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3" i="9"/>
  <c r="J22"/>
  <c r="J21"/>
  <c r="J19"/>
  <c r="J15"/>
  <c r="J11"/>
  <c r="J24"/>
  <c r="J20"/>
  <c r="J18"/>
  <c r="J17"/>
  <c r="J16"/>
  <c r="J14"/>
  <c r="J13"/>
  <c r="J12"/>
  <c r="J10"/>
  <c r="J9"/>
  <c r="J8"/>
  <c r="J7"/>
  <c r="J6"/>
  <c r="J5"/>
  <c r="A4" i="8"/>
  <c r="A4" i="5"/>
  <c r="A4" i="7"/>
  <c r="CI5"/>
  <c r="B8"/>
  <c r="CI5" i="5"/>
  <c r="B8"/>
  <c r="CI5" i="4"/>
  <c r="CC153"/>
  <c r="CE153"/>
  <c r="CF153"/>
  <c r="CG153"/>
  <c r="CH153"/>
  <c r="CC154"/>
  <c r="CE154"/>
  <c r="CF154"/>
  <c r="CG154"/>
  <c r="CH154"/>
  <c r="A4"/>
  <c r="B8"/>
  <c r="A148" i="3"/>
  <c r="A147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C4"/>
  <c r="B4"/>
  <c r="B8" i="8" l="1"/>
  <c r="CC148" i="7"/>
  <c r="CE148"/>
  <c r="CF148"/>
  <c r="CG148"/>
  <c r="CH148"/>
  <c r="CC149"/>
  <c r="CE149"/>
  <c r="CF149"/>
  <c r="CG149"/>
  <c r="CH149"/>
  <c r="CC150"/>
  <c r="CE150"/>
  <c r="CF150"/>
  <c r="CG150"/>
  <c r="CH150"/>
  <c r="CC151"/>
  <c r="CE151"/>
  <c r="CF151"/>
  <c r="CG151"/>
  <c r="CH151"/>
  <c r="CC152"/>
  <c r="CE152"/>
  <c r="CF152"/>
  <c r="CG152"/>
  <c r="CH152"/>
  <c r="CC153" i="8"/>
  <c r="CE153"/>
  <c r="CF153"/>
  <c r="CG153"/>
  <c r="CH153"/>
  <c r="CC154"/>
  <c r="CE154"/>
  <c r="CF154"/>
  <c r="CG154"/>
  <c r="CH154"/>
  <c r="D4" i="3"/>
  <c r="A4"/>
  <c r="F24" i="9" l="1"/>
  <c r="CC11" i="8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C151"/>
  <c r="CE151"/>
  <c r="CF151"/>
  <c r="CG151"/>
  <c r="CH151"/>
  <c r="CC152"/>
  <c r="CE152"/>
  <c r="CF152"/>
  <c r="CG152"/>
  <c r="CH152"/>
  <c r="CH10"/>
  <c r="CG10"/>
  <c r="CF10"/>
  <c r="CF6" s="1"/>
  <c r="CE10"/>
  <c r="CC10"/>
  <c r="CC11" i="7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CC7" s="1"/>
  <c r="CH148" i="5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 i="8"/>
  <c r="AY8"/>
  <c r="H6" i="9" s="1"/>
  <c r="CF7" i="8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7"/>
  <c r="AY8"/>
  <c r="G6" i="9" s="1"/>
  <c r="CB7" i="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G24" i="9" s="1"/>
  <c r="BG5" i="7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5"/>
  <c r="AY8"/>
  <c r="F6" i="9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44"/>
  <c r="CH145"/>
  <c r="CH146"/>
  <c r="CH147"/>
  <c r="CH148"/>
  <c r="CH149"/>
  <c r="CH150"/>
  <c r="CH151"/>
  <c r="CH152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44"/>
  <c r="CG145"/>
  <c r="CG146"/>
  <c r="CG147"/>
  <c r="CG148"/>
  <c r="CG149"/>
  <c r="CG150"/>
  <c r="CG151"/>
  <c r="CG152"/>
  <c r="CG10"/>
  <c r="CF8" i="8" l="1"/>
  <c r="CC7"/>
  <c r="CC5"/>
  <c r="CH7"/>
  <c r="CC6" i="7"/>
  <c r="CH7"/>
  <c r="CH8"/>
  <c r="G20" i="9" s="1"/>
  <c r="CE8" i="5"/>
  <c r="CK5" s="1"/>
  <c r="F13" i="9" s="1"/>
  <c r="CG6" i="5"/>
  <c r="CC5"/>
  <c r="CH5"/>
  <c r="F12" i="9" s="1"/>
  <c r="CF7" i="5"/>
  <c r="CC8"/>
  <c r="F7" i="9" s="1"/>
  <c r="CG7" i="5"/>
  <c r="CE7"/>
  <c r="CH8"/>
  <c r="F20" i="9" s="1"/>
  <c r="CF6" i="5"/>
  <c r="CE6" i="8"/>
  <c r="CH8"/>
  <c r="CC8"/>
  <c r="H7" i="9" s="1"/>
  <c r="CE7" i="8"/>
  <c r="CH5"/>
  <c r="H12" i="9" s="1"/>
  <c r="CG8" i="8"/>
  <c r="H19" i="9" s="1"/>
  <c r="CF5" i="8"/>
  <c r="H10" i="9" s="1"/>
  <c r="CG7" i="8"/>
  <c r="CF6" i="7"/>
  <c r="CG7"/>
  <c r="CG5"/>
  <c r="G11" i="9" s="1"/>
  <c r="I11" s="1"/>
  <c r="CG6" i="7"/>
  <c r="CH6"/>
  <c r="CC8"/>
  <c r="G7" i="9" s="1"/>
  <c r="CF5" i="5"/>
  <c r="F10" i="9" s="1"/>
  <c r="CE6" i="5"/>
  <c r="CC7"/>
  <c r="CH7"/>
  <c r="CG8"/>
  <c r="F17" i="9"/>
  <c r="CC6" i="8"/>
  <c r="CH6"/>
  <c r="CG5"/>
  <c r="H11" i="9" s="1"/>
  <c r="CG6" i="8"/>
  <c r="CE8"/>
  <c r="H17" i="9" s="1"/>
  <c r="CE5" i="8"/>
  <c r="H9" i="9" s="1"/>
  <c r="CO5" i="8"/>
  <c r="H22" i="9" s="1"/>
  <c r="CL5" i="8"/>
  <c r="H14" i="9" s="1"/>
  <c r="CF7" i="7"/>
  <c r="CH5"/>
  <c r="G12" i="9" s="1"/>
  <c r="CG8" i="7"/>
  <c r="G19" i="9" s="1"/>
  <c r="CC5" i="7"/>
  <c r="CE6"/>
  <c r="CE8"/>
  <c r="CE5"/>
  <c r="G9" i="9" s="1"/>
  <c r="CE7" i="7"/>
  <c r="CF8"/>
  <c r="CF5"/>
  <c r="G10" i="9" s="1"/>
  <c r="CE5" i="5"/>
  <c r="F9" i="9" s="1"/>
  <c r="CC6" i="5"/>
  <c r="CH6"/>
  <c r="CF8"/>
  <c r="CG5"/>
  <c r="F11" i="9" s="1"/>
  <c r="CN5" i="5"/>
  <c r="F16" i="9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49"/>
  <c r="CF150"/>
  <c r="CF151"/>
  <c r="CF152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49"/>
  <c r="CC150"/>
  <c r="CC151"/>
  <c r="CC152"/>
  <c r="CC10"/>
  <c r="H18" i="9" l="1"/>
  <c r="CI5" i="8"/>
  <c r="H21" i="9" s="1"/>
  <c r="CC9" i="8"/>
  <c r="H8" i="9" s="1"/>
  <c r="CN5" i="7"/>
  <c r="G16" i="9" s="1"/>
  <c r="F18"/>
  <c r="CC9" i="5"/>
  <c r="F8" i="9" s="1"/>
  <c r="G18"/>
  <c r="I18" s="1"/>
  <c r="G21"/>
  <c r="CK5" i="8"/>
  <c r="H13" i="9" s="1"/>
  <c r="CM5" i="8"/>
  <c r="H15" i="9" s="1"/>
  <c r="CI8" i="8"/>
  <c r="H23" i="9" s="1"/>
  <c r="CN5" i="8"/>
  <c r="H16" i="9" s="1"/>
  <c r="H20"/>
  <c r="I20" s="1"/>
  <c r="CM5" i="7"/>
  <c r="G15" i="9" s="1"/>
  <c r="CC9" i="7"/>
  <c r="G8" i="9" s="1"/>
  <c r="CK5" i="7"/>
  <c r="G13" i="9" s="1"/>
  <c r="G17"/>
  <c r="I17" s="1"/>
  <c r="CL5" i="5"/>
  <c r="F14" i="9" s="1"/>
  <c r="CM5" i="5"/>
  <c r="F15" i="9" s="1"/>
  <c r="F19"/>
  <c r="I19" s="1"/>
  <c r="CL5" i="7"/>
  <c r="G14" i="9" s="1"/>
  <c r="CO5" i="7"/>
  <c r="G22" i="9" s="1"/>
  <c r="CI8" i="7"/>
  <c r="G23" i="9" s="1"/>
  <c r="CO5" i="5"/>
  <c r="F22" i="9" s="1"/>
  <c r="F21"/>
  <c r="CI8" i="5"/>
  <c r="F23" i="9" s="1"/>
  <c r="CC7" i="4"/>
  <c r="CC5"/>
  <c r="CC6"/>
  <c r="BX7"/>
  <c r="BX6"/>
  <c r="BX5"/>
  <c r="AY8"/>
  <c r="E6" i="9" s="1"/>
  <c r="I23" l="1"/>
  <c r="I15"/>
  <c r="I22"/>
  <c r="I21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E20" i="9" l="1"/>
  <c r="CN5" i="4"/>
  <c r="E16" i="9" s="1"/>
  <c r="CM5" i="4"/>
  <c r="E15" i="9" s="1"/>
  <c r="E19"/>
  <c r="E17"/>
  <c r="CK5" i="4"/>
  <c r="E13" i="9" s="1"/>
  <c r="E18"/>
  <c r="E21"/>
  <c r="CL5" i="4"/>
  <c r="E14" i="9" s="1"/>
  <c r="CO5" i="4"/>
  <c r="CI8"/>
  <c r="E23" i="9" s="1"/>
  <c r="E5" l="1"/>
  <c r="G5"/>
  <c r="H5"/>
  <c r="BW5" i="4" l="1"/>
  <c r="BW6"/>
  <c r="BW7"/>
  <c r="I10" i="9"/>
  <c r="I12"/>
  <c r="I9"/>
  <c r="F5"/>
  <c r="I5" s="1"/>
  <c r="I24"/>
  <c r="E22"/>
  <c r="I6"/>
  <c r="I7" l="1"/>
  <c r="I16"/>
  <c r="I13"/>
  <c r="I14" l="1"/>
  <c r="I8" l="1"/>
</calcChain>
</file>

<file path=xl/sharedStrings.xml><?xml version="1.0" encoding="utf-8"?>
<sst xmlns="http://schemas.openxmlformats.org/spreadsheetml/2006/main" count="6968" uniqueCount="481">
  <si>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</si>
  <si>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</si>
  <si>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</si>
  <si>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</si>
  <si>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</si>
  <si>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</si>
  <si>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</si>
  <si>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</si>
  <si>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</si>
  <si>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</si>
  <si>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</si>
  <si>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</si>
  <si>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</si>
  <si>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</si>
  <si>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</si>
  <si>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</si>
  <si>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</si>
  <si>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</si>
  <si>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</si>
  <si>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</si>
  <si>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</si>
  <si>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</si>
  <si>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</si>
  <si>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</si>
  <si>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</si>
  <si>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</si>
  <si>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</si>
  <si>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</si>
  <si>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</si>
  <si>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</si>
  <si>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</si>
  <si>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</si>
  <si>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</si>
  <si>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</si>
  <si>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</si>
  <si>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</si>
  <si>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</si>
  <si>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</si>
  <si>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</si>
  <si>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</si>
  <si>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</si>
  <si>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</si>
  <si>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</si>
  <si>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</si>
  <si>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</si>
  <si>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</si>
  <si>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</si>
  <si>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</si>
  <si>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</si>
  <si>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</si>
  <si>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</si>
  <si>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</si>
  <si>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</si>
  <si>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</si>
  <si>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</si>
  <si>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</si>
  <si>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</si>
  <si>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</si>
  <si>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</si>
  <si>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</si>
  <si>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</si>
  <si>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</si>
  <si>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</si>
  <si>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</si>
  <si>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</si>
  <si>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</si>
  <si>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</si>
  <si>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</si>
  <si>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</si>
  <si>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</si>
  <si>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</si>
  <si>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</si>
  <si>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</si>
  <si>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</si>
  <si>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</si>
  <si>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</si>
  <si>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</si>
  <si>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</si>
  <si>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</si>
  <si>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</si>
  <si>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</si>
  <si>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</si>
  <si>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</si>
  <si>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</si>
  <si>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</si>
  <si>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</si>
  <si>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</si>
  <si>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</si>
  <si>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</si>
  <si>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</si>
  <si>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</si>
  <si>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</si>
  <si>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</si>
  <si>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</si>
  <si>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</si>
  <si>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</si>
  <si>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</si>
  <si>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</si>
  <si>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</si>
  <si>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</si>
  <si>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</si>
  <si>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</si>
  <si>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</si>
  <si>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</si>
  <si>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</si>
  <si>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</si>
  <si>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</si>
  <si>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</si>
  <si>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</si>
  <si>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</si>
  <si>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</si>
  <si>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</si>
  <si>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</si>
  <si>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</si>
  <si>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</si>
  <si>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</si>
  <si>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</si>
  <si>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</si>
  <si>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</si>
  <si>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</si>
  <si>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</si>
  <si>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</si>
  <si>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</si>
  <si>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</si>
  <si>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</si>
  <si>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</si>
  <si>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</si>
  <si>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</si>
  <si>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</si>
  <si>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</si>
  <si>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</si>
  <si>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</si>
  <si>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</si>
  <si>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</si>
  <si>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</si>
  <si>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</si>
  <si>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</si>
  <si>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</si>
  <si>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</si>
  <si>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</si>
  <si>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</si>
  <si>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</si>
  <si>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</si>
  <si>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</si>
  <si>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</si>
  <si>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</si>
  <si>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</si>
  <si>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</si>
  <si>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</si>
  <si>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</si>
  <si>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</si>
  <si>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</si>
  <si>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</si>
  <si>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</si>
  <si>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</si>
  <si>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</si>
  <si>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</si>
  <si>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</si>
  <si>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</si>
  <si>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</si>
  <si>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</si>
  <si>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</si>
  <si>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</si>
  <si>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</si>
  <si>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</si>
  <si>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</si>
  <si>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</si>
  <si>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</si>
  <si>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</si>
  <si>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</si>
  <si>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</si>
  <si>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</si>
  <si>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</si>
  <si>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</si>
  <si>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</si>
  <si>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</si>
  <si>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</si>
  <si>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</si>
  <si>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</si>
  <si>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</si>
  <si>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</si>
  <si>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</si>
  <si>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</si>
  <si>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</si>
  <si>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</si>
  <si>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</si>
  <si>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</si>
  <si>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</si>
  <si>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</si>
  <si>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</si>
  <si>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</si>
  <si>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</si>
  <si>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</si>
  <si>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</si>
  <si>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</si>
  <si>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</si>
  <si>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</si>
  <si>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</si>
  <si>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</si>
  <si>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</si>
  <si>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</si>
  <si>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</si>
  <si>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</si>
  <si>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</si>
  <si>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</si>
  <si>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</si>
  <si>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</si>
  <si>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</si>
  <si>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</si>
  <si>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</si>
  <si>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</si>
  <si>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</si>
  <si>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</si>
  <si>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</si>
  <si>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</si>
  <si>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</si>
  <si>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</si>
  <si>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</si>
  <si>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</si>
  <si>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</si>
  <si>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</si>
  <si>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</si>
  <si>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</si>
  <si>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</si>
  <si>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</si>
  <si>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</si>
  <si>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</si>
  <si>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</si>
  <si>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</si>
  <si>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</si>
  <si>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</si>
  <si>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</si>
  <si>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</si>
  <si>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</si>
  <si>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</si>
  <si>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</si>
  <si>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</si>
  <si>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</si>
  <si>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</si>
  <si>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</si>
  <si>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</si>
  <si>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</si>
  <si>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</si>
  <si>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</si>
  <si>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</si>
  <si>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</si>
  <si>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</si>
  <si>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</si>
  <si>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</si>
  <si>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</si>
  <si>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</si>
  <si>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</si>
  <si>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</si>
  <si>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</si>
  <si>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</si>
  <si>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</si>
  <si>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</si>
  <si>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</si>
  <si>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</si>
  <si>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</si>
  <si>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</si>
  <si>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</si>
  <si>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</si>
  <si>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</si>
  <si>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</si>
  <si>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</si>
  <si>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</si>
  <si>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</si>
  <si>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</si>
  <si>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</si>
  <si>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</si>
  <si>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</si>
  <si>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</si>
  <si>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</si>
  <si>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</si>
  <si>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</si>
  <si>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</si>
  <si>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</si>
  <si>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</si>
  <si>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</si>
  <si>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</si>
  <si>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</si>
  <si>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</si>
  <si>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</si>
  <si>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</si>
  <si>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</si>
  <si>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</si>
  <si>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</si>
  <si>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</si>
  <si>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</si>
  <si>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</si>
  <si>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</si>
  <si>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</si>
  <si>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</si>
  <si>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</si>
  <si>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</si>
  <si>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</si>
  <si>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</si>
  <si>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</si>
  <si>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</si>
  <si>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</si>
  <si>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</si>
  <si>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</si>
  <si>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</si>
  <si>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</si>
  <si>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</si>
  <si>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</si>
  <si>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</si>
  <si>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</si>
  <si>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</si>
  <si>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</si>
  <si>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</si>
  <si>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</si>
  <si>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</si>
  <si>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</si>
  <si>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</si>
  <si>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</si>
  <si>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</si>
  <si>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</si>
  <si>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</si>
  <si>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</si>
  <si>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</si>
  <si>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</si>
  <si>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</si>
  <si>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</si>
  <si>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</si>
  <si>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</si>
  <si>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</si>
  <si>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</si>
  <si>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</si>
  <si>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</si>
  <si>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</si>
  <si>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</si>
  <si>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</si>
  <si>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</si>
  <si>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</si>
  <si>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</si>
  <si>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</si>
  <si>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</si>
  <si>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</si>
  <si>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</si>
  <si>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</si>
  <si>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</si>
  <si>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</si>
  <si>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</si>
  <si>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</si>
  <si>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</si>
  <si>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</si>
  <si>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</si>
  <si>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</si>
  <si>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</si>
  <si>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</si>
  <si>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</si>
  <si>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</si>
  <si>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</si>
  <si>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</si>
  <si>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</si>
  <si>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</si>
  <si>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</si>
  <si>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</si>
  <si>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</si>
  <si>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</si>
  <si>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</si>
  <si>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</si>
  <si>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</si>
  <si>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</si>
  <si>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</si>
  <si>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</si>
  <si>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</si>
  <si>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</si>
  <si>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</si>
  <si>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</si>
  <si>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</si>
  <si>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</si>
  <si>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</si>
  <si>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</si>
  <si>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</si>
  <si>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</si>
  <si>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</si>
  <si>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</si>
  <si>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</si>
  <si>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</si>
  <si>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</si>
  <si>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</si>
  <si>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</si>
  <si>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</si>
  <si>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</si>
  <si>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</si>
  <si>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</si>
  <si>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</si>
  <si>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WARNING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</si>
  <si>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</si>
  <si>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</si>
  <si>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</si>
  <si>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</si>
  <si>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</si>
  <si>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</si>
  <si>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</si>
  <si>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</si>
  <si>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</si>
  <si>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</si>
  <si>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</si>
  <si>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</si>
  <si>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</si>
  <si>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</si>
  <si>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</si>
  <si>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</si>
  <si>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</si>
  <si>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</si>
  <si>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</si>
  <si>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</si>
  <si>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NDSU</t>
  </si>
  <si>
    <t>(total grams)</t>
  </si>
  <si>
    <t>Nox</t>
  </si>
  <si>
    <t>[grams]</t>
  </si>
  <si>
    <t>Total emission (CO+THC+NOx)</t>
  </si>
  <si>
    <t>NOx</t>
  </si>
  <si>
    <t>0xc1a20e01</t>
  </si>
  <si>
    <t>0xc1a22e01</t>
  </si>
  <si>
    <t>0xc1a22a01</t>
  </si>
  <si>
    <t>0xc1a22e00</t>
  </si>
  <si>
    <t>0xc1a62e01</t>
  </si>
  <si>
    <t>0xc1a60e01</t>
  </si>
  <si>
    <t>0xc1a60a01</t>
  </si>
  <si>
    <t>0x81a22e01</t>
  </si>
  <si>
    <t>0x81a20e01</t>
  </si>
  <si>
    <t>0xc1a02e01</t>
  </si>
  <si>
    <t>0xc0a02e01</t>
  </si>
  <si>
    <t>0xc0a42e01</t>
  </si>
  <si>
    <t>0xc0a42601</t>
  </si>
  <si>
    <t>0xc0242601</t>
  </si>
  <si>
    <t>0xc0240201</t>
  </si>
  <si>
    <t>0xc0240a01</t>
  </si>
  <si>
    <t>0xc1240a01</t>
  </si>
  <si>
    <t>0xc1260a01</t>
  </si>
  <si>
    <t>0xc1262a01</t>
  </si>
  <si>
    <t>0xc1262a00</t>
  </si>
  <si>
    <t>0xc1a62a01</t>
  </si>
  <si>
    <t>0xc1a62a00</t>
  </si>
  <si>
    <t>0xc1a62000</t>
  </si>
  <si>
    <t>0xc0a62e01</t>
  </si>
  <si>
    <t>0xc0a42a01</t>
  </si>
  <si>
    <t>0xc0a62a01</t>
  </si>
  <si>
    <t>0xc1a62601</t>
  </si>
  <si>
    <t>0xc1262601</t>
  </si>
  <si>
    <t>0x1a22a01</t>
  </si>
  <si>
    <t>0xa01</t>
  </si>
  <si>
    <t>0xc1a42e01</t>
  </si>
  <si>
    <t>0xc0a22e01</t>
  </si>
  <si>
    <t>0xc1262e01</t>
  </si>
  <si>
    <t>0x41a22e01</t>
  </si>
  <si>
    <t>0xc0262e01</t>
  </si>
  <si>
    <t>0xc0262801</t>
  </si>
  <si>
    <t>0xc0a62801</t>
  </si>
  <si>
    <t>0xc0262c01</t>
  </si>
  <si>
    <t>0xc0040a01</t>
  </si>
  <si>
    <t>0xc0260e01</t>
  </si>
  <si>
    <t>0xc1a62801</t>
  </si>
  <si>
    <t>0xc1a62c01</t>
  </si>
  <si>
    <t>0xc1a22c01</t>
  </si>
  <si>
    <t>AMBIENT AIR</t>
  </si>
  <si>
    <t>Data file has been altered</t>
  </si>
  <si>
    <t xml:space="preserve"> 1000.0 Bottle(ppmC) = 0000000</t>
  </si>
  <si>
    <t xml:space="preserve"> 10000  Bottle(ppmC) = 9090</t>
  </si>
  <si>
    <t>MTU 2016</t>
  </si>
  <si>
    <t>0X0000 - 03/10/2016 09:43:27.997 - None Found</t>
  </si>
  <si>
    <t>0X0000 - 03/10/2016 09:47:15.386 - None Found</t>
  </si>
  <si>
    <t>0X0000 - 03/10/2016 10:04:09.407 - None Found</t>
  </si>
  <si>
    <t>0X0000 - 03/10/2016 10:38:21.829 - None Found</t>
  </si>
  <si>
    <t>0X0000 - 03/10/2016 10:41:49.586 - None Found</t>
  </si>
  <si>
    <t>0xE505 - 03/10/2016 10:41:52.741 - FID over-range</t>
  </si>
  <si>
    <t>0xE505 - 03/10/2016 10:53:22.740 - FID over-range</t>
  </si>
  <si>
    <t>0xE505 - 03/10/2016 10:53:36.237 - FID over-range</t>
  </si>
  <si>
    <t>0xE505 - 03/10/2016 10:53:39.760 - FID over-range</t>
  </si>
  <si>
    <t>0xE505 - 03/10/2016 10:53:46.732 - FID over-range</t>
  </si>
  <si>
    <t>CO(ppm)</t>
  </si>
  <si>
    <t>Cells 549 - 693</t>
  </si>
  <si>
    <t>Cells 125-269</t>
  </si>
  <si>
    <t>Cells 269 - 407</t>
  </si>
  <si>
    <t>Cells 407 - 549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</si>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</sst>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4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0" fontId="0" fillId="0" borderId="10" xfId="0" applyBorder="1" applyAlignment="1">
      <alignment horizontal="center"/>
    </xf>
    <xf numFmtId="2" fontId="18" fillId="35" borderId="10" xfId="42" applyNumberFormat="1" applyFill="1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4.4000000000000004</c:v>
                </c:pt>
                <c:pt idx="1">
                  <c:v>12.2</c:v>
                </c:pt>
                <c:pt idx="2">
                  <c:v>16.899999999999999</c:v>
                </c:pt>
                <c:pt idx="3">
                  <c:v>21.6</c:v>
                </c:pt>
                <c:pt idx="4">
                  <c:v>25.8</c:v>
                </c:pt>
                <c:pt idx="5">
                  <c:v>28.4</c:v>
                </c:pt>
                <c:pt idx="6">
                  <c:v>31</c:v>
                </c:pt>
                <c:pt idx="7">
                  <c:v>32.200000000000003</c:v>
                </c:pt>
                <c:pt idx="8">
                  <c:v>35.1</c:v>
                </c:pt>
                <c:pt idx="9">
                  <c:v>38</c:v>
                </c:pt>
                <c:pt idx="10">
                  <c:v>40.700000000000003</c:v>
                </c:pt>
                <c:pt idx="11">
                  <c:v>43.7</c:v>
                </c:pt>
                <c:pt idx="12">
                  <c:v>46.6</c:v>
                </c:pt>
                <c:pt idx="13">
                  <c:v>46.8</c:v>
                </c:pt>
                <c:pt idx="14">
                  <c:v>45</c:v>
                </c:pt>
                <c:pt idx="15">
                  <c:v>43.4</c:v>
                </c:pt>
                <c:pt idx="16">
                  <c:v>39.9</c:v>
                </c:pt>
                <c:pt idx="17">
                  <c:v>37.700000000000003</c:v>
                </c:pt>
                <c:pt idx="18">
                  <c:v>35.4</c:v>
                </c:pt>
                <c:pt idx="19">
                  <c:v>33.4</c:v>
                </c:pt>
                <c:pt idx="20">
                  <c:v>30.7</c:v>
                </c:pt>
                <c:pt idx="21">
                  <c:v>28.8</c:v>
                </c:pt>
                <c:pt idx="22">
                  <c:v>27.3</c:v>
                </c:pt>
                <c:pt idx="23">
                  <c:v>25.9</c:v>
                </c:pt>
                <c:pt idx="24">
                  <c:v>24.6</c:v>
                </c:pt>
                <c:pt idx="25">
                  <c:v>23.4</c:v>
                </c:pt>
                <c:pt idx="26">
                  <c:v>22.3</c:v>
                </c:pt>
                <c:pt idx="27">
                  <c:v>21.6</c:v>
                </c:pt>
                <c:pt idx="28">
                  <c:v>21.2</c:v>
                </c:pt>
                <c:pt idx="29">
                  <c:v>21.3</c:v>
                </c:pt>
                <c:pt idx="30">
                  <c:v>20.7</c:v>
                </c:pt>
                <c:pt idx="31">
                  <c:v>20.9</c:v>
                </c:pt>
                <c:pt idx="32">
                  <c:v>20.9</c:v>
                </c:pt>
                <c:pt idx="33">
                  <c:v>21.2</c:v>
                </c:pt>
                <c:pt idx="34">
                  <c:v>23.6</c:v>
                </c:pt>
                <c:pt idx="35">
                  <c:v>25.1</c:v>
                </c:pt>
                <c:pt idx="36">
                  <c:v>26.7</c:v>
                </c:pt>
                <c:pt idx="37">
                  <c:v>26.7</c:v>
                </c:pt>
                <c:pt idx="38">
                  <c:v>28</c:v>
                </c:pt>
                <c:pt idx="39">
                  <c:v>30.6</c:v>
                </c:pt>
                <c:pt idx="40">
                  <c:v>31.4</c:v>
                </c:pt>
                <c:pt idx="41">
                  <c:v>31.4</c:v>
                </c:pt>
                <c:pt idx="42">
                  <c:v>32.1</c:v>
                </c:pt>
                <c:pt idx="43">
                  <c:v>33.799999999999997</c:v>
                </c:pt>
                <c:pt idx="44">
                  <c:v>34.299999999999997</c:v>
                </c:pt>
                <c:pt idx="45">
                  <c:v>34.799999999999997</c:v>
                </c:pt>
                <c:pt idx="46">
                  <c:v>34.799999999999997</c:v>
                </c:pt>
                <c:pt idx="47">
                  <c:v>33.9</c:v>
                </c:pt>
                <c:pt idx="48">
                  <c:v>34.1</c:v>
                </c:pt>
                <c:pt idx="49">
                  <c:v>33.700000000000003</c:v>
                </c:pt>
                <c:pt idx="50">
                  <c:v>33.799999999999997</c:v>
                </c:pt>
                <c:pt idx="51">
                  <c:v>34.4</c:v>
                </c:pt>
                <c:pt idx="52">
                  <c:v>34.9</c:v>
                </c:pt>
                <c:pt idx="53">
                  <c:v>34.9</c:v>
                </c:pt>
                <c:pt idx="54">
                  <c:v>34.9</c:v>
                </c:pt>
                <c:pt idx="55">
                  <c:v>34.799999999999997</c:v>
                </c:pt>
                <c:pt idx="56">
                  <c:v>34.799999999999997</c:v>
                </c:pt>
                <c:pt idx="57">
                  <c:v>34.799999999999997</c:v>
                </c:pt>
                <c:pt idx="58">
                  <c:v>34.4</c:v>
                </c:pt>
                <c:pt idx="59">
                  <c:v>34.799999999999997</c:v>
                </c:pt>
                <c:pt idx="60">
                  <c:v>34.299999999999997</c:v>
                </c:pt>
                <c:pt idx="61">
                  <c:v>33.700000000000003</c:v>
                </c:pt>
                <c:pt idx="62">
                  <c:v>34.6</c:v>
                </c:pt>
                <c:pt idx="63">
                  <c:v>37.200000000000003</c:v>
                </c:pt>
                <c:pt idx="64">
                  <c:v>37.5</c:v>
                </c:pt>
                <c:pt idx="65">
                  <c:v>38.1</c:v>
                </c:pt>
                <c:pt idx="66">
                  <c:v>38.6</c:v>
                </c:pt>
                <c:pt idx="67">
                  <c:v>39.700000000000003</c:v>
                </c:pt>
                <c:pt idx="68">
                  <c:v>40.9</c:v>
                </c:pt>
                <c:pt idx="69">
                  <c:v>40.9</c:v>
                </c:pt>
                <c:pt idx="70">
                  <c:v>44</c:v>
                </c:pt>
                <c:pt idx="71">
                  <c:v>44.7</c:v>
                </c:pt>
                <c:pt idx="72">
                  <c:v>44.7</c:v>
                </c:pt>
                <c:pt idx="73">
                  <c:v>44.3</c:v>
                </c:pt>
                <c:pt idx="74">
                  <c:v>43.7</c:v>
                </c:pt>
                <c:pt idx="75">
                  <c:v>43.2</c:v>
                </c:pt>
                <c:pt idx="76">
                  <c:v>41.3</c:v>
                </c:pt>
                <c:pt idx="77">
                  <c:v>40</c:v>
                </c:pt>
                <c:pt idx="78">
                  <c:v>38.700000000000003</c:v>
                </c:pt>
                <c:pt idx="79">
                  <c:v>37.299999999999997</c:v>
                </c:pt>
                <c:pt idx="80">
                  <c:v>35.1</c:v>
                </c:pt>
                <c:pt idx="81">
                  <c:v>34.1</c:v>
                </c:pt>
                <c:pt idx="82">
                  <c:v>32</c:v>
                </c:pt>
                <c:pt idx="83">
                  <c:v>30.7</c:v>
                </c:pt>
                <c:pt idx="84">
                  <c:v>29.7</c:v>
                </c:pt>
                <c:pt idx="85">
                  <c:v>28.2</c:v>
                </c:pt>
                <c:pt idx="86">
                  <c:v>27.4</c:v>
                </c:pt>
                <c:pt idx="87">
                  <c:v>25.9</c:v>
                </c:pt>
                <c:pt idx="88">
                  <c:v>25.9</c:v>
                </c:pt>
                <c:pt idx="89">
                  <c:v>23.8</c:v>
                </c:pt>
                <c:pt idx="90">
                  <c:v>21.1</c:v>
                </c:pt>
                <c:pt idx="91">
                  <c:v>20.5</c:v>
                </c:pt>
                <c:pt idx="92">
                  <c:v>20.3</c:v>
                </c:pt>
                <c:pt idx="93">
                  <c:v>20.399999999999999</c:v>
                </c:pt>
                <c:pt idx="94">
                  <c:v>22.1</c:v>
                </c:pt>
                <c:pt idx="95">
                  <c:v>22.4</c:v>
                </c:pt>
                <c:pt idx="96">
                  <c:v>23.7</c:v>
                </c:pt>
                <c:pt idx="97">
                  <c:v>25</c:v>
                </c:pt>
                <c:pt idx="98">
                  <c:v>25.4</c:v>
                </c:pt>
                <c:pt idx="99">
                  <c:v>26</c:v>
                </c:pt>
                <c:pt idx="100">
                  <c:v>26.7</c:v>
                </c:pt>
                <c:pt idx="101">
                  <c:v>27.4</c:v>
                </c:pt>
                <c:pt idx="102">
                  <c:v>28.9</c:v>
                </c:pt>
                <c:pt idx="103">
                  <c:v>29.7</c:v>
                </c:pt>
                <c:pt idx="104">
                  <c:v>30.5</c:v>
                </c:pt>
                <c:pt idx="105">
                  <c:v>30.8</c:v>
                </c:pt>
                <c:pt idx="106">
                  <c:v>31.2</c:v>
                </c:pt>
                <c:pt idx="107">
                  <c:v>31.1</c:v>
                </c:pt>
                <c:pt idx="108">
                  <c:v>31</c:v>
                </c:pt>
                <c:pt idx="109">
                  <c:v>31.2</c:v>
                </c:pt>
                <c:pt idx="110">
                  <c:v>31.6</c:v>
                </c:pt>
                <c:pt idx="111">
                  <c:v>32</c:v>
                </c:pt>
                <c:pt idx="112">
                  <c:v>31.8</c:v>
                </c:pt>
                <c:pt idx="113">
                  <c:v>31.9</c:v>
                </c:pt>
                <c:pt idx="114">
                  <c:v>31.9</c:v>
                </c:pt>
                <c:pt idx="115">
                  <c:v>32.700000000000003</c:v>
                </c:pt>
                <c:pt idx="116">
                  <c:v>33.5</c:v>
                </c:pt>
                <c:pt idx="117">
                  <c:v>35</c:v>
                </c:pt>
                <c:pt idx="118">
                  <c:v>35</c:v>
                </c:pt>
                <c:pt idx="119">
                  <c:v>38.200000000000003</c:v>
                </c:pt>
                <c:pt idx="120">
                  <c:v>39.799999999999997</c:v>
                </c:pt>
                <c:pt idx="121">
                  <c:v>41.7</c:v>
                </c:pt>
                <c:pt idx="122">
                  <c:v>43.3</c:v>
                </c:pt>
                <c:pt idx="123">
                  <c:v>44.2</c:v>
                </c:pt>
                <c:pt idx="124">
                  <c:v>44</c:v>
                </c:pt>
                <c:pt idx="125">
                  <c:v>44.9</c:v>
                </c:pt>
                <c:pt idx="126">
                  <c:v>44.3</c:v>
                </c:pt>
                <c:pt idx="127">
                  <c:v>42.3</c:v>
                </c:pt>
                <c:pt idx="128">
                  <c:v>39.9</c:v>
                </c:pt>
                <c:pt idx="129">
                  <c:v>37.5</c:v>
                </c:pt>
                <c:pt idx="130">
                  <c:v>35.4</c:v>
                </c:pt>
                <c:pt idx="131">
                  <c:v>33.4</c:v>
                </c:pt>
                <c:pt idx="132">
                  <c:v>33.1</c:v>
                </c:pt>
                <c:pt idx="133">
                  <c:v>32</c:v>
                </c:pt>
                <c:pt idx="134">
                  <c:v>31.3</c:v>
                </c:pt>
                <c:pt idx="135">
                  <c:v>31.3</c:v>
                </c:pt>
                <c:pt idx="136">
                  <c:v>30.8</c:v>
                </c:pt>
                <c:pt idx="137">
                  <c:v>33.799999999999997</c:v>
                </c:pt>
                <c:pt idx="138">
                  <c:v>30.7</c:v>
                </c:pt>
                <c:pt idx="139">
                  <c:v>32</c:v>
                </c:pt>
                <c:pt idx="140">
                  <c:v>33.700000000000003</c:v>
                </c:pt>
                <c:pt idx="141">
                  <c:v>34.9</c:v>
                </c:pt>
                <c:pt idx="142">
                  <c:v>35.299999999999997</c:v>
                </c:pt>
                <c:pt idx="143">
                  <c:v>35.799999999999997</c:v>
                </c:pt>
                <c:pt idx="144">
                  <c:v>36.200000000000003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36.200000000000003</c:v>
                </c:pt>
                <c:pt idx="1">
                  <c:v>36.6</c:v>
                </c:pt>
                <c:pt idx="2">
                  <c:v>38.4</c:v>
                </c:pt>
                <c:pt idx="3">
                  <c:v>38.700000000000003</c:v>
                </c:pt>
                <c:pt idx="4">
                  <c:v>39.5</c:v>
                </c:pt>
                <c:pt idx="5">
                  <c:v>41.7</c:v>
                </c:pt>
                <c:pt idx="6">
                  <c:v>42.1</c:v>
                </c:pt>
                <c:pt idx="7">
                  <c:v>43.3</c:v>
                </c:pt>
                <c:pt idx="8">
                  <c:v>44.1</c:v>
                </c:pt>
                <c:pt idx="9">
                  <c:v>44.8</c:v>
                </c:pt>
                <c:pt idx="10">
                  <c:v>45.6</c:v>
                </c:pt>
                <c:pt idx="11">
                  <c:v>44.9</c:v>
                </c:pt>
                <c:pt idx="12">
                  <c:v>43.7</c:v>
                </c:pt>
                <c:pt idx="13">
                  <c:v>42.1</c:v>
                </c:pt>
                <c:pt idx="14">
                  <c:v>39.6</c:v>
                </c:pt>
                <c:pt idx="15">
                  <c:v>37.299999999999997</c:v>
                </c:pt>
                <c:pt idx="16">
                  <c:v>35.1</c:v>
                </c:pt>
                <c:pt idx="17">
                  <c:v>32.9</c:v>
                </c:pt>
                <c:pt idx="18">
                  <c:v>30.4</c:v>
                </c:pt>
                <c:pt idx="19">
                  <c:v>28</c:v>
                </c:pt>
                <c:pt idx="20">
                  <c:v>26.2</c:v>
                </c:pt>
                <c:pt idx="21">
                  <c:v>24.7</c:v>
                </c:pt>
                <c:pt idx="22">
                  <c:v>23.7</c:v>
                </c:pt>
                <c:pt idx="23">
                  <c:v>23.2</c:v>
                </c:pt>
                <c:pt idx="24">
                  <c:v>22.9</c:v>
                </c:pt>
                <c:pt idx="25">
                  <c:v>22.3</c:v>
                </c:pt>
                <c:pt idx="26">
                  <c:v>22</c:v>
                </c:pt>
                <c:pt idx="27">
                  <c:v>21.9</c:v>
                </c:pt>
                <c:pt idx="28">
                  <c:v>22</c:v>
                </c:pt>
                <c:pt idx="29">
                  <c:v>22.7</c:v>
                </c:pt>
                <c:pt idx="30">
                  <c:v>24.9</c:v>
                </c:pt>
                <c:pt idx="31">
                  <c:v>25.7</c:v>
                </c:pt>
                <c:pt idx="32">
                  <c:v>26.8</c:v>
                </c:pt>
                <c:pt idx="33">
                  <c:v>29.2</c:v>
                </c:pt>
                <c:pt idx="34">
                  <c:v>30.3</c:v>
                </c:pt>
                <c:pt idx="35">
                  <c:v>31.2</c:v>
                </c:pt>
                <c:pt idx="36">
                  <c:v>31.3</c:v>
                </c:pt>
                <c:pt idx="37">
                  <c:v>32.5</c:v>
                </c:pt>
                <c:pt idx="38">
                  <c:v>32.5</c:v>
                </c:pt>
                <c:pt idx="39">
                  <c:v>34.799999999999997</c:v>
                </c:pt>
                <c:pt idx="40">
                  <c:v>35.299999999999997</c:v>
                </c:pt>
                <c:pt idx="41">
                  <c:v>35.299999999999997</c:v>
                </c:pt>
                <c:pt idx="42">
                  <c:v>35.799999999999997</c:v>
                </c:pt>
                <c:pt idx="43">
                  <c:v>35.799999999999997</c:v>
                </c:pt>
                <c:pt idx="44">
                  <c:v>35.9</c:v>
                </c:pt>
                <c:pt idx="45">
                  <c:v>35.9</c:v>
                </c:pt>
                <c:pt idx="46">
                  <c:v>34.9</c:v>
                </c:pt>
                <c:pt idx="47">
                  <c:v>35.4</c:v>
                </c:pt>
                <c:pt idx="48">
                  <c:v>35.6</c:v>
                </c:pt>
                <c:pt idx="49">
                  <c:v>35.6</c:v>
                </c:pt>
                <c:pt idx="50">
                  <c:v>35.200000000000003</c:v>
                </c:pt>
                <c:pt idx="51">
                  <c:v>35.200000000000003</c:v>
                </c:pt>
                <c:pt idx="52">
                  <c:v>35.4</c:v>
                </c:pt>
                <c:pt idx="53">
                  <c:v>35.4</c:v>
                </c:pt>
                <c:pt idx="54">
                  <c:v>35.799999999999997</c:v>
                </c:pt>
                <c:pt idx="55">
                  <c:v>35.799999999999997</c:v>
                </c:pt>
                <c:pt idx="56">
                  <c:v>37.1</c:v>
                </c:pt>
                <c:pt idx="57">
                  <c:v>38.4</c:v>
                </c:pt>
                <c:pt idx="58">
                  <c:v>38.4</c:v>
                </c:pt>
                <c:pt idx="59">
                  <c:v>40.5</c:v>
                </c:pt>
                <c:pt idx="60">
                  <c:v>41</c:v>
                </c:pt>
                <c:pt idx="61">
                  <c:v>41.5</c:v>
                </c:pt>
                <c:pt idx="62">
                  <c:v>42.1</c:v>
                </c:pt>
                <c:pt idx="63">
                  <c:v>43.5</c:v>
                </c:pt>
                <c:pt idx="64">
                  <c:v>45</c:v>
                </c:pt>
                <c:pt idx="65">
                  <c:v>45.9</c:v>
                </c:pt>
                <c:pt idx="66">
                  <c:v>45.9</c:v>
                </c:pt>
                <c:pt idx="67">
                  <c:v>45.8</c:v>
                </c:pt>
                <c:pt idx="68">
                  <c:v>45.8</c:v>
                </c:pt>
                <c:pt idx="69">
                  <c:v>43.4</c:v>
                </c:pt>
                <c:pt idx="70">
                  <c:v>41.9</c:v>
                </c:pt>
                <c:pt idx="71">
                  <c:v>39.9</c:v>
                </c:pt>
                <c:pt idx="72">
                  <c:v>37.6</c:v>
                </c:pt>
                <c:pt idx="73">
                  <c:v>35.9</c:v>
                </c:pt>
                <c:pt idx="74">
                  <c:v>34.299999999999997</c:v>
                </c:pt>
                <c:pt idx="75">
                  <c:v>32.6</c:v>
                </c:pt>
                <c:pt idx="76">
                  <c:v>31.8</c:v>
                </c:pt>
                <c:pt idx="77">
                  <c:v>30.8</c:v>
                </c:pt>
                <c:pt idx="78">
                  <c:v>30.2</c:v>
                </c:pt>
                <c:pt idx="79">
                  <c:v>28.9</c:v>
                </c:pt>
                <c:pt idx="80">
                  <c:v>27.4</c:v>
                </c:pt>
                <c:pt idx="81">
                  <c:v>26.8</c:v>
                </c:pt>
                <c:pt idx="82">
                  <c:v>25.3</c:v>
                </c:pt>
                <c:pt idx="83">
                  <c:v>24.6</c:v>
                </c:pt>
                <c:pt idx="84">
                  <c:v>23.6</c:v>
                </c:pt>
                <c:pt idx="85">
                  <c:v>23.6</c:v>
                </c:pt>
                <c:pt idx="86">
                  <c:v>21.5</c:v>
                </c:pt>
                <c:pt idx="87">
                  <c:v>21.1</c:v>
                </c:pt>
                <c:pt idx="88">
                  <c:v>21.1</c:v>
                </c:pt>
                <c:pt idx="89">
                  <c:v>21.2</c:v>
                </c:pt>
                <c:pt idx="90">
                  <c:v>22</c:v>
                </c:pt>
                <c:pt idx="91">
                  <c:v>23.2</c:v>
                </c:pt>
                <c:pt idx="92">
                  <c:v>23.9</c:v>
                </c:pt>
                <c:pt idx="93">
                  <c:v>25.5</c:v>
                </c:pt>
                <c:pt idx="94">
                  <c:v>26.2</c:v>
                </c:pt>
                <c:pt idx="95">
                  <c:v>27</c:v>
                </c:pt>
                <c:pt idx="96">
                  <c:v>27.7</c:v>
                </c:pt>
                <c:pt idx="97">
                  <c:v>28.1</c:v>
                </c:pt>
                <c:pt idx="98">
                  <c:v>28.8</c:v>
                </c:pt>
                <c:pt idx="99">
                  <c:v>29.1</c:v>
                </c:pt>
                <c:pt idx="100">
                  <c:v>29.3</c:v>
                </c:pt>
                <c:pt idx="101">
                  <c:v>29.7</c:v>
                </c:pt>
                <c:pt idx="102">
                  <c:v>30</c:v>
                </c:pt>
                <c:pt idx="103">
                  <c:v>30.6</c:v>
                </c:pt>
                <c:pt idx="104">
                  <c:v>31.4</c:v>
                </c:pt>
                <c:pt idx="105">
                  <c:v>32</c:v>
                </c:pt>
                <c:pt idx="106">
                  <c:v>32.5</c:v>
                </c:pt>
                <c:pt idx="107">
                  <c:v>32.5</c:v>
                </c:pt>
                <c:pt idx="108">
                  <c:v>33.1</c:v>
                </c:pt>
                <c:pt idx="109">
                  <c:v>33.1</c:v>
                </c:pt>
                <c:pt idx="110">
                  <c:v>34.9</c:v>
                </c:pt>
                <c:pt idx="111">
                  <c:v>34.9</c:v>
                </c:pt>
                <c:pt idx="112">
                  <c:v>35.700000000000003</c:v>
                </c:pt>
                <c:pt idx="113">
                  <c:v>36.9</c:v>
                </c:pt>
                <c:pt idx="114">
                  <c:v>38.6</c:v>
                </c:pt>
                <c:pt idx="115">
                  <c:v>40.299999999999997</c:v>
                </c:pt>
                <c:pt idx="116">
                  <c:v>41.3</c:v>
                </c:pt>
                <c:pt idx="117">
                  <c:v>42.9</c:v>
                </c:pt>
                <c:pt idx="118">
                  <c:v>43.4</c:v>
                </c:pt>
                <c:pt idx="119">
                  <c:v>44.8</c:v>
                </c:pt>
                <c:pt idx="120">
                  <c:v>44.9</c:v>
                </c:pt>
                <c:pt idx="121">
                  <c:v>44.3</c:v>
                </c:pt>
                <c:pt idx="122">
                  <c:v>42.2</c:v>
                </c:pt>
                <c:pt idx="123">
                  <c:v>39.1</c:v>
                </c:pt>
                <c:pt idx="124">
                  <c:v>36.799999999999997</c:v>
                </c:pt>
                <c:pt idx="125">
                  <c:v>34.5</c:v>
                </c:pt>
                <c:pt idx="126">
                  <c:v>33.799999999999997</c:v>
                </c:pt>
                <c:pt idx="127">
                  <c:v>33</c:v>
                </c:pt>
                <c:pt idx="128">
                  <c:v>30.6</c:v>
                </c:pt>
                <c:pt idx="129">
                  <c:v>30.6</c:v>
                </c:pt>
                <c:pt idx="130">
                  <c:v>29.3</c:v>
                </c:pt>
                <c:pt idx="131">
                  <c:v>29.3</c:v>
                </c:pt>
                <c:pt idx="132">
                  <c:v>29.3</c:v>
                </c:pt>
                <c:pt idx="133">
                  <c:v>31.2</c:v>
                </c:pt>
                <c:pt idx="134">
                  <c:v>31.6</c:v>
                </c:pt>
                <c:pt idx="135">
                  <c:v>36</c:v>
                </c:pt>
                <c:pt idx="136">
                  <c:v>36.4</c:v>
                </c:pt>
                <c:pt idx="137">
                  <c:v>36.4</c:v>
                </c:pt>
                <c:pt idx="138">
                  <c:v>36.6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36.6</c:v>
                </c:pt>
                <c:pt idx="1">
                  <c:v>37.1</c:v>
                </c:pt>
                <c:pt idx="2">
                  <c:v>37.5</c:v>
                </c:pt>
                <c:pt idx="3">
                  <c:v>38.299999999999997</c:v>
                </c:pt>
                <c:pt idx="4">
                  <c:v>38.299999999999997</c:v>
                </c:pt>
                <c:pt idx="5">
                  <c:v>39.799999999999997</c:v>
                </c:pt>
                <c:pt idx="6">
                  <c:v>40.299999999999997</c:v>
                </c:pt>
                <c:pt idx="7">
                  <c:v>41.7</c:v>
                </c:pt>
                <c:pt idx="8">
                  <c:v>43.2</c:v>
                </c:pt>
                <c:pt idx="9">
                  <c:v>44.4</c:v>
                </c:pt>
                <c:pt idx="10">
                  <c:v>45.2</c:v>
                </c:pt>
                <c:pt idx="11">
                  <c:v>45.2</c:v>
                </c:pt>
                <c:pt idx="12">
                  <c:v>44.1</c:v>
                </c:pt>
                <c:pt idx="13">
                  <c:v>41.2</c:v>
                </c:pt>
                <c:pt idx="14">
                  <c:v>38.4</c:v>
                </c:pt>
                <c:pt idx="15">
                  <c:v>35.700000000000003</c:v>
                </c:pt>
                <c:pt idx="16">
                  <c:v>33.9</c:v>
                </c:pt>
                <c:pt idx="17">
                  <c:v>30.8</c:v>
                </c:pt>
                <c:pt idx="18">
                  <c:v>28.3</c:v>
                </c:pt>
                <c:pt idx="19">
                  <c:v>26.6</c:v>
                </c:pt>
                <c:pt idx="20">
                  <c:v>25.3</c:v>
                </c:pt>
                <c:pt idx="21">
                  <c:v>24.3</c:v>
                </c:pt>
                <c:pt idx="22">
                  <c:v>23.1</c:v>
                </c:pt>
                <c:pt idx="23">
                  <c:v>22.2</c:v>
                </c:pt>
                <c:pt idx="24">
                  <c:v>21.4</c:v>
                </c:pt>
                <c:pt idx="25">
                  <c:v>20.8</c:v>
                </c:pt>
                <c:pt idx="26">
                  <c:v>20.5</c:v>
                </c:pt>
                <c:pt idx="27">
                  <c:v>20.5</c:v>
                </c:pt>
                <c:pt idx="28">
                  <c:v>20.7</c:v>
                </c:pt>
                <c:pt idx="29">
                  <c:v>20.8</c:v>
                </c:pt>
                <c:pt idx="30">
                  <c:v>20.8</c:v>
                </c:pt>
                <c:pt idx="31">
                  <c:v>21.7</c:v>
                </c:pt>
                <c:pt idx="32">
                  <c:v>22.8</c:v>
                </c:pt>
                <c:pt idx="33">
                  <c:v>23.5</c:v>
                </c:pt>
                <c:pt idx="34">
                  <c:v>23.5</c:v>
                </c:pt>
                <c:pt idx="35">
                  <c:v>27</c:v>
                </c:pt>
                <c:pt idx="36">
                  <c:v>28.5</c:v>
                </c:pt>
                <c:pt idx="37">
                  <c:v>29.6</c:v>
                </c:pt>
                <c:pt idx="38">
                  <c:v>30.4</c:v>
                </c:pt>
                <c:pt idx="39">
                  <c:v>31.6</c:v>
                </c:pt>
                <c:pt idx="40">
                  <c:v>32.799999999999997</c:v>
                </c:pt>
                <c:pt idx="41">
                  <c:v>34.1</c:v>
                </c:pt>
                <c:pt idx="42">
                  <c:v>34.1</c:v>
                </c:pt>
                <c:pt idx="43">
                  <c:v>34.9</c:v>
                </c:pt>
                <c:pt idx="44">
                  <c:v>34.9</c:v>
                </c:pt>
                <c:pt idx="45">
                  <c:v>34.9</c:v>
                </c:pt>
                <c:pt idx="46">
                  <c:v>35.4</c:v>
                </c:pt>
                <c:pt idx="47">
                  <c:v>35.200000000000003</c:v>
                </c:pt>
                <c:pt idx="48">
                  <c:v>34.299999999999997</c:v>
                </c:pt>
                <c:pt idx="49">
                  <c:v>33.799999999999997</c:v>
                </c:pt>
                <c:pt idx="50">
                  <c:v>34.299999999999997</c:v>
                </c:pt>
                <c:pt idx="51">
                  <c:v>35.299999999999997</c:v>
                </c:pt>
                <c:pt idx="52">
                  <c:v>34.200000000000003</c:v>
                </c:pt>
                <c:pt idx="53">
                  <c:v>34.299999999999997</c:v>
                </c:pt>
                <c:pt idx="54">
                  <c:v>35.1</c:v>
                </c:pt>
                <c:pt idx="55">
                  <c:v>35.1</c:v>
                </c:pt>
                <c:pt idx="56">
                  <c:v>34.6</c:v>
                </c:pt>
                <c:pt idx="57">
                  <c:v>37.6</c:v>
                </c:pt>
                <c:pt idx="58">
                  <c:v>34.9</c:v>
                </c:pt>
                <c:pt idx="59">
                  <c:v>37.6</c:v>
                </c:pt>
                <c:pt idx="60">
                  <c:v>38.700000000000003</c:v>
                </c:pt>
                <c:pt idx="61">
                  <c:v>40</c:v>
                </c:pt>
                <c:pt idx="62">
                  <c:v>39.9</c:v>
                </c:pt>
                <c:pt idx="63">
                  <c:v>40.200000000000003</c:v>
                </c:pt>
                <c:pt idx="64">
                  <c:v>38.4</c:v>
                </c:pt>
                <c:pt idx="65">
                  <c:v>39.9</c:v>
                </c:pt>
                <c:pt idx="66">
                  <c:v>43</c:v>
                </c:pt>
                <c:pt idx="67">
                  <c:v>43</c:v>
                </c:pt>
                <c:pt idx="68">
                  <c:v>43.8</c:v>
                </c:pt>
                <c:pt idx="69">
                  <c:v>44.7</c:v>
                </c:pt>
                <c:pt idx="70">
                  <c:v>44</c:v>
                </c:pt>
                <c:pt idx="71">
                  <c:v>42.6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36.700000000000003</c:v>
                </c:pt>
                <c:pt idx="76">
                  <c:v>35.9</c:v>
                </c:pt>
                <c:pt idx="77">
                  <c:v>35.4</c:v>
                </c:pt>
                <c:pt idx="78">
                  <c:v>34.4</c:v>
                </c:pt>
                <c:pt idx="79">
                  <c:v>33.6</c:v>
                </c:pt>
                <c:pt idx="80">
                  <c:v>32.200000000000003</c:v>
                </c:pt>
                <c:pt idx="81">
                  <c:v>31.1</c:v>
                </c:pt>
                <c:pt idx="82">
                  <c:v>29.3</c:v>
                </c:pt>
                <c:pt idx="83">
                  <c:v>28.1</c:v>
                </c:pt>
                <c:pt idx="84">
                  <c:v>26.6</c:v>
                </c:pt>
                <c:pt idx="85">
                  <c:v>25.1</c:v>
                </c:pt>
                <c:pt idx="86">
                  <c:v>23.8</c:v>
                </c:pt>
                <c:pt idx="87">
                  <c:v>23</c:v>
                </c:pt>
                <c:pt idx="88">
                  <c:v>23</c:v>
                </c:pt>
                <c:pt idx="89">
                  <c:v>21.1</c:v>
                </c:pt>
                <c:pt idx="90">
                  <c:v>20.8</c:v>
                </c:pt>
                <c:pt idx="91">
                  <c:v>20.8</c:v>
                </c:pt>
                <c:pt idx="92">
                  <c:v>20.8</c:v>
                </c:pt>
                <c:pt idx="93">
                  <c:v>20.8</c:v>
                </c:pt>
                <c:pt idx="94">
                  <c:v>21.6</c:v>
                </c:pt>
                <c:pt idx="95">
                  <c:v>22.4</c:v>
                </c:pt>
                <c:pt idx="96">
                  <c:v>24.5</c:v>
                </c:pt>
                <c:pt idx="97">
                  <c:v>25.8</c:v>
                </c:pt>
                <c:pt idx="98">
                  <c:v>10.6</c:v>
                </c:pt>
                <c:pt idx="99">
                  <c:v>28</c:v>
                </c:pt>
                <c:pt idx="100">
                  <c:v>29.1</c:v>
                </c:pt>
                <c:pt idx="101">
                  <c:v>29.2</c:v>
                </c:pt>
                <c:pt idx="102">
                  <c:v>30.6</c:v>
                </c:pt>
                <c:pt idx="103">
                  <c:v>30.8</c:v>
                </c:pt>
                <c:pt idx="104">
                  <c:v>30.8</c:v>
                </c:pt>
                <c:pt idx="105">
                  <c:v>30.6</c:v>
                </c:pt>
                <c:pt idx="106">
                  <c:v>30.4</c:v>
                </c:pt>
                <c:pt idx="107">
                  <c:v>30.3</c:v>
                </c:pt>
                <c:pt idx="108">
                  <c:v>30.3</c:v>
                </c:pt>
                <c:pt idx="109">
                  <c:v>30.7</c:v>
                </c:pt>
                <c:pt idx="110">
                  <c:v>31.5</c:v>
                </c:pt>
                <c:pt idx="111">
                  <c:v>32.5</c:v>
                </c:pt>
                <c:pt idx="112">
                  <c:v>32.5</c:v>
                </c:pt>
                <c:pt idx="113">
                  <c:v>33.1</c:v>
                </c:pt>
                <c:pt idx="114">
                  <c:v>34.5</c:v>
                </c:pt>
                <c:pt idx="115">
                  <c:v>35.9</c:v>
                </c:pt>
                <c:pt idx="116">
                  <c:v>37.299999999999997</c:v>
                </c:pt>
                <c:pt idx="117">
                  <c:v>39.1</c:v>
                </c:pt>
                <c:pt idx="118">
                  <c:v>41.1</c:v>
                </c:pt>
                <c:pt idx="119">
                  <c:v>42.8</c:v>
                </c:pt>
                <c:pt idx="120">
                  <c:v>44.4</c:v>
                </c:pt>
                <c:pt idx="121">
                  <c:v>44.8</c:v>
                </c:pt>
                <c:pt idx="122">
                  <c:v>46</c:v>
                </c:pt>
                <c:pt idx="123">
                  <c:v>46.6</c:v>
                </c:pt>
                <c:pt idx="124">
                  <c:v>43.2</c:v>
                </c:pt>
                <c:pt idx="125">
                  <c:v>43.1</c:v>
                </c:pt>
                <c:pt idx="126">
                  <c:v>37.6</c:v>
                </c:pt>
                <c:pt idx="127">
                  <c:v>37.5</c:v>
                </c:pt>
                <c:pt idx="128">
                  <c:v>31.5</c:v>
                </c:pt>
                <c:pt idx="129">
                  <c:v>31.5</c:v>
                </c:pt>
                <c:pt idx="130">
                  <c:v>30.8</c:v>
                </c:pt>
                <c:pt idx="131">
                  <c:v>29.3</c:v>
                </c:pt>
                <c:pt idx="132">
                  <c:v>28.5</c:v>
                </c:pt>
                <c:pt idx="133">
                  <c:v>28</c:v>
                </c:pt>
                <c:pt idx="134">
                  <c:v>28</c:v>
                </c:pt>
                <c:pt idx="135">
                  <c:v>28.7</c:v>
                </c:pt>
                <c:pt idx="136">
                  <c:v>31</c:v>
                </c:pt>
                <c:pt idx="137">
                  <c:v>31</c:v>
                </c:pt>
                <c:pt idx="138">
                  <c:v>33.6</c:v>
                </c:pt>
                <c:pt idx="139">
                  <c:v>34.9</c:v>
                </c:pt>
                <c:pt idx="140">
                  <c:v>34.9</c:v>
                </c:pt>
                <c:pt idx="141">
                  <c:v>35.200000000000003</c:v>
                </c:pt>
                <c:pt idx="142">
                  <c:v>35.200000000000003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35.200000000000003</c:v>
                </c:pt>
                <c:pt idx="1">
                  <c:v>35.6</c:v>
                </c:pt>
                <c:pt idx="2">
                  <c:v>36.200000000000003</c:v>
                </c:pt>
                <c:pt idx="3">
                  <c:v>36.5</c:v>
                </c:pt>
                <c:pt idx="4">
                  <c:v>37.4</c:v>
                </c:pt>
                <c:pt idx="5">
                  <c:v>37.4</c:v>
                </c:pt>
                <c:pt idx="6">
                  <c:v>39</c:v>
                </c:pt>
                <c:pt idx="7">
                  <c:v>40</c:v>
                </c:pt>
                <c:pt idx="8">
                  <c:v>41.5</c:v>
                </c:pt>
                <c:pt idx="9">
                  <c:v>42.8</c:v>
                </c:pt>
                <c:pt idx="10">
                  <c:v>44</c:v>
                </c:pt>
                <c:pt idx="11">
                  <c:v>45.3</c:v>
                </c:pt>
                <c:pt idx="12">
                  <c:v>45</c:v>
                </c:pt>
                <c:pt idx="13">
                  <c:v>44.1</c:v>
                </c:pt>
                <c:pt idx="14">
                  <c:v>44</c:v>
                </c:pt>
                <c:pt idx="15">
                  <c:v>36.799999999999997</c:v>
                </c:pt>
                <c:pt idx="16">
                  <c:v>34.299999999999997</c:v>
                </c:pt>
                <c:pt idx="17">
                  <c:v>32.6</c:v>
                </c:pt>
                <c:pt idx="18">
                  <c:v>30.2</c:v>
                </c:pt>
                <c:pt idx="19">
                  <c:v>28.4</c:v>
                </c:pt>
                <c:pt idx="20">
                  <c:v>26.7</c:v>
                </c:pt>
                <c:pt idx="21">
                  <c:v>25.1</c:v>
                </c:pt>
                <c:pt idx="22">
                  <c:v>23.7</c:v>
                </c:pt>
                <c:pt idx="23">
                  <c:v>22.7</c:v>
                </c:pt>
                <c:pt idx="24">
                  <c:v>21.9</c:v>
                </c:pt>
                <c:pt idx="25">
                  <c:v>21.1</c:v>
                </c:pt>
                <c:pt idx="26">
                  <c:v>20.5</c:v>
                </c:pt>
                <c:pt idx="27">
                  <c:v>19.899999999999999</c:v>
                </c:pt>
                <c:pt idx="28">
                  <c:v>20</c:v>
                </c:pt>
                <c:pt idx="29">
                  <c:v>20.3</c:v>
                </c:pt>
                <c:pt idx="30">
                  <c:v>20.3</c:v>
                </c:pt>
                <c:pt idx="31">
                  <c:v>20.9</c:v>
                </c:pt>
                <c:pt idx="32">
                  <c:v>22.2</c:v>
                </c:pt>
                <c:pt idx="33">
                  <c:v>24.2</c:v>
                </c:pt>
                <c:pt idx="34">
                  <c:v>25.4</c:v>
                </c:pt>
                <c:pt idx="35">
                  <c:v>26.2</c:v>
                </c:pt>
                <c:pt idx="36">
                  <c:v>27.2</c:v>
                </c:pt>
                <c:pt idx="37">
                  <c:v>27.8</c:v>
                </c:pt>
                <c:pt idx="38">
                  <c:v>28.4</c:v>
                </c:pt>
                <c:pt idx="39">
                  <c:v>29.6</c:v>
                </c:pt>
                <c:pt idx="40">
                  <c:v>29.6</c:v>
                </c:pt>
                <c:pt idx="41">
                  <c:v>31.6</c:v>
                </c:pt>
                <c:pt idx="42">
                  <c:v>32</c:v>
                </c:pt>
                <c:pt idx="43">
                  <c:v>32</c:v>
                </c:pt>
                <c:pt idx="44">
                  <c:v>34.1</c:v>
                </c:pt>
                <c:pt idx="45">
                  <c:v>34.4</c:v>
                </c:pt>
                <c:pt idx="46">
                  <c:v>34.6</c:v>
                </c:pt>
                <c:pt idx="47">
                  <c:v>34.9</c:v>
                </c:pt>
                <c:pt idx="48">
                  <c:v>34.9</c:v>
                </c:pt>
                <c:pt idx="49">
                  <c:v>34.1</c:v>
                </c:pt>
                <c:pt idx="50">
                  <c:v>34.1</c:v>
                </c:pt>
                <c:pt idx="51">
                  <c:v>35.200000000000003</c:v>
                </c:pt>
                <c:pt idx="52">
                  <c:v>35</c:v>
                </c:pt>
                <c:pt idx="53">
                  <c:v>35</c:v>
                </c:pt>
                <c:pt idx="54">
                  <c:v>35.200000000000003</c:v>
                </c:pt>
                <c:pt idx="55">
                  <c:v>36.1</c:v>
                </c:pt>
                <c:pt idx="56">
                  <c:v>36.1</c:v>
                </c:pt>
                <c:pt idx="57">
                  <c:v>35.799999999999997</c:v>
                </c:pt>
                <c:pt idx="58">
                  <c:v>36</c:v>
                </c:pt>
                <c:pt idx="59">
                  <c:v>37.9</c:v>
                </c:pt>
                <c:pt idx="60">
                  <c:v>39.1</c:v>
                </c:pt>
                <c:pt idx="61">
                  <c:v>38.299999999999997</c:v>
                </c:pt>
                <c:pt idx="62">
                  <c:v>39.6</c:v>
                </c:pt>
                <c:pt idx="63">
                  <c:v>41.2</c:v>
                </c:pt>
                <c:pt idx="64">
                  <c:v>41.8</c:v>
                </c:pt>
                <c:pt idx="65">
                  <c:v>41.8</c:v>
                </c:pt>
                <c:pt idx="66">
                  <c:v>42.7</c:v>
                </c:pt>
                <c:pt idx="67">
                  <c:v>43.3</c:v>
                </c:pt>
                <c:pt idx="68">
                  <c:v>45</c:v>
                </c:pt>
                <c:pt idx="69">
                  <c:v>45.7</c:v>
                </c:pt>
                <c:pt idx="70">
                  <c:v>45.2</c:v>
                </c:pt>
                <c:pt idx="71">
                  <c:v>43.7</c:v>
                </c:pt>
                <c:pt idx="72">
                  <c:v>41.4</c:v>
                </c:pt>
                <c:pt idx="73">
                  <c:v>39.6</c:v>
                </c:pt>
                <c:pt idx="74">
                  <c:v>37.6</c:v>
                </c:pt>
                <c:pt idx="75">
                  <c:v>35.799999999999997</c:v>
                </c:pt>
                <c:pt idx="76">
                  <c:v>33.799999999999997</c:v>
                </c:pt>
                <c:pt idx="77">
                  <c:v>32.700000000000003</c:v>
                </c:pt>
                <c:pt idx="78">
                  <c:v>32.1</c:v>
                </c:pt>
                <c:pt idx="79">
                  <c:v>31.1</c:v>
                </c:pt>
                <c:pt idx="80">
                  <c:v>30.6</c:v>
                </c:pt>
                <c:pt idx="81">
                  <c:v>30.3</c:v>
                </c:pt>
                <c:pt idx="82">
                  <c:v>29.1</c:v>
                </c:pt>
                <c:pt idx="83">
                  <c:v>28.5</c:v>
                </c:pt>
                <c:pt idx="84">
                  <c:v>27.6</c:v>
                </c:pt>
                <c:pt idx="85">
                  <c:v>26.1</c:v>
                </c:pt>
                <c:pt idx="86">
                  <c:v>25.7</c:v>
                </c:pt>
                <c:pt idx="87">
                  <c:v>24.9</c:v>
                </c:pt>
                <c:pt idx="88">
                  <c:v>23.5</c:v>
                </c:pt>
                <c:pt idx="89">
                  <c:v>22.3</c:v>
                </c:pt>
                <c:pt idx="90">
                  <c:v>21.4</c:v>
                </c:pt>
                <c:pt idx="91">
                  <c:v>21.2</c:v>
                </c:pt>
                <c:pt idx="92">
                  <c:v>21.2</c:v>
                </c:pt>
                <c:pt idx="93">
                  <c:v>20</c:v>
                </c:pt>
                <c:pt idx="94">
                  <c:v>19.600000000000001</c:v>
                </c:pt>
                <c:pt idx="95">
                  <c:v>19.600000000000001</c:v>
                </c:pt>
                <c:pt idx="96">
                  <c:v>21.4</c:v>
                </c:pt>
                <c:pt idx="97">
                  <c:v>20.9</c:v>
                </c:pt>
                <c:pt idx="98">
                  <c:v>22.8</c:v>
                </c:pt>
                <c:pt idx="99">
                  <c:v>24.2</c:v>
                </c:pt>
                <c:pt idx="100">
                  <c:v>25.1</c:v>
                </c:pt>
                <c:pt idx="101">
                  <c:v>25.1</c:v>
                </c:pt>
                <c:pt idx="102">
                  <c:v>26.1</c:v>
                </c:pt>
                <c:pt idx="103">
                  <c:v>28.3</c:v>
                </c:pt>
                <c:pt idx="104">
                  <c:v>29.7</c:v>
                </c:pt>
                <c:pt idx="105">
                  <c:v>29.9</c:v>
                </c:pt>
                <c:pt idx="106">
                  <c:v>30.3</c:v>
                </c:pt>
                <c:pt idx="107">
                  <c:v>30.3</c:v>
                </c:pt>
                <c:pt idx="108">
                  <c:v>30.6</c:v>
                </c:pt>
                <c:pt idx="109">
                  <c:v>30.7</c:v>
                </c:pt>
                <c:pt idx="110">
                  <c:v>30.8</c:v>
                </c:pt>
                <c:pt idx="111">
                  <c:v>31.1</c:v>
                </c:pt>
                <c:pt idx="112">
                  <c:v>31.5</c:v>
                </c:pt>
                <c:pt idx="113">
                  <c:v>32.799999999999997</c:v>
                </c:pt>
                <c:pt idx="114">
                  <c:v>33.700000000000003</c:v>
                </c:pt>
                <c:pt idx="115">
                  <c:v>34.1</c:v>
                </c:pt>
                <c:pt idx="116">
                  <c:v>34.1</c:v>
                </c:pt>
                <c:pt idx="117">
                  <c:v>36.4</c:v>
                </c:pt>
                <c:pt idx="118">
                  <c:v>38.1</c:v>
                </c:pt>
                <c:pt idx="119">
                  <c:v>39.5</c:v>
                </c:pt>
                <c:pt idx="120">
                  <c:v>39.5</c:v>
                </c:pt>
                <c:pt idx="121">
                  <c:v>43</c:v>
                </c:pt>
                <c:pt idx="122">
                  <c:v>44.9</c:v>
                </c:pt>
                <c:pt idx="123">
                  <c:v>45.7</c:v>
                </c:pt>
                <c:pt idx="124">
                  <c:v>45.5</c:v>
                </c:pt>
                <c:pt idx="125">
                  <c:v>43.2</c:v>
                </c:pt>
                <c:pt idx="126">
                  <c:v>40.700000000000003</c:v>
                </c:pt>
                <c:pt idx="127">
                  <c:v>38.200000000000003</c:v>
                </c:pt>
                <c:pt idx="128">
                  <c:v>35.4</c:v>
                </c:pt>
                <c:pt idx="129">
                  <c:v>32.200000000000003</c:v>
                </c:pt>
                <c:pt idx="130">
                  <c:v>29.3</c:v>
                </c:pt>
                <c:pt idx="131">
                  <c:v>28.3</c:v>
                </c:pt>
                <c:pt idx="132">
                  <c:v>28.3</c:v>
                </c:pt>
                <c:pt idx="133">
                  <c:v>27.7</c:v>
                </c:pt>
                <c:pt idx="134">
                  <c:v>28</c:v>
                </c:pt>
                <c:pt idx="135">
                  <c:v>27.7</c:v>
                </c:pt>
                <c:pt idx="136">
                  <c:v>28</c:v>
                </c:pt>
                <c:pt idx="137">
                  <c:v>28</c:v>
                </c:pt>
                <c:pt idx="138">
                  <c:v>29.1</c:v>
                </c:pt>
                <c:pt idx="139">
                  <c:v>31.6</c:v>
                </c:pt>
                <c:pt idx="140">
                  <c:v>32.9</c:v>
                </c:pt>
                <c:pt idx="141">
                  <c:v>34.1</c:v>
                </c:pt>
                <c:pt idx="142">
                  <c:v>34.4</c:v>
                </c:pt>
                <c:pt idx="143">
                  <c:v>34.799999999999997</c:v>
                </c:pt>
                <c:pt idx="144">
                  <c:v>34.799999999999997</c:v>
                </c:pt>
              </c:numCache>
            </c:numRef>
          </c:val>
        </c:ser>
        <c:marker val="1"/>
        <c:axId val="134931200"/>
        <c:axId val="136642944"/>
      </c:lineChart>
      <c:catAx>
        <c:axId val="134931200"/>
        <c:scaling>
          <c:orientation val="minMax"/>
        </c:scaling>
        <c:axPos val="b"/>
        <c:tickLblPos val="nextTo"/>
        <c:crossAx val="136642944"/>
        <c:crosses val="autoZero"/>
        <c:auto val="1"/>
        <c:lblAlgn val="ctr"/>
        <c:lblOffset val="100"/>
      </c:catAx>
      <c:valAx>
        <c:axId val="136642944"/>
        <c:scaling>
          <c:orientation val="minMax"/>
        </c:scaling>
        <c:axPos val="l"/>
        <c:majorGridlines/>
        <c:numFmt formatCode="General" sourceLinked="1"/>
        <c:tickLblPos val="nextTo"/>
        <c:crossAx val="1349312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data'!$AV$10:$AV$500</c:f>
              <c:numCache>
                <c:formatCode>General</c:formatCode>
                <c:ptCount val="491"/>
                <c:pt idx="0">
                  <c:v>47.159337000000001</c:v>
                </c:pt>
                <c:pt idx="1">
                  <c:v>47.159323999999998</c:v>
                </c:pt>
                <c:pt idx="2">
                  <c:v>47.159235000000002</c:v>
                </c:pt>
                <c:pt idx="3">
                  <c:v>47.159233999999998</c:v>
                </c:pt>
                <c:pt idx="4">
                  <c:v>47.159171000000001</c:v>
                </c:pt>
                <c:pt idx="5">
                  <c:v>47.159094000000003</c:v>
                </c:pt>
                <c:pt idx="6">
                  <c:v>47.159024000000002</c:v>
                </c:pt>
                <c:pt idx="7">
                  <c:v>47.158974000000001</c:v>
                </c:pt>
                <c:pt idx="8">
                  <c:v>47.158920000000002</c:v>
                </c:pt>
                <c:pt idx="9">
                  <c:v>47.158920000000002</c:v>
                </c:pt>
                <c:pt idx="10">
                  <c:v>47.158912000000001</c:v>
                </c:pt>
                <c:pt idx="11">
                  <c:v>47.158900000000003</c:v>
                </c:pt>
                <c:pt idx="12">
                  <c:v>47.158903000000002</c:v>
                </c:pt>
                <c:pt idx="13">
                  <c:v>47.158903000000002</c:v>
                </c:pt>
                <c:pt idx="14">
                  <c:v>47.158909999999999</c:v>
                </c:pt>
                <c:pt idx="15">
                  <c:v>47.158904999999997</c:v>
                </c:pt>
                <c:pt idx="16">
                  <c:v>47.158906999999999</c:v>
                </c:pt>
                <c:pt idx="17">
                  <c:v>47.158873999999997</c:v>
                </c:pt>
                <c:pt idx="18">
                  <c:v>47.158810000000003</c:v>
                </c:pt>
                <c:pt idx="19">
                  <c:v>47.158808999999998</c:v>
                </c:pt>
                <c:pt idx="20">
                  <c:v>47.158746999999998</c:v>
                </c:pt>
                <c:pt idx="21">
                  <c:v>47.158678999999999</c:v>
                </c:pt>
                <c:pt idx="22">
                  <c:v>47.158594999999998</c:v>
                </c:pt>
                <c:pt idx="23">
                  <c:v>47.158594999999998</c:v>
                </c:pt>
                <c:pt idx="24">
                  <c:v>47.158560000000001</c:v>
                </c:pt>
                <c:pt idx="25">
                  <c:v>47.158535000000001</c:v>
                </c:pt>
                <c:pt idx="26">
                  <c:v>47.158518000000001</c:v>
                </c:pt>
                <c:pt idx="27">
                  <c:v>47.15851</c:v>
                </c:pt>
                <c:pt idx="28">
                  <c:v>47.158503000000003</c:v>
                </c:pt>
                <c:pt idx="29">
                  <c:v>47.158499999999997</c:v>
                </c:pt>
                <c:pt idx="30">
                  <c:v>47.158503000000003</c:v>
                </c:pt>
                <c:pt idx="31">
                  <c:v>47.158532000000001</c:v>
                </c:pt>
                <c:pt idx="32">
                  <c:v>47.158572999999997</c:v>
                </c:pt>
                <c:pt idx="33">
                  <c:v>47.158636000000001</c:v>
                </c:pt>
                <c:pt idx="34">
                  <c:v>47.158695999999999</c:v>
                </c:pt>
                <c:pt idx="35">
                  <c:v>47.158780999999998</c:v>
                </c:pt>
                <c:pt idx="36">
                  <c:v>47.158878999999999</c:v>
                </c:pt>
                <c:pt idx="37">
                  <c:v>47.158988000000001</c:v>
                </c:pt>
                <c:pt idx="38">
                  <c:v>47.159103999999999</c:v>
                </c:pt>
                <c:pt idx="39">
                  <c:v>47.159229000000003</c:v>
                </c:pt>
                <c:pt idx="40">
                  <c:v>47.159359000000002</c:v>
                </c:pt>
                <c:pt idx="41">
                  <c:v>47.159489000000001</c:v>
                </c:pt>
                <c:pt idx="42">
                  <c:v>47.159621999999999</c:v>
                </c:pt>
                <c:pt idx="43">
                  <c:v>47.159767000000002</c:v>
                </c:pt>
                <c:pt idx="44">
                  <c:v>47.159910000000004</c:v>
                </c:pt>
                <c:pt idx="45">
                  <c:v>47.160054000000002</c:v>
                </c:pt>
                <c:pt idx="46">
                  <c:v>47.160193999999997</c:v>
                </c:pt>
                <c:pt idx="47">
                  <c:v>47.160331999999997</c:v>
                </c:pt>
                <c:pt idx="48">
                  <c:v>47.160466999999997</c:v>
                </c:pt>
                <c:pt idx="49">
                  <c:v>47.160603999999999</c:v>
                </c:pt>
                <c:pt idx="50">
                  <c:v>47.160730999999998</c:v>
                </c:pt>
                <c:pt idx="51">
                  <c:v>47.160867000000003</c:v>
                </c:pt>
                <c:pt idx="52">
                  <c:v>47.161009</c:v>
                </c:pt>
                <c:pt idx="53">
                  <c:v>47.161152999999999</c:v>
                </c:pt>
                <c:pt idx="54">
                  <c:v>47.161433000000002</c:v>
                </c:pt>
                <c:pt idx="55">
                  <c:v>47.161434999999997</c:v>
                </c:pt>
                <c:pt idx="56">
                  <c:v>47.161577000000001</c:v>
                </c:pt>
                <c:pt idx="57">
                  <c:v>47.161712000000001</c:v>
                </c:pt>
                <c:pt idx="58">
                  <c:v>47.161845</c:v>
                </c:pt>
                <c:pt idx="59">
                  <c:v>47.161979000000002</c:v>
                </c:pt>
                <c:pt idx="60">
                  <c:v>47.162112</c:v>
                </c:pt>
                <c:pt idx="61">
                  <c:v>47.162247000000001</c:v>
                </c:pt>
                <c:pt idx="62">
                  <c:v>47.162385</c:v>
                </c:pt>
                <c:pt idx="63">
                  <c:v>47.162525000000002</c:v>
                </c:pt>
                <c:pt idx="64">
                  <c:v>47.162686999999998</c:v>
                </c:pt>
                <c:pt idx="65">
                  <c:v>47.162993</c:v>
                </c:pt>
                <c:pt idx="66">
                  <c:v>47.162995000000002</c:v>
                </c:pt>
                <c:pt idx="67">
                  <c:v>47.163147000000002</c:v>
                </c:pt>
                <c:pt idx="68">
                  <c:v>47.163297</c:v>
                </c:pt>
                <c:pt idx="69">
                  <c:v>47.163449999999997</c:v>
                </c:pt>
                <c:pt idx="70">
                  <c:v>47.163601999999997</c:v>
                </c:pt>
                <c:pt idx="71">
                  <c:v>47.163747000000001</c:v>
                </c:pt>
                <c:pt idx="72">
                  <c:v>47.163881000000003</c:v>
                </c:pt>
                <c:pt idx="73">
                  <c:v>47.163995999999997</c:v>
                </c:pt>
                <c:pt idx="74">
                  <c:v>47.164105999999997</c:v>
                </c:pt>
                <c:pt idx="75">
                  <c:v>47.164192999999997</c:v>
                </c:pt>
                <c:pt idx="76">
                  <c:v>47.164282999999998</c:v>
                </c:pt>
                <c:pt idx="77">
                  <c:v>47.164332999999999</c:v>
                </c:pt>
                <c:pt idx="78">
                  <c:v>47.164377999999999</c:v>
                </c:pt>
                <c:pt idx="79">
                  <c:v>47.164413000000003</c:v>
                </c:pt>
                <c:pt idx="80">
                  <c:v>47.16442</c:v>
                </c:pt>
                <c:pt idx="81">
                  <c:v>47.164405000000002</c:v>
                </c:pt>
                <c:pt idx="82">
                  <c:v>47.164391999999999</c:v>
                </c:pt>
                <c:pt idx="83">
                  <c:v>47.164346999999999</c:v>
                </c:pt>
                <c:pt idx="84">
                  <c:v>47.164313</c:v>
                </c:pt>
                <c:pt idx="85">
                  <c:v>47.164278000000003</c:v>
                </c:pt>
                <c:pt idx="86">
                  <c:v>47.164242999999999</c:v>
                </c:pt>
                <c:pt idx="87">
                  <c:v>47.164211999999999</c:v>
                </c:pt>
                <c:pt idx="88">
                  <c:v>47.164197999999999</c:v>
                </c:pt>
                <c:pt idx="89">
                  <c:v>47.164203000000001</c:v>
                </c:pt>
                <c:pt idx="90">
                  <c:v>47.164225000000002</c:v>
                </c:pt>
                <c:pt idx="91">
                  <c:v>47.164253000000002</c:v>
                </c:pt>
                <c:pt idx="92">
                  <c:v>47.164275000000004</c:v>
                </c:pt>
                <c:pt idx="93">
                  <c:v>47.164292000000003</c:v>
                </c:pt>
                <c:pt idx="94">
                  <c:v>47.164304999999999</c:v>
                </c:pt>
                <c:pt idx="95">
                  <c:v>47.164293000000001</c:v>
                </c:pt>
                <c:pt idx="96">
                  <c:v>47.164293000000001</c:v>
                </c:pt>
                <c:pt idx="97">
                  <c:v>47.164270000000002</c:v>
                </c:pt>
                <c:pt idx="98">
                  <c:v>47.164237999999997</c:v>
                </c:pt>
                <c:pt idx="99">
                  <c:v>47.164199000000004</c:v>
                </c:pt>
                <c:pt idx="100">
                  <c:v>47.164150999999997</c:v>
                </c:pt>
                <c:pt idx="101">
                  <c:v>47.164091999999997</c:v>
                </c:pt>
                <c:pt idx="102">
                  <c:v>47.164014000000002</c:v>
                </c:pt>
                <c:pt idx="103">
                  <c:v>47.163930999999998</c:v>
                </c:pt>
                <c:pt idx="104">
                  <c:v>47.163862000000002</c:v>
                </c:pt>
                <c:pt idx="105">
                  <c:v>47.163801999999997</c:v>
                </c:pt>
                <c:pt idx="106">
                  <c:v>47.163718000000003</c:v>
                </c:pt>
                <c:pt idx="107">
                  <c:v>47.163718000000003</c:v>
                </c:pt>
                <c:pt idx="108">
                  <c:v>47.163687000000003</c:v>
                </c:pt>
                <c:pt idx="109">
                  <c:v>47.163652999999996</c:v>
                </c:pt>
                <c:pt idx="110">
                  <c:v>47.163617000000002</c:v>
                </c:pt>
                <c:pt idx="111">
                  <c:v>47.163536999999998</c:v>
                </c:pt>
                <c:pt idx="112">
                  <c:v>47.163536000000001</c:v>
                </c:pt>
                <c:pt idx="113">
                  <c:v>47.163449</c:v>
                </c:pt>
                <c:pt idx="114">
                  <c:v>47.163350999999999</c:v>
                </c:pt>
                <c:pt idx="115">
                  <c:v>47.163240000000002</c:v>
                </c:pt>
                <c:pt idx="116">
                  <c:v>47.163108000000001</c:v>
                </c:pt>
                <c:pt idx="117">
                  <c:v>47.162965</c:v>
                </c:pt>
                <c:pt idx="118">
                  <c:v>47.16281</c:v>
                </c:pt>
                <c:pt idx="119">
                  <c:v>47.162649000000002</c:v>
                </c:pt>
                <c:pt idx="120">
                  <c:v>47.162329999999997</c:v>
                </c:pt>
                <c:pt idx="121">
                  <c:v>47.162328000000002</c:v>
                </c:pt>
                <c:pt idx="122">
                  <c:v>47.162157999999998</c:v>
                </c:pt>
                <c:pt idx="123">
                  <c:v>47.161985999999999</c:v>
                </c:pt>
                <c:pt idx="124">
                  <c:v>47.161816000000002</c:v>
                </c:pt>
                <c:pt idx="125">
                  <c:v>47.161653000000001</c:v>
                </c:pt>
                <c:pt idx="126">
                  <c:v>47.161495000000002</c:v>
                </c:pt>
                <c:pt idx="127">
                  <c:v>47.161347999999997</c:v>
                </c:pt>
                <c:pt idx="128">
                  <c:v>47.161212999999996</c:v>
                </c:pt>
                <c:pt idx="129">
                  <c:v>47.161079999999998</c:v>
                </c:pt>
                <c:pt idx="130">
                  <c:v>47.160944999999998</c:v>
                </c:pt>
                <c:pt idx="131">
                  <c:v>47.160808000000003</c:v>
                </c:pt>
                <c:pt idx="132">
                  <c:v>47.160673000000003</c:v>
                </c:pt>
                <c:pt idx="133">
                  <c:v>47.160541000000002</c:v>
                </c:pt>
                <c:pt idx="134">
                  <c:v>47.160415999999998</c:v>
                </c:pt>
                <c:pt idx="135">
                  <c:v>47.160291000000001</c:v>
                </c:pt>
                <c:pt idx="136">
                  <c:v>47.160164000000002</c:v>
                </c:pt>
                <c:pt idx="137">
                  <c:v>47.160040000000002</c:v>
                </c:pt>
                <c:pt idx="138">
                  <c:v>47.159911999999998</c:v>
                </c:pt>
                <c:pt idx="139">
                  <c:v>47.159700000000001</c:v>
                </c:pt>
                <c:pt idx="140">
                  <c:v>47.159699000000003</c:v>
                </c:pt>
                <c:pt idx="141">
                  <c:v>47.159602999999997</c:v>
                </c:pt>
                <c:pt idx="142">
                  <c:v>47.159418000000002</c:v>
                </c:pt>
                <c:pt idx="143">
                  <c:v>47.159416999999998</c:v>
                </c:pt>
                <c:pt idx="144">
                  <c:v>47.159320999999998</c:v>
                </c:pt>
              </c:numCache>
            </c:numRef>
          </c:xVal>
          <c:yVal>
            <c:numRef>
              <c:f>'Lap 1 data'!$AW$10:$AW$500</c:f>
              <c:numCache>
                <c:formatCode>General</c:formatCode>
                <c:ptCount val="491"/>
                <c:pt idx="0">
                  <c:v>-88.489705000000001</c:v>
                </c:pt>
                <c:pt idx="1">
                  <c:v>-88.489684999999994</c:v>
                </c:pt>
                <c:pt idx="2">
                  <c:v>-88.489525</c:v>
                </c:pt>
                <c:pt idx="3">
                  <c:v>-88.489524000000003</c:v>
                </c:pt>
                <c:pt idx="4">
                  <c:v>-88.489400000000003</c:v>
                </c:pt>
                <c:pt idx="5">
                  <c:v>-88.489260000000002</c:v>
                </c:pt>
                <c:pt idx="6">
                  <c:v>-88.489106000000007</c:v>
                </c:pt>
                <c:pt idx="7">
                  <c:v>-88.488933000000003</c:v>
                </c:pt>
                <c:pt idx="8">
                  <c:v>-88.488538000000005</c:v>
                </c:pt>
                <c:pt idx="9">
                  <c:v>-88.488534999999999</c:v>
                </c:pt>
                <c:pt idx="10">
                  <c:v>-88.488307000000006</c:v>
                </c:pt>
                <c:pt idx="11">
                  <c:v>-88.488049000000004</c:v>
                </c:pt>
                <c:pt idx="12">
                  <c:v>-88.487769999999998</c:v>
                </c:pt>
                <c:pt idx="13">
                  <c:v>-88.487492000000003</c:v>
                </c:pt>
                <c:pt idx="14">
                  <c:v>-88.487212</c:v>
                </c:pt>
                <c:pt idx="15">
                  <c:v>-88.486953999999997</c:v>
                </c:pt>
                <c:pt idx="16">
                  <c:v>-88.486697000000007</c:v>
                </c:pt>
                <c:pt idx="17">
                  <c:v>-88.48648</c:v>
                </c:pt>
                <c:pt idx="18">
                  <c:v>-88.486075</c:v>
                </c:pt>
                <c:pt idx="19">
                  <c:v>-88.486073000000005</c:v>
                </c:pt>
                <c:pt idx="20">
                  <c:v>-88.485906</c:v>
                </c:pt>
                <c:pt idx="21">
                  <c:v>-88.485769000000005</c:v>
                </c:pt>
                <c:pt idx="22">
                  <c:v>-88.485484999999997</c:v>
                </c:pt>
                <c:pt idx="23">
                  <c:v>-88.485483000000002</c:v>
                </c:pt>
                <c:pt idx="24">
                  <c:v>-88.485346000000007</c:v>
                </c:pt>
                <c:pt idx="25">
                  <c:v>-88.485211000000007</c:v>
                </c:pt>
                <c:pt idx="26">
                  <c:v>-88.485083000000003</c:v>
                </c:pt>
                <c:pt idx="27">
                  <c:v>-88.484955999999997</c:v>
                </c:pt>
                <c:pt idx="28">
                  <c:v>-88.484831999999997</c:v>
                </c:pt>
                <c:pt idx="29">
                  <c:v>-88.484707999999998</c:v>
                </c:pt>
                <c:pt idx="30">
                  <c:v>-88.484582000000003</c:v>
                </c:pt>
                <c:pt idx="31">
                  <c:v>-88.484464000000003</c:v>
                </c:pt>
                <c:pt idx="32">
                  <c:v>-88.484351000000004</c:v>
                </c:pt>
                <c:pt idx="33">
                  <c:v>-88.484268999999998</c:v>
                </c:pt>
                <c:pt idx="34">
                  <c:v>-88.484178999999997</c:v>
                </c:pt>
                <c:pt idx="35">
                  <c:v>-88.484112999999994</c:v>
                </c:pt>
                <c:pt idx="36">
                  <c:v>-88.484075000000004</c:v>
                </c:pt>
                <c:pt idx="37">
                  <c:v>-88.484065000000001</c:v>
                </c:pt>
                <c:pt idx="38">
                  <c:v>-88.484066999999996</c:v>
                </c:pt>
                <c:pt idx="39">
                  <c:v>-88.484084999999993</c:v>
                </c:pt>
                <c:pt idx="40">
                  <c:v>-88.484094999999996</c:v>
                </c:pt>
                <c:pt idx="41">
                  <c:v>-88.484105</c:v>
                </c:pt>
                <c:pt idx="42">
                  <c:v>-88.484121999999999</c:v>
                </c:pt>
                <c:pt idx="43">
                  <c:v>-88.484116999999998</c:v>
                </c:pt>
                <c:pt idx="44">
                  <c:v>-88.484120000000004</c:v>
                </c:pt>
                <c:pt idx="45">
                  <c:v>-88.484127999999998</c:v>
                </c:pt>
                <c:pt idx="46">
                  <c:v>-88.484127000000001</c:v>
                </c:pt>
                <c:pt idx="47">
                  <c:v>-88.484120000000004</c:v>
                </c:pt>
                <c:pt idx="48">
                  <c:v>-88.484104000000002</c:v>
                </c:pt>
                <c:pt idx="49">
                  <c:v>-88.484052000000005</c:v>
                </c:pt>
                <c:pt idx="50">
                  <c:v>-88.483984000000007</c:v>
                </c:pt>
                <c:pt idx="51">
                  <c:v>-88.483932999999993</c:v>
                </c:pt>
                <c:pt idx="52">
                  <c:v>-88.483908</c:v>
                </c:pt>
                <c:pt idx="53">
                  <c:v>-88.483887999999993</c:v>
                </c:pt>
                <c:pt idx="54">
                  <c:v>-88.483881999999994</c:v>
                </c:pt>
                <c:pt idx="55">
                  <c:v>-88.483881999999994</c:v>
                </c:pt>
                <c:pt idx="56">
                  <c:v>-88.483880999999997</c:v>
                </c:pt>
                <c:pt idx="57">
                  <c:v>-88.483960999999994</c:v>
                </c:pt>
                <c:pt idx="58">
                  <c:v>-88.484022999999993</c:v>
                </c:pt>
                <c:pt idx="59">
                  <c:v>-88.484083999999996</c:v>
                </c:pt>
                <c:pt idx="60">
                  <c:v>-88.484153000000006</c:v>
                </c:pt>
                <c:pt idx="61">
                  <c:v>-88.484200000000001</c:v>
                </c:pt>
                <c:pt idx="62">
                  <c:v>-88.484205000000003</c:v>
                </c:pt>
                <c:pt idx="63">
                  <c:v>-88.484200000000001</c:v>
                </c:pt>
                <c:pt idx="64">
                  <c:v>-88.484167999999997</c:v>
                </c:pt>
                <c:pt idx="65">
                  <c:v>-88.484228000000002</c:v>
                </c:pt>
                <c:pt idx="66">
                  <c:v>-88.484228999999999</c:v>
                </c:pt>
                <c:pt idx="67">
                  <c:v>-88.484301000000002</c:v>
                </c:pt>
                <c:pt idx="68">
                  <c:v>-88.484384000000006</c:v>
                </c:pt>
                <c:pt idx="69">
                  <c:v>-88.484480000000005</c:v>
                </c:pt>
                <c:pt idx="70">
                  <c:v>-88.484632000000005</c:v>
                </c:pt>
                <c:pt idx="71">
                  <c:v>-88.484793999999994</c:v>
                </c:pt>
                <c:pt idx="72">
                  <c:v>-88.484979999999993</c:v>
                </c:pt>
                <c:pt idx="73">
                  <c:v>-88.485186999999996</c:v>
                </c:pt>
                <c:pt idx="74">
                  <c:v>-88.485394999999997</c:v>
                </c:pt>
                <c:pt idx="75">
                  <c:v>-88.485618000000002</c:v>
                </c:pt>
                <c:pt idx="76">
                  <c:v>-88.485834999999994</c:v>
                </c:pt>
                <c:pt idx="77">
                  <c:v>-88.486059999999995</c:v>
                </c:pt>
                <c:pt idx="78">
                  <c:v>-88.486279999999994</c:v>
                </c:pt>
                <c:pt idx="79">
                  <c:v>-88.486496000000002</c:v>
                </c:pt>
                <c:pt idx="80">
                  <c:v>-88.486711999999997</c:v>
                </c:pt>
                <c:pt idx="81">
                  <c:v>-88.486909999999995</c:v>
                </c:pt>
                <c:pt idx="82">
                  <c:v>-88.487110000000001</c:v>
                </c:pt>
                <c:pt idx="83">
                  <c:v>-88.487277000000006</c:v>
                </c:pt>
                <c:pt idx="84">
                  <c:v>-88.487452000000005</c:v>
                </c:pt>
                <c:pt idx="85">
                  <c:v>-88.487613999999994</c:v>
                </c:pt>
                <c:pt idx="86">
                  <c:v>-88.487762000000004</c:v>
                </c:pt>
                <c:pt idx="87">
                  <c:v>-88.487916999999996</c:v>
                </c:pt>
                <c:pt idx="88">
                  <c:v>-88.488061999999999</c:v>
                </c:pt>
                <c:pt idx="89">
                  <c:v>-88.488191</c:v>
                </c:pt>
                <c:pt idx="90">
                  <c:v>-88.488313000000005</c:v>
                </c:pt>
                <c:pt idx="91">
                  <c:v>-88.488426000000004</c:v>
                </c:pt>
                <c:pt idx="92">
                  <c:v>-88.488539000000003</c:v>
                </c:pt>
                <c:pt idx="93">
                  <c:v>-88.488653999999997</c:v>
                </c:pt>
                <c:pt idx="94">
                  <c:v>-88.488775000000004</c:v>
                </c:pt>
                <c:pt idx="95">
                  <c:v>-88.489033000000006</c:v>
                </c:pt>
                <c:pt idx="96">
                  <c:v>-88.489035000000001</c:v>
                </c:pt>
                <c:pt idx="97">
                  <c:v>-88.489171999999996</c:v>
                </c:pt>
                <c:pt idx="98">
                  <c:v>-88.489311999999998</c:v>
                </c:pt>
                <c:pt idx="99">
                  <c:v>-88.489452</c:v>
                </c:pt>
                <c:pt idx="100">
                  <c:v>-88.489588999999995</c:v>
                </c:pt>
                <c:pt idx="101">
                  <c:v>-88.489723999999995</c:v>
                </c:pt>
                <c:pt idx="102">
                  <c:v>-88.489846</c:v>
                </c:pt>
                <c:pt idx="103">
                  <c:v>-88.48997</c:v>
                </c:pt>
                <c:pt idx="104">
                  <c:v>-88.490127000000001</c:v>
                </c:pt>
                <c:pt idx="105">
                  <c:v>-88.490296000000001</c:v>
                </c:pt>
                <c:pt idx="106">
                  <c:v>-88.490646999999996</c:v>
                </c:pt>
                <c:pt idx="107">
                  <c:v>-88.490649000000005</c:v>
                </c:pt>
                <c:pt idx="108">
                  <c:v>-88.490826999999996</c:v>
                </c:pt>
                <c:pt idx="109">
                  <c:v>-88.491001999999995</c:v>
                </c:pt>
                <c:pt idx="110">
                  <c:v>-88.491184000000004</c:v>
                </c:pt>
                <c:pt idx="111">
                  <c:v>-88.491540000000001</c:v>
                </c:pt>
                <c:pt idx="112">
                  <c:v>-88.491541999999995</c:v>
                </c:pt>
                <c:pt idx="113">
                  <c:v>-88.491688999999994</c:v>
                </c:pt>
                <c:pt idx="114">
                  <c:v>-88.491814000000005</c:v>
                </c:pt>
                <c:pt idx="115">
                  <c:v>-88.491923</c:v>
                </c:pt>
                <c:pt idx="116">
                  <c:v>-88.491983000000005</c:v>
                </c:pt>
                <c:pt idx="117">
                  <c:v>-88.492009999999993</c:v>
                </c:pt>
                <c:pt idx="118">
                  <c:v>-88.491995000000003</c:v>
                </c:pt>
                <c:pt idx="119">
                  <c:v>-88.491962999999998</c:v>
                </c:pt>
                <c:pt idx="120">
                  <c:v>-88.491837000000004</c:v>
                </c:pt>
                <c:pt idx="121">
                  <c:v>-88.491836000000006</c:v>
                </c:pt>
                <c:pt idx="122">
                  <c:v>-88.491752000000005</c:v>
                </c:pt>
                <c:pt idx="123">
                  <c:v>-88.491653999999997</c:v>
                </c:pt>
                <c:pt idx="124">
                  <c:v>-88.491558999999995</c:v>
                </c:pt>
                <c:pt idx="125">
                  <c:v>-88.49145</c:v>
                </c:pt>
                <c:pt idx="126">
                  <c:v>-88.491309999999999</c:v>
                </c:pt>
                <c:pt idx="127">
                  <c:v>-88.491155000000006</c:v>
                </c:pt>
                <c:pt idx="128">
                  <c:v>-88.490998000000005</c:v>
                </c:pt>
                <c:pt idx="129">
                  <c:v>-88.490860999999995</c:v>
                </c:pt>
                <c:pt idx="130">
                  <c:v>-88.490757000000002</c:v>
                </c:pt>
                <c:pt idx="131">
                  <c:v>-88.490691999999996</c:v>
                </c:pt>
                <c:pt idx="132">
                  <c:v>-88.490652999999995</c:v>
                </c:pt>
                <c:pt idx="133">
                  <c:v>-88.490634999999997</c:v>
                </c:pt>
                <c:pt idx="134">
                  <c:v>-88.490650000000002</c:v>
                </c:pt>
                <c:pt idx="135">
                  <c:v>-88.490657999999996</c:v>
                </c:pt>
                <c:pt idx="136">
                  <c:v>-88.490651999999997</c:v>
                </c:pt>
                <c:pt idx="137">
                  <c:v>-88.490632000000005</c:v>
                </c:pt>
                <c:pt idx="138">
                  <c:v>-88.490555999999998</c:v>
                </c:pt>
                <c:pt idx="139">
                  <c:v>-88.490357000000003</c:v>
                </c:pt>
                <c:pt idx="140">
                  <c:v>-88.490354999999994</c:v>
                </c:pt>
                <c:pt idx="141">
                  <c:v>-88.490208999999993</c:v>
                </c:pt>
                <c:pt idx="142">
                  <c:v>-88.489895000000004</c:v>
                </c:pt>
                <c:pt idx="143">
                  <c:v>-88.489892999999995</c:v>
                </c:pt>
                <c:pt idx="144">
                  <c:v>-88.489726000000005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data'!$AV$10:$AV$495</c:f>
              <c:numCache>
                <c:formatCode>General</c:formatCode>
                <c:ptCount val="486"/>
                <c:pt idx="0">
                  <c:v>47.159320999999998</c:v>
                </c:pt>
                <c:pt idx="1">
                  <c:v>47.159213999999999</c:v>
                </c:pt>
                <c:pt idx="2">
                  <c:v>47.159114000000002</c:v>
                </c:pt>
                <c:pt idx="3">
                  <c:v>47.159021000000003</c:v>
                </c:pt>
                <c:pt idx="4">
                  <c:v>47.158954000000001</c:v>
                </c:pt>
                <c:pt idx="5">
                  <c:v>47.158892999999999</c:v>
                </c:pt>
                <c:pt idx="6">
                  <c:v>47.158853000000001</c:v>
                </c:pt>
                <c:pt idx="7">
                  <c:v>47.158835000000003</c:v>
                </c:pt>
                <c:pt idx="8">
                  <c:v>47.158847000000002</c:v>
                </c:pt>
                <c:pt idx="9">
                  <c:v>47.158853000000001</c:v>
                </c:pt>
                <c:pt idx="10">
                  <c:v>47.158862999999997</c:v>
                </c:pt>
                <c:pt idx="11">
                  <c:v>47.158867999999998</c:v>
                </c:pt>
                <c:pt idx="12">
                  <c:v>47.158859999999997</c:v>
                </c:pt>
                <c:pt idx="13">
                  <c:v>47.158856999999998</c:v>
                </c:pt>
                <c:pt idx="14">
                  <c:v>47.158839999999998</c:v>
                </c:pt>
                <c:pt idx="15">
                  <c:v>47.158807000000003</c:v>
                </c:pt>
                <c:pt idx="16">
                  <c:v>47.158754999999999</c:v>
                </c:pt>
                <c:pt idx="17">
                  <c:v>47.158625000000001</c:v>
                </c:pt>
                <c:pt idx="18">
                  <c:v>47.158624000000003</c:v>
                </c:pt>
                <c:pt idx="19">
                  <c:v>47.158571999999999</c:v>
                </c:pt>
                <c:pt idx="20">
                  <c:v>47.158535000000001</c:v>
                </c:pt>
                <c:pt idx="21">
                  <c:v>47.158512000000002</c:v>
                </c:pt>
                <c:pt idx="22">
                  <c:v>47.158493</c:v>
                </c:pt>
                <c:pt idx="23">
                  <c:v>47.158482999999997</c:v>
                </c:pt>
                <c:pt idx="24">
                  <c:v>47.158476999999998</c:v>
                </c:pt>
                <c:pt idx="25">
                  <c:v>47.158475000000003</c:v>
                </c:pt>
                <c:pt idx="26">
                  <c:v>47.158476999999998</c:v>
                </c:pt>
                <c:pt idx="27">
                  <c:v>47.158507999999998</c:v>
                </c:pt>
                <c:pt idx="28">
                  <c:v>47.158605000000001</c:v>
                </c:pt>
                <c:pt idx="29">
                  <c:v>47.158605999999999</c:v>
                </c:pt>
                <c:pt idx="30">
                  <c:v>47.158681000000001</c:v>
                </c:pt>
                <c:pt idx="31">
                  <c:v>47.158774000000001</c:v>
                </c:pt>
                <c:pt idx="32">
                  <c:v>47.158878000000001</c:v>
                </c:pt>
                <c:pt idx="33">
                  <c:v>47.158988999999998</c:v>
                </c:pt>
                <c:pt idx="34">
                  <c:v>47.159117000000002</c:v>
                </c:pt>
                <c:pt idx="35">
                  <c:v>47.159244999999999</c:v>
                </c:pt>
                <c:pt idx="36">
                  <c:v>47.159379000000001</c:v>
                </c:pt>
                <c:pt idx="37">
                  <c:v>47.159506999999998</c:v>
                </c:pt>
                <c:pt idx="38">
                  <c:v>47.159644999999998</c:v>
                </c:pt>
                <c:pt idx="39">
                  <c:v>47.159784000000002</c:v>
                </c:pt>
                <c:pt idx="40">
                  <c:v>47.159934</c:v>
                </c:pt>
                <c:pt idx="41">
                  <c:v>47.160080000000001</c:v>
                </c:pt>
                <c:pt idx="42">
                  <c:v>47.160229999999999</c:v>
                </c:pt>
                <c:pt idx="43">
                  <c:v>47.160376999999997</c:v>
                </c:pt>
                <c:pt idx="44">
                  <c:v>47.160522</c:v>
                </c:pt>
                <c:pt idx="45">
                  <c:v>47.160663999999997</c:v>
                </c:pt>
                <c:pt idx="46">
                  <c:v>47.160800000000002</c:v>
                </c:pt>
                <c:pt idx="47">
                  <c:v>47.160938999999999</c:v>
                </c:pt>
                <c:pt idx="48">
                  <c:v>47.161087000000002</c:v>
                </c:pt>
                <c:pt idx="49">
                  <c:v>47.161234999999998</c:v>
                </c:pt>
                <c:pt idx="50">
                  <c:v>47.161518000000001</c:v>
                </c:pt>
                <c:pt idx="51">
                  <c:v>47.161520000000003</c:v>
                </c:pt>
                <c:pt idx="52">
                  <c:v>47.161659999999998</c:v>
                </c:pt>
                <c:pt idx="53">
                  <c:v>47.161799999999999</c:v>
                </c:pt>
                <c:pt idx="54">
                  <c:v>47.161940000000001</c:v>
                </c:pt>
                <c:pt idx="55">
                  <c:v>47.162081999999998</c:v>
                </c:pt>
                <c:pt idx="56">
                  <c:v>47.162227000000001</c:v>
                </c:pt>
                <c:pt idx="57">
                  <c:v>47.162376999999999</c:v>
                </c:pt>
                <c:pt idx="58">
                  <c:v>47.162539000000002</c:v>
                </c:pt>
                <c:pt idx="59">
                  <c:v>47.162705000000003</c:v>
                </c:pt>
                <c:pt idx="60">
                  <c:v>47.162874000000002</c:v>
                </c:pt>
                <c:pt idx="61">
                  <c:v>47.163038999999998</c:v>
                </c:pt>
                <c:pt idx="62">
                  <c:v>47.163201999999998</c:v>
                </c:pt>
                <c:pt idx="63">
                  <c:v>47.163361999999999</c:v>
                </c:pt>
                <c:pt idx="64">
                  <c:v>47.163519000000001</c:v>
                </c:pt>
                <c:pt idx="65">
                  <c:v>47.163671999999998</c:v>
                </c:pt>
                <c:pt idx="66">
                  <c:v>47.163817000000002</c:v>
                </c:pt>
                <c:pt idx="67">
                  <c:v>47.163958000000001</c:v>
                </c:pt>
                <c:pt idx="68">
                  <c:v>47.164071</c:v>
                </c:pt>
                <c:pt idx="69">
                  <c:v>47.164175999999998</c:v>
                </c:pt>
                <c:pt idx="70">
                  <c:v>47.164270999999999</c:v>
                </c:pt>
                <c:pt idx="71">
                  <c:v>47.164329000000002</c:v>
                </c:pt>
                <c:pt idx="72">
                  <c:v>47.164374000000002</c:v>
                </c:pt>
                <c:pt idx="73">
                  <c:v>47.164414999999998</c:v>
                </c:pt>
                <c:pt idx="74">
                  <c:v>47.164430000000003</c:v>
                </c:pt>
                <c:pt idx="75">
                  <c:v>47.164433000000002</c:v>
                </c:pt>
                <c:pt idx="76">
                  <c:v>47.164427000000003</c:v>
                </c:pt>
                <c:pt idx="77">
                  <c:v>47.164408000000002</c:v>
                </c:pt>
                <c:pt idx="78">
                  <c:v>47.164372</c:v>
                </c:pt>
                <c:pt idx="79">
                  <c:v>47.164327999999998</c:v>
                </c:pt>
                <c:pt idx="80">
                  <c:v>47.164296999999998</c:v>
                </c:pt>
                <c:pt idx="81">
                  <c:v>47.164262999999998</c:v>
                </c:pt>
                <c:pt idx="82">
                  <c:v>47.164231999999998</c:v>
                </c:pt>
                <c:pt idx="83">
                  <c:v>47.16422</c:v>
                </c:pt>
                <c:pt idx="84">
                  <c:v>47.16422</c:v>
                </c:pt>
                <c:pt idx="85">
                  <c:v>47.164248999999998</c:v>
                </c:pt>
                <c:pt idx="86">
                  <c:v>47.164299999999997</c:v>
                </c:pt>
                <c:pt idx="87">
                  <c:v>47.164299999999997</c:v>
                </c:pt>
                <c:pt idx="88">
                  <c:v>47.164316999999997</c:v>
                </c:pt>
                <c:pt idx="89">
                  <c:v>47.164324999999998</c:v>
                </c:pt>
                <c:pt idx="90">
                  <c:v>47.164315000000002</c:v>
                </c:pt>
                <c:pt idx="91">
                  <c:v>47.164301999999999</c:v>
                </c:pt>
                <c:pt idx="92">
                  <c:v>47.164279999999998</c:v>
                </c:pt>
                <c:pt idx="93">
                  <c:v>47.164247000000003</c:v>
                </c:pt>
                <c:pt idx="94">
                  <c:v>47.164199000000004</c:v>
                </c:pt>
                <c:pt idx="95">
                  <c:v>47.164141000000001</c:v>
                </c:pt>
                <c:pt idx="96">
                  <c:v>47.163952000000002</c:v>
                </c:pt>
                <c:pt idx="97">
                  <c:v>47.163876999999999</c:v>
                </c:pt>
                <c:pt idx="98">
                  <c:v>47.163803999999999</c:v>
                </c:pt>
                <c:pt idx="99">
                  <c:v>47.163736999999998</c:v>
                </c:pt>
                <c:pt idx="100">
                  <c:v>47.16366</c:v>
                </c:pt>
                <c:pt idx="101">
                  <c:v>47.16366</c:v>
                </c:pt>
                <c:pt idx="102">
                  <c:v>47.163628000000003</c:v>
                </c:pt>
                <c:pt idx="103">
                  <c:v>47.163600000000002</c:v>
                </c:pt>
                <c:pt idx="104">
                  <c:v>47.163558999999999</c:v>
                </c:pt>
                <c:pt idx="105">
                  <c:v>47.163499999999999</c:v>
                </c:pt>
                <c:pt idx="106">
                  <c:v>47.163499000000002</c:v>
                </c:pt>
                <c:pt idx="107">
                  <c:v>47.163435999999997</c:v>
                </c:pt>
                <c:pt idx="108">
                  <c:v>47.163339000000001</c:v>
                </c:pt>
                <c:pt idx="109">
                  <c:v>47.163237000000002</c:v>
                </c:pt>
                <c:pt idx="110">
                  <c:v>47.163117999999997</c:v>
                </c:pt>
                <c:pt idx="111">
                  <c:v>47.162985999999997</c:v>
                </c:pt>
                <c:pt idx="112">
                  <c:v>47.162847999999997</c:v>
                </c:pt>
                <c:pt idx="113">
                  <c:v>47.162697999999999</c:v>
                </c:pt>
                <c:pt idx="114">
                  <c:v>47.162542999999999</c:v>
                </c:pt>
                <c:pt idx="115">
                  <c:v>47.162385</c:v>
                </c:pt>
                <c:pt idx="116">
                  <c:v>47.162221000000002</c:v>
                </c:pt>
                <c:pt idx="117">
                  <c:v>47.162059999999997</c:v>
                </c:pt>
                <c:pt idx="118">
                  <c:v>47.161887999999998</c:v>
                </c:pt>
                <c:pt idx="119">
                  <c:v>47.161566999999998</c:v>
                </c:pt>
                <c:pt idx="120">
                  <c:v>47.161565000000003</c:v>
                </c:pt>
                <c:pt idx="121">
                  <c:v>47.161409999999997</c:v>
                </c:pt>
                <c:pt idx="122">
                  <c:v>47.161265</c:v>
                </c:pt>
                <c:pt idx="123">
                  <c:v>47.161124999999998</c:v>
                </c:pt>
                <c:pt idx="124">
                  <c:v>47.160991000000003</c:v>
                </c:pt>
                <c:pt idx="125">
                  <c:v>47.160857999999998</c:v>
                </c:pt>
                <c:pt idx="126">
                  <c:v>47.160724999999999</c:v>
                </c:pt>
                <c:pt idx="127">
                  <c:v>47.160590999999997</c:v>
                </c:pt>
                <c:pt idx="128">
                  <c:v>47.160459000000003</c:v>
                </c:pt>
                <c:pt idx="129">
                  <c:v>47.160345999999997</c:v>
                </c:pt>
                <c:pt idx="130">
                  <c:v>47.160234000000003</c:v>
                </c:pt>
                <c:pt idx="131">
                  <c:v>47.160117</c:v>
                </c:pt>
                <c:pt idx="132">
                  <c:v>47.160001000000001</c:v>
                </c:pt>
                <c:pt idx="133">
                  <c:v>47.159882000000003</c:v>
                </c:pt>
                <c:pt idx="134">
                  <c:v>47.159764000000003</c:v>
                </c:pt>
                <c:pt idx="135">
                  <c:v>47.159652000000001</c:v>
                </c:pt>
                <c:pt idx="136">
                  <c:v>47.159551</c:v>
                </c:pt>
                <c:pt idx="137">
                  <c:v>47.159450999999997</c:v>
                </c:pt>
                <c:pt idx="138">
                  <c:v>47.159263000000003</c:v>
                </c:pt>
              </c:numCache>
            </c:numRef>
          </c:xVal>
          <c:yVal>
            <c:numRef>
              <c:f>'Lap 2 data'!$AW$10:$AW$495</c:f>
              <c:numCache>
                <c:formatCode>General</c:formatCode>
                <c:ptCount val="486"/>
                <c:pt idx="0">
                  <c:v>-88.489726000000005</c:v>
                </c:pt>
                <c:pt idx="1">
                  <c:v>-88.489572999999993</c:v>
                </c:pt>
                <c:pt idx="2">
                  <c:v>-88.489411000000004</c:v>
                </c:pt>
                <c:pt idx="3">
                  <c:v>-88.489225000000005</c:v>
                </c:pt>
                <c:pt idx="4">
                  <c:v>-88.489012000000002</c:v>
                </c:pt>
                <c:pt idx="5">
                  <c:v>-88.488793999999999</c:v>
                </c:pt>
                <c:pt idx="6">
                  <c:v>-88.488550000000004</c:v>
                </c:pt>
                <c:pt idx="7">
                  <c:v>-88.488299999999995</c:v>
                </c:pt>
                <c:pt idx="8">
                  <c:v>-88.488033999999999</c:v>
                </c:pt>
                <c:pt idx="9">
                  <c:v>-88.487763999999999</c:v>
                </c:pt>
                <c:pt idx="10">
                  <c:v>-88.487492000000003</c:v>
                </c:pt>
                <c:pt idx="11">
                  <c:v>-88.487215000000006</c:v>
                </c:pt>
                <c:pt idx="12">
                  <c:v>-88.486949999999993</c:v>
                </c:pt>
                <c:pt idx="13">
                  <c:v>-88.486694999999997</c:v>
                </c:pt>
                <c:pt idx="14">
                  <c:v>-88.486453999999995</c:v>
                </c:pt>
                <c:pt idx="15">
                  <c:v>-88.486236000000005</c:v>
                </c:pt>
                <c:pt idx="16">
                  <c:v>-88.486037999999994</c:v>
                </c:pt>
                <c:pt idx="17">
                  <c:v>-88.485708000000002</c:v>
                </c:pt>
                <c:pt idx="18">
                  <c:v>-88.485705999999993</c:v>
                </c:pt>
                <c:pt idx="19">
                  <c:v>-88.485560000000007</c:v>
                </c:pt>
                <c:pt idx="20">
                  <c:v>-88.485416000000001</c:v>
                </c:pt>
                <c:pt idx="21">
                  <c:v>-88.485273000000007</c:v>
                </c:pt>
                <c:pt idx="22">
                  <c:v>-88.485135999999997</c:v>
                </c:pt>
                <c:pt idx="23">
                  <c:v>-88.484999999999999</c:v>
                </c:pt>
                <c:pt idx="24">
                  <c:v>-88.484863000000004</c:v>
                </c:pt>
                <c:pt idx="25">
                  <c:v>-88.484725999999995</c:v>
                </c:pt>
                <c:pt idx="26">
                  <c:v>-88.484595999999996</c:v>
                </c:pt>
                <c:pt idx="27">
                  <c:v>-88.484469000000004</c:v>
                </c:pt>
                <c:pt idx="28">
                  <c:v>-88.484250000000003</c:v>
                </c:pt>
                <c:pt idx="29">
                  <c:v>-88.484249000000005</c:v>
                </c:pt>
                <c:pt idx="30">
                  <c:v>-88.484171000000003</c:v>
                </c:pt>
                <c:pt idx="31">
                  <c:v>-88.484115000000003</c:v>
                </c:pt>
                <c:pt idx="32">
                  <c:v>-88.484082999999998</c:v>
                </c:pt>
                <c:pt idx="33">
                  <c:v>-88.484088</c:v>
                </c:pt>
                <c:pt idx="34">
                  <c:v>-88.484093000000001</c:v>
                </c:pt>
                <c:pt idx="35">
                  <c:v>-88.484110000000001</c:v>
                </c:pt>
                <c:pt idx="36">
                  <c:v>-88.484117999999995</c:v>
                </c:pt>
                <c:pt idx="37">
                  <c:v>-88.484127000000001</c:v>
                </c:pt>
                <c:pt idx="38">
                  <c:v>-88.484137000000004</c:v>
                </c:pt>
                <c:pt idx="39">
                  <c:v>-88.484144999999998</c:v>
                </c:pt>
                <c:pt idx="40">
                  <c:v>-88.484144999999998</c:v>
                </c:pt>
                <c:pt idx="41">
                  <c:v>-88.484155000000001</c:v>
                </c:pt>
                <c:pt idx="42">
                  <c:v>-88.484148000000005</c:v>
                </c:pt>
                <c:pt idx="43">
                  <c:v>-88.484133</c:v>
                </c:pt>
                <c:pt idx="44">
                  <c:v>-88.484095999999994</c:v>
                </c:pt>
                <c:pt idx="45">
                  <c:v>-88.484042000000002</c:v>
                </c:pt>
                <c:pt idx="46">
                  <c:v>-88.483987999999997</c:v>
                </c:pt>
                <c:pt idx="47">
                  <c:v>-88.483947999999998</c:v>
                </c:pt>
                <c:pt idx="48">
                  <c:v>-88.483935000000002</c:v>
                </c:pt>
                <c:pt idx="49">
                  <c:v>-88.483923000000004</c:v>
                </c:pt>
                <c:pt idx="50">
                  <c:v>-88.483937999999995</c:v>
                </c:pt>
                <c:pt idx="51">
                  <c:v>-88.483939000000007</c:v>
                </c:pt>
                <c:pt idx="52">
                  <c:v>-88.484008000000003</c:v>
                </c:pt>
                <c:pt idx="53">
                  <c:v>-88.484060999999997</c:v>
                </c:pt>
                <c:pt idx="54">
                  <c:v>-88.484119000000007</c:v>
                </c:pt>
                <c:pt idx="55">
                  <c:v>-88.484166999999999</c:v>
                </c:pt>
                <c:pt idx="56">
                  <c:v>-88.484195</c:v>
                </c:pt>
                <c:pt idx="57">
                  <c:v>-88.484189999999998</c:v>
                </c:pt>
                <c:pt idx="58">
                  <c:v>-88.484172000000001</c:v>
                </c:pt>
                <c:pt idx="59">
                  <c:v>-88.484148000000005</c:v>
                </c:pt>
                <c:pt idx="60">
                  <c:v>-88.484164000000007</c:v>
                </c:pt>
                <c:pt idx="61">
                  <c:v>-88.484218999999996</c:v>
                </c:pt>
                <c:pt idx="62">
                  <c:v>-88.484306000000004</c:v>
                </c:pt>
                <c:pt idx="63">
                  <c:v>-88.484395000000006</c:v>
                </c:pt>
                <c:pt idx="64">
                  <c:v>-88.484534999999994</c:v>
                </c:pt>
                <c:pt idx="65">
                  <c:v>-88.484696999999997</c:v>
                </c:pt>
                <c:pt idx="66">
                  <c:v>-88.484876999999997</c:v>
                </c:pt>
                <c:pt idx="67">
                  <c:v>-88.485052999999994</c:v>
                </c:pt>
                <c:pt idx="68">
                  <c:v>-88.48527</c:v>
                </c:pt>
                <c:pt idx="69">
                  <c:v>-88.485480999999993</c:v>
                </c:pt>
                <c:pt idx="70">
                  <c:v>-88.485697999999999</c:v>
                </c:pt>
                <c:pt idx="71">
                  <c:v>-88.485923</c:v>
                </c:pt>
                <c:pt idx="72">
                  <c:v>-88.486140000000006</c:v>
                </c:pt>
                <c:pt idx="73">
                  <c:v>-88.486341999999993</c:v>
                </c:pt>
                <c:pt idx="74">
                  <c:v>-88.486547000000002</c:v>
                </c:pt>
                <c:pt idx="75">
                  <c:v>-88.486744999999999</c:v>
                </c:pt>
                <c:pt idx="76">
                  <c:v>-88.486939000000007</c:v>
                </c:pt>
                <c:pt idx="77">
                  <c:v>-88.487125000000006</c:v>
                </c:pt>
                <c:pt idx="78">
                  <c:v>-88.487302</c:v>
                </c:pt>
                <c:pt idx="79">
                  <c:v>-88.487465</c:v>
                </c:pt>
                <c:pt idx="80">
                  <c:v>-88.487623999999997</c:v>
                </c:pt>
                <c:pt idx="81">
                  <c:v>-88.487769999999998</c:v>
                </c:pt>
                <c:pt idx="82">
                  <c:v>-88.487922999999995</c:v>
                </c:pt>
                <c:pt idx="83">
                  <c:v>-88.488209999999995</c:v>
                </c:pt>
                <c:pt idx="84">
                  <c:v>-88.488212000000004</c:v>
                </c:pt>
                <c:pt idx="85">
                  <c:v>-88.488343</c:v>
                </c:pt>
                <c:pt idx="86">
                  <c:v>-88.488578000000004</c:v>
                </c:pt>
                <c:pt idx="87">
                  <c:v>-88.488579000000001</c:v>
                </c:pt>
                <c:pt idx="88">
                  <c:v>-88.488701000000006</c:v>
                </c:pt>
                <c:pt idx="89">
                  <c:v>-88.488827000000001</c:v>
                </c:pt>
                <c:pt idx="90">
                  <c:v>-88.488956999999999</c:v>
                </c:pt>
                <c:pt idx="91">
                  <c:v>-88.489090000000004</c:v>
                </c:pt>
                <c:pt idx="92">
                  <c:v>-88.489227</c:v>
                </c:pt>
                <c:pt idx="93">
                  <c:v>-88.489360000000005</c:v>
                </c:pt>
                <c:pt idx="94">
                  <c:v>-88.489495000000005</c:v>
                </c:pt>
                <c:pt idx="95">
                  <c:v>-88.489632999999998</c:v>
                </c:pt>
                <c:pt idx="96">
                  <c:v>-88.489897999999997</c:v>
                </c:pt>
                <c:pt idx="97">
                  <c:v>-88.490015999999997</c:v>
                </c:pt>
                <c:pt idx="98">
                  <c:v>-88.490139999999997</c:v>
                </c:pt>
                <c:pt idx="99">
                  <c:v>-88.490281999999993</c:v>
                </c:pt>
                <c:pt idx="100">
                  <c:v>-88.490605000000002</c:v>
                </c:pt>
                <c:pt idx="101">
                  <c:v>-88.490606999999997</c:v>
                </c:pt>
                <c:pt idx="102">
                  <c:v>-88.490774999999999</c:v>
                </c:pt>
                <c:pt idx="103">
                  <c:v>-88.490947000000006</c:v>
                </c:pt>
                <c:pt idx="104">
                  <c:v>-88.491121000000007</c:v>
                </c:pt>
                <c:pt idx="105">
                  <c:v>-88.491483000000002</c:v>
                </c:pt>
                <c:pt idx="106">
                  <c:v>-88.491484999999997</c:v>
                </c:pt>
                <c:pt idx="107">
                  <c:v>-88.491653999999997</c:v>
                </c:pt>
                <c:pt idx="108">
                  <c:v>-88.491792000000004</c:v>
                </c:pt>
                <c:pt idx="109">
                  <c:v>-88.491917999999998</c:v>
                </c:pt>
                <c:pt idx="110">
                  <c:v>-88.492018000000002</c:v>
                </c:pt>
                <c:pt idx="111">
                  <c:v>-88.492090000000005</c:v>
                </c:pt>
                <c:pt idx="112">
                  <c:v>-88.492126999999996</c:v>
                </c:pt>
                <c:pt idx="113">
                  <c:v>-88.492112000000006</c:v>
                </c:pt>
                <c:pt idx="114">
                  <c:v>-88.492051000000004</c:v>
                </c:pt>
                <c:pt idx="115">
                  <c:v>-88.491984000000002</c:v>
                </c:pt>
                <c:pt idx="116">
                  <c:v>-88.491904000000005</c:v>
                </c:pt>
                <c:pt idx="117">
                  <c:v>-88.491814000000005</c:v>
                </c:pt>
                <c:pt idx="118">
                  <c:v>-88.491714999999999</c:v>
                </c:pt>
                <c:pt idx="119">
                  <c:v>-88.491493000000006</c:v>
                </c:pt>
                <c:pt idx="120">
                  <c:v>-88.491490999999996</c:v>
                </c:pt>
                <c:pt idx="121">
                  <c:v>-88.491348000000002</c:v>
                </c:pt>
                <c:pt idx="122">
                  <c:v>-88.491190000000003</c:v>
                </c:pt>
                <c:pt idx="123">
                  <c:v>-88.491040999999996</c:v>
                </c:pt>
                <c:pt idx="124">
                  <c:v>-88.490915999999999</c:v>
                </c:pt>
                <c:pt idx="125">
                  <c:v>-88.490815999999995</c:v>
                </c:pt>
                <c:pt idx="126">
                  <c:v>-88.490752999999998</c:v>
                </c:pt>
                <c:pt idx="127">
                  <c:v>-88.490731999999994</c:v>
                </c:pt>
                <c:pt idx="128">
                  <c:v>-88.490718000000001</c:v>
                </c:pt>
                <c:pt idx="129">
                  <c:v>-88.490723000000003</c:v>
                </c:pt>
                <c:pt idx="130">
                  <c:v>-88.490717000000004</c:v>
                </c:pt>
                <c:pt idx="131">
                  <c:v>-88.490707</c:v>
                </c:pt>
                <c:pt idx="132">
                  <c:v>-88.490684999999999</c:v>
                </c:pt>
                <c:pt idx="133">
                  <c:v>-88.490663999999995</c:v>
                </c:pt>
                <c:pt idx="134">
                  <c:v>-88.490600999999998</c:v>
                </c:pt>
                <c:pt idx="135">
                  <c:v>-88.490500999999995</c:v>
                </c:pt>
                <c:pt idx="136">
                  <c:v>-88.490342999999996</c:v>
                </c:pt>
                <c:pt idx="137">
                  <c:v>-88.490176000000005</c:v>
                </c:pt>
                <c:pt idx="138">
                  <c:v>-88.489838000000006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data'!$AV$10:$AV$496</c:f>
              <c:numCache>
                <c:formatCode>General</c:formatCode>
                <c:ptCount val="487"/>
                <c:pt idx="0">
                  <c:v>47.159263000000003</c:v>
                </c:pt>
                <c:pt idx="1">
                  <c:v>47.159261999999998</c:v>
                </c:pt>
                <c:pt idx="2">
                  <c:v>47.159160999999997</c:v>
                </c:pt>
                <c:pt idx="3">
                  <c:v>47.159056999999997</c:v>
                </c:pt>
                <c:pt idx="4">
                  <c:v>47.158985999999999</c:v>
                </c:pt>
                <c:pt idx="5">
                  <c:v>47.158937000000002</c:v>
                </c:pt>
                <c:pt idx="6">
                  <c:v>47.158887</c:v>
                </c:pt>
                <c:pt idx="7">
                  <c:v>47.158859999999997</c:v>
                </c:pt>
                <c:pt idx="8">
                  <c:v>47.158862999999997</c:v>
                </c:pt>
                <c:pt idx="9">
                  <c:v>47.158864999999999</c:v>
                </c:pt>
                <c:pt idx="10">
                  <c:v>47.158862999999997</c:v>
                </c:pt>
                <c:pt idx="11">
                  <c:v>47.158883000000003</c:v>
                </c:pt>
                <c:pt idx="12">
                  <c:v>47.158883000000003</c:v>
                </c:pt>
                <c:pt idx="13">
                  <c:v>47.158887</c:v>
                </c:pt>
                <c:pt idx="14">
                  <c:v>47.158847999999999</c:v>
                </c:pt>
                <c:pt idx="15">
                  <c:v>47.158847999999999</c:v>
                </c:pt>
                <c:pt idx="16">
                  <c:v>47.158822000000001</c:v>
                </c:pt>
                <c:pt idx="17">
                  <c:v>47.158771000000002</c:v>
                </c:pt>
                <c:pt idx="18">
                  <c:v>47.158706000000002</c:v>
                </c:pt>
                <c:pt idx="19">
                  <c:v>47.158656999999998</c:v>
                </c:pt>
                <c:pt idx="20">
                  <c:v>47.158617</c:v>
                </c:pt>
                <c:pt idx="21">
                  <c:v>47.158580999999998</c:v>
                </c:pt>
                <c:pt idx="22">
                  <c:v>47.158526999999999</c:v>
                </c:pt>
                <c:pt idx="23">
                  <c:v>47.158526999999999</c:v>
                </c:pt>
                <c:pt idx="24">
                  <c:v>47.158512000000002</c:v>
                </c:pt>
                <c:pt idx="25">
                  <c:v>47.158498000000002</c:v>
                </c:pt>
                <c:pt idx="26">
                  <c:v>47.158498000000002</c:v>
                </c:pt>
                <c:pt idx="27">
                  <c:v>47.158493</c:v>
                </c:pt>
                <c:pt idx="28">
                  <c:v>47.158495000000002</c:v>
                </c:pt>
                <c:pt idx="29">
                  <c:v>47.158524</c:v>
                </c:pt>
                <c:pt idx="30">
                  <c:v>47.158566</c:v>
                </c:pt>
                <c:pt idx="31">
                  <c:v>47.158628999999998</c:v>
                </c:pt>
                <c:pt idx="32">
                  <c:v>47.158696999999997</c:v>
                </c:pt>
                <c:pt idx="33">
                  <c:v>47.158873</c:v>
                </c:pt>
                <c:pt idx="34">
                  <c:v>47.158873999999997</c:v>
                </c:pt>
                <c:pt idx="35">
                  <c:v>47.158974000000001</c:v>
                </c:pt>
                <c:pt idx="36">
                  <c:v>47.159087999999997</c:v>
                </c:pt>
                <c:pt idx="37">
                  <c:v>47.159210999999999</c:v>
                </c:pt>
                <c:pt idx="38">
                  <c:v>47.159337000000001</c:v>
                </c:pt>
                <c:pt idx="39">
                  <c:v>47.159464</c:v>
                </c:pt>
                <c:pt idx="40">
                  <c:v>47.159596999999998</c:v>
                </c:pt>
                <c:pt idx="41">
                  <c:v>47.159734999999998</c:v>
                </c:pt>
                <c:pt idx="42">
                  <c:v>47.159880000000001</c:v>
                </c:pt>
                <c:pt idx="43">
                  <c:v>47.160021999999998</c:v>
                </c:pt>
                <c:pt idx="44">
                  <c:v>47.160164000000002</c:v>
                </c:pt>
                <c:pt idx="45">
                  <c:v>47.160307000000003</c:v>
                </c:pt>
                <c:pt idx="46">
                  <c:v>47.160448000000002</c:v>
                </c:pt>
                <c:pt idx="47">
                  <c:v>47.160730000000001</c:v>
                </c:pt>
                <c:pt idx="48">
                  <c:v>47.160732000000003</c:v>
                </c:pt>
                <c:pt idx="49">
                  <c:v>47.160868000000001</c:v>
                </c:pt>
                <c:pt idx="50">
                  <c:v>47.161000000000001</c:v>
                </c:pt>
                <c:pt idx="51">
                  <c:v>47.161136999999997</c:v>
                </c:pt>
                <c:pt idx="52">
                  <c:v>47.161284999999999</c:v>
                </c:pt>
                <c:pt idx="53">
                  <c:v>47.16142</c:v>
                </c:pt>
                <c:pt idx="54">
                  <c:v>47.161560000000001</c:v>
                </c:pt>
                <c:pt idx="55">
                  <c:v>47.161701999999998</c:v>
                </c:pt>
                <c:pt idx="56">
                  <c:v>47.161836999999998</c:v>
                </c:pt>
                <c:pt idx="57">
                  <c:v>47.161977</c:v>
                </c:pt>
                <c:pt idx="58">
                  <c:v>47.162267</c:v>
                </c:pt>
                <c:pt idx="59">
                  <c:v>47.162269000000002</c:v>
                </c:pt>
                <c:pt idx="60">
                  <c:v>47.162421999999999</c:v>
                </c:pt>
                <c:pt idx="61">
                  <c:v>47.162582</c:v>
                </c:pt>
                <c:pt idx="62">
                  <c:v>47.162745000000001</c:v>
                </c:pt>
                <c:pt idx="63">
                  <c:v>47.162905000000002</c:v>
                </c:pt>
                <c:pt idx="64">
                  <c:v>47.163065000000003</c:v>
                </c:pt>
                <c:pt idx="65">
                  <c:v>47.163217000000003</c:v>
                </c:pt>
                <c:pt idx="66">
                  <c:v>47.163369000000003</c:v>
                </c:pt>
                <c:pt idx="67">
                  <c:v>47.163525</c:v>
                </c:pt>
                <c:pt idx="68">
                  <c:v>47.163674</c:v>
                </c:pt>
                <c:pt idx="69">
                  <c:v>47.163809999999998</c:v>
                </c:pt>
                <c:pt idx="70">
                  <c:v>47.163936</c:v>
                </c:pt>
                <c:pt idx="71">
                  <c:v>47.164048999999999</c:v>
                </c:pt>
                <c:pt idx="72">
                  <c:v>47.164154000000003</c:v>
                </c:pt>
                <c:pt idx="73">
                  <c:v>47.164237999999997</c:v>
                </c:pt>
                <c:pt idx="74">
                  <c:v>47.164302999999997</c:v>
                </c:pt>
                <c:pt idx="75">
                  <c:v>47.164346999999999</c:v>
                </c:pt>
                <c:pt idx="76">
                  <c:v>47.164383000000001</c:v>
                </c:pt>
                <c:pt idx="77">
                  <c:v>47.16442</c:v>
                </c:pt>
                <c:pt idx="78">
                  <c:v>47.164428000000001</c:v>
                </c:pt>
                <c:pt idx="79">
                  <c:v>47.164425000000001</c:v>
                </c:pt>
                <c:pt idx="80">
                  <c:v>47.164403</c:v>
                </c:pt>
                <c:pt idx="81">
                  <c:v>47.164372</c:v>
                </c:pt>
                <c:pt idx="82">
                  <c:v>47.164293000000001</c:v>
                </c:pt>
                <c:pt idx="83">
                  <c:v>47.164293000000001</c:v>
                </c:pt>
                <c:pt idx="84">
                  <c:v>47.164256999999999</c:v>
                </c:pt>
                <c:pt idx="85">
                  <c:v>47.164233000000003</c:v>
                </c:pt>
                <c:pt idx="86">
                  <c:v>47.16422</c:v>
                </c:pt>
                <c:pt idx="87">
                  <c:v>47.164225000000002</c:v>
                </c:pt>
                <c:pt idx="88">
                  <c:v>47.164254999999997</c:v>
                </c:pt>
                <c:pt idx="89">
                  <c:v>47.164287000000002</c:v>
                </c:pt>
                <c:pt idx="90">
                  <c:v>47.164304999999999</c:v>
                </c:pt>
                <c:pt idx="91">
                  <c:v>47.164321999999999</c:v>
                </c:pt>
                <c:pt idx="92">
                  <c:v>47.164323000000003</c:v>
                </c:pt>
                <c:pt idx="93">
                  <c:v>47.164318000000002</c:v>
                </c:pt>
                <c:pt idx="94">
                  <c:v>47.16431</c:v>
                </c:pt>
                <c:pt idx="95">
                  <c:v>47.164290000000001</c:v>
                </c:pt>
                <c:pt idx="96">
                  <c:v>47.164267000000002</c:v>
                </c:pt>
                <c:pt idx="97">
                  <c:v>47.164226999999997</c:v>
                </c:pt>
                <c:pt idx="98">
                  <c:v>47.164172000000001</c:v>
                </c:pt>
                <c:pt idx="99">
                  <c:v>47.164127000000001</c:v>
                </c:pt>
                <c:pt idx="100">
                  <c:v>47.164051000000001</c:v>
                </c:pt>
                <c:pt idx="101">
                  <c:v>47.163970999999997</c:v>
                </c:pt>
                <c:pt idx="102">
                  <c:v>47.163829999999997</c:v>
                </c:pt>
                <c:pt idx="103">
                  <c:v>47.163829</c:v>
                </c:pt>
                <c:pt idx="104">
                  <c:v>47.163784</c:v>
                </c:pt>
                <c:pt idx="105">
                  <c:v>47.163713000000001</c:v>
                </c:pt>
                <c:pt idx="106">
                  <c:v>47.163713000000001</c:v>
                </c:pt>
                <c:pt idx="107">
                  <c:v>47.163673000000003</c:v>
                </c:pt>
                <c:pt idx="108">
                  <c:v>47.163642000000003</c:v>
                </c:pt>
                <c:pt idx="109">
                  <c:v>47.163608000000004</c:v>
                </c:pt>
                <c:pt idx="110">
                  <c:v>47.163462000000003</c:v>
                </c:pt>
                <c:pt idx="111">
                  <c:v>47.163460999999998</c:v>
                </c:pt>
                <c:pt idx="112">
                  <c:v>47.163361999999999</c:v>
                </c:pt>
                <c:pt idx="113">
                  <c:v>47.163128</c:v>
                </c:pt>
                <c:pt idx="114">
                  <c:v>47.163125999999998</c:v>
                </c:pt>
                <c:pt idx="115">
                  <c:v>47.162975000000003</c:v>
                </c:pt>
                <c:pt idx="116">
                  <c:v>47.162820000000004</c:v>
                </c:pt>
                <c:pt idx="117">
                  <c:v>47.162658</c:v>
                </c:pt>
                <c:pt idx="118">
                  <c:v>47.162492999999998</c:v>
                </c:pt>
                <c:pt idx="119">
                  <c:v>47.162323000000001</c:v>
                </c:pt>
                <c:pt idx="120">
                  <c:v>47.162148000000002</c:v>
                </c:pt>
                <c:pt idx="121">
                  <c:v>47.161973000000003</c:v>
                </c:pt>
                <c:pt idx="122">
                  <c:v>47.161800999999997</c:v>
                </c:pt>
                <c:pt idx="123">
                  <c:v>47.161628999999998</c:v>
                </c:pt>
                <c:pt idx="124">
                  <c:v>47.161323000000003</c:v>
                </c:pt>
                <c:pt idx="125">
                  <c:v>47.161321000000001</c:v>
                </c:pt>
                <c:pt idx="126">
                  <c:v>47.161189</c:v>
                </c:pt>
                <c:pt idx="127">
                  <c:v>47.161065999999998</c:v>
                </c:pt>
                <c:pt idx="128">
                  <c:v>47.160938999999999</c:v>
                </c:pt>
                <c:pt idx="129">
                  <c:v>47.160815999999997</c:v>
                </c:pt>
                <c:pt idx="130">
                  <c:v>47.160691999999997</c:v>
                </c:pt>
                <c:pt idx="131">
                  <c:v>47.160572000000002</c:v>
                </c:pt>
                <c:pt idx="132">
                  <c:v>47.160456000000003</c:v>
                </c:pt>
                <c:pt idx="133">
                  <c:v>47.160341000000003</c:v>
                </c:pt>
                <c:pt idx="134">
                  <c:v>47.160231000000003</c:v>
                </c:pt>
                <c:pt idx="135">
                  <c:v>47.160114</c:v>
                </c:pt>
                <c:pt idx="136">
                  <c:v>47.159998999999999</c:v>
                </c:pt>
                <c:pt idx="137">
                  <c:v>47.159882000000003</c:v>
                </c:pt>
                <c:pt idx="138">
                  <c:v>47.159776000000001</c:v>
                </c:pt>
                <c:pt idx="139">
                  <c:v>47.159680999999999</c:v>
                </c:pt>
                <c:pt idx="140">
                  <c:v>47.159582</c:v>
                </c:pt>
                <c:pt idx="141">
                  <c:v>47.159486999999999</c:v>
                </c:pt>
                <c:pt idx="142">
                  <c:v>47.159385</c:v>
                </c:pt>
              </c:numCache>
            </c:numRef>
          </c:xVal>
          <c:yVal>
            <c:numRef>
              <c:f>'Lap 3 data'!$AW$10:$AW$496</c:f>
              <c:numCache>
                <c:formatCode>General</c:formatCode>
                <c:ptCount val="487"/>
                <c:pt idx="0">
                  <c:v>-88.489838000000006</c:v>
                </c:pt>
                <c:pt idx="1">
                  <c:v>-88.489835999999997</c:v>
                </c:pt>
                <c:pt idx="2">
                  <c:v>-88.489670000000004</c:v>
                </c:pt>
                <c:pt idx="3">
                  <c:v>-88.489500000000007</c:v>
                </c:pt>
                <c:pt idx="4">
                  <c:v>-88.489283999999998</c:v>
                </c:pt>
                <c:pt idx="5">
                  <c:v>-88.489048999999994</c:v>
                </c:pt>
                <c:pt idx="6">
                  <c:v>-88.488819000000007</c:v>
                </c:pt>
                <c:pt idx="7">
                  <c:v>-88.488577000000006</c:v>
                </c:pt>
                <c:pt idx="8">
                  <c:v>-88.488314000000003</c:v>
                </c:pt>
                <c:pt idx="9">
                  <c:v>-88.488041999999993</c:v>
                </c:pt>
                <c:pt idx="10">
                  <c:v>-88.487761000000006</c:v>
                </c:pt>
                <c:pt idx="11">
                  <c:v>-88.487217999999999</c:v>
                </c:pt>
                <c:pt idx="12">
                  <c:v>-88.487215000000006</c:v>
                </c:pt>
                <c:pt idx="13">
                  <c:v>-88.486947999999998</c:v>
                </c:pt>
                <c:pt idx="14">
                  <c:v>-88.486507000000003</c:v>
                </c:pt>
                <c:pt idx="15">
                  <c:v>-88.486503999999996</c:v>
                </c:pt>
                <c:pt idx="16">
                  <c:v>-88.486290999999994</c:v>
                </c:pt>
                <c:pt idx="17">
                  <c:v>-88.486109999999996</c:v>
                </c:pt>
                <c:pt idx="18">
                  <c:v>-88.485968</c:v>
                </c:pt>
                <c:pt idx="19">
                  <c:v>-88.485830000000007</c:v>
                </c:pt>
                <c:pt idx="20">
                  <c:v>-88.485692999999998</c:v>
                </c:pt>
                <c:pt idx="21">
                  <c:v>-88.485555000000005</c:v>
                </c:pt>
                <c:pt idx="22">
                  <c:v>-88.485294999999994</c:v>
                </c:pt>
                <c:pt idx="23">
                  <c:v>-88.485292999999999</c:v>
                </c:pt>
                <c:pt idx="24">
                  <c:v>-88.485163999999997</c:v>
                </c:pt>
                <c:pt idx="25">
                  <c:v>-88.484916999999996</c:v>
                </c:pt>
                <c:pt idx="26">
                  <c:v>-88.484915999999998</c:v>
                </c:pt>
                <c:pt idx="27">
                  <c:v>-88.484792999999996</c:v>
                </c:pt>
                <c:pt idx="28">
                  <c:v>-88.484668999999997</c:v>
                </c:pt>
                <c:pt idx="29">
                  <c:v>-88.484545999999995</c:v>
                </c:pt>
                <c:pt idx="30">
                  <c:v>-88.484429000000006</c:v>
                </c:pt>
                <c:pt idx="31">
                  <c:v>-88.484334000000004</c:v>
                </c:pt>
                <c:pt idx="32">
                  <c:v>-88.484245999999999</c:v>
                </c:pt>
                <c:pt idx="33">
                  <c:v>-88.484156999999996</c:v>
                </c:pt>
                <c:pt idx="34">
                  <c:v>-88.484156999999996</c:v>
                </c:pt>
                <c:pt idx="35">
                  <c:v>-88.48415</c:v>
                </c:pt>
                <c:pt idx="36">
                  <c:v>-88.484142000000006</c:v>
                </c:pt>
                <c:pt idx="37">
                  <c:v>-88.484143000000003</c:v>
                </c:pt>
                <c:pt idx="38">
                  <c:v>-88.484143000000003</c:v>
                </c:pt>
                <c:pt idx="39">
                  <c:v>-88.484165000000004</c:v>
                </c:pt>
                <c:pt idx="40">
                  <c:v>-88.484172000000001</c:v>
                </c:pt>
                <c:pt idx="41">
                  <c:v>-88.484184999999997</c:v>
                </c:pt>
                <c:pt idx="42">
                  <c:v>-88.484174999999993</c:v>
                </c:pt>
                <c:pt idx="43">
                  <c:v>-88.484172000000001</c:v>
                </c:pt>
                <c:pt idx="44">
                  <c:v>-88.484172000000001</c:v>
                </c:pt>
                <c:pt idx="45">
                  <c:v>-88.484167999999997</c:v>
                </c:pt>
                <c:pt idx="46">
                  <c:v>-88.484144000000001</c:v>
                </c:pt>
                <c:pt idx="47">
                  <c:v>-88.484061999999994</c:v>
                </c:pt>
                <c:pt idx="48">
                  <c:v>-88.484061999999994</c:v>
                </c:pt>
                <c:pt idx="49">
                  <c:v>-88.484025000000003</c:v>
                </c:pt>
                <c:pt idx="50">
                  <c:v>-88.483980000000003</c:v>
                </c:pt>
                <c:pt idx="51">
                  <c:v>-88.483941999999999</c:v>
                </c:pt>
                <c:pt idx="52">
                  <c:v>-88.483937999999995</c:v>
                </c:pt>
                <c:pt idx="53">
                  <c:v>-88.483945000000006</c:v>
                </c:pt>
                <c:pt idx="54">
                  <c:v>-88.483946000000003</c:v>
                </c:pt>
                <c:pt idx="55">
                  <c:v>-88.483987999999997</c:v>
                </c:pt>
                <c:pt idx="56">
                  <c:v>-88.484046000000006</c:v>
                </c:pt>
                <c:pt idx="57">
                  <c:v>-88.484108000000006</c:v>
                </c:pt>
                <c:pt idx="58">
                  <c:v>-88.484156999999996</c:v>
                </c:pt>
                <c:pt idx="59">
                  <c:v>-88.484156999999996</c:v>
                </c:pt>
                <c:pt idx="60">
                  <c:v>-88.484153000000006</c:v>
                </c:pt>
                <c:pt idx="61">
                  <c:v>-88.484116999999998</c:v>
                </c:pt>
                <c:pt idx="62">
                  <c:v>-88.484106999999995</c:v>
                </c:pt>
                <c:pt idx="63">
                  <c:v>-88.484142000000006</c:v>
                </c:pt>
                <c:pt idx="64">
                  <c:v>-88.484167999999997</c:v>
                </c:pt>
                <c:pt idx="65">
                  <c:v>-88.484223999999998</c:v>
                </c:pt>
                <c:pt idx="66">
                  <c:v>-88.484347999999997</c:v>
                </c:pt>
                <c:pt idx="67">
                  <c:v>-88.484466999999995</c:v>
                </c:pt>
                <c:pt idx="68">
                  <c:v>-88.484611999999998</c:v>
                </c:pt>
                <c:pt idx="69">
                  <c:v>-88.484790000000004</c:v>
                </c:pt>
                <c:pt idx="70">
                  <c:v>-88.484984999999995</c:v>
                </c:pt>
                <c:pt idx="71">
                  <c:v>-88.485190000000003</c:v>
                </c:pt>
                <c:pt idx="72">
                  <c:v>-88.485393999999999</c:v>
                </c:pt>
                <c:pt idx="73">
                  <c:v>-88.485601000000003</c:v>
                </c:pt>
                <c:pt idx="74">
                  <c:v>-88.485810000000001</c:v>
                </c:pt>
                <c:pt idx="75">
                  <c:v>-88.486022000000006</c:v>
                </c:pt>
                <c:pt idx="76">
                  <c:v>-88.486228999999994</c:v>
                </c:pt>
                <c:pt idx="77">
                  <c:v>-88.486435</c:v>
                </c:pt>
                <c:pt idx="78">
                  <c:v>-88.486647000000005</c:v>
                </c:pt>
                <c:pt idx="79">
                  <c:v>-88.486853999999994</c:v>
                </c:pt>
                <c:pt idx="80">
                  <c:v>-88.487054000000001</c:v>
                </c:pt>
                <c:pt idx="81">
                  <c:v>-88.487244000000004</c:v>
                </c:pt>
                <c:pt idx="82">
                  <c:v>-88.487566999999999</c:v>
                </c:pt>
                <c:pt idx="83">
                  <c:v>-88.487568999999993</c:v>
                </c:pt>
                <c:pt idx="84">
                  <c:v>-88.487718999999998</c:v>
                </c:pt>
                <c:pt idx="85">
                  <c:v>-88.487866999999994</c:v>
                </c:pt>
                <c:pt idx="86">
                  <c:v>-88.488009000000005</c:v>
                </c:pt>
                <c:pt idx="87">
                  <c:v>-88.488146999999998</c:v>
                </c:pt>
                <c:pt idx="88">
                  <c:v>-88.488277999999994</c:v>
                </c:pt>
                <c:pt idx="89">
                  <c:v>-88.488395999999995</c:v>
                </c:pt>
                <c:pt idx="90">
                  <c:v>-88.488513999999995</c:v>
                </c:pt>
                <c:pt idx="91">
                  <c:v>-88.488639000000006</c:v>
                </c:pt>
                <c:pt idx="92">
                  <c:v>-88.488765000000001</c:v>
                </c:pt>
                <c:pt idx="93">
                  <c:v>-88.488889</c:v>
                </c:pt>
                <c:pt idx="94">
                  <c:v>-88.489014999999995</c:v>
                </c:pt>
                <c:pt idx="95">
                  <c:v>-88.489143999999996</c:v>
                </c:pt>
                <c:pt idx="96">
                  <c:v>-88.489275000000006</c:v>
                </c:pt>
                <c:pt idx="97">
                  <c:v>-88.489413999999996</c:v>
                </c:pt>
                <c:pt idx="98">
                  <c:v>-88.489545000000007</c:v>
                </c:pt>
                <c:pt idx="99">
                  <c:v>-88.489543999999995</c:v>
                </c:pt>
                <c:pt idx="100">
                  <c:v>-88.489675000000005</c:v>
                </c:pt>
                <c:pt idx="101">
                  <c:v>-88.489816000000005</c:v>
                </c:pt>
                <c:pt idx="102">
                  <c:v>-88.490116999999998</c:v>
                </c:pt>
                <c:pt idx="103">
                  <c:v>-88.490119000000007</c:v>
                </c:pt>
                <c:pt idx="104">
                  <c:v>-88.490301000000002</c:v>
                </c:pt>
                <c:pt idx="105">
                  <c:v>-88.490656999999999</c:v>
                </c:pt>
                <c:pt idx="106">
                  <c:v>-88.490658999999994</c:v>
                </c:pt>
                <c:pt idx="107">
                  <c:v>-88.490834000000007</c:v>
                </c:pt>
                <c:pt idx="108">
                  <c:v>-88.491011999999998</c:v>
                </c:pt>
                <c:pt idx="109">
                  <c:v>-88.491197</c:v>
                </c:pt>
                <c:pt idx="110">
                  <c:v>-88.491517000000002</c:v>
                </c:pt>
                <c:pt idx="111">
                  <c:v>-88.491518999999997</c:v>
                </c:pt>
                <c:pt idx="112">
                  <c:v>-88.491658999999999</c:v>
                </c:pt>
                <c:pt idx="113">
                  <c:v>-88.491855000000001</c:v>
                </c:pt>
                <c:pt idx="114">
                  <c:v>-88.491855000000001</c:v>
                </c:pt>
                <c:pt idx="115">
                  <c:v>-88.491867999999997</c:v>
                </c:pt>
                <c:pt idx="116">
                  <c:v>-88.491874999999993</c:v>
                </c:pt>
                <c:pt idx="117">
                  <c:v>-88.491833999999997</c:v>
                </c:pt>
                <c:pt idx="118">
                  <c:v>-88.491787000000002</c:v>
                </c:pt>
                <c:pt idx="119">
                  <c:v>-88.491719000000003</c:v>
                </c:pt>
                <c:pt idx="120">
                  <c:v>-88.491634000000005</c:v>
                </c:pt>
                <c:pt idx="121">
                  <c:v>-88.491536999999994</c:v>
                </c:pt>
                <c:pt idx="122">
                  <c:v>-88.491440999999995</c:v>
                </c:pt>
                <c:pt idx="123">
                  <c:v>-88.491316999999995</c:v>
                </c:pt>
                <c:pt idx="124">
                  <c:v>-88.491038000000003</c:v>
                </c:pt>
                <c:pt idx="125">
                  <c:v>-88.491035999999994</c:v>
                </c:pt>
                <c:pt idx="126">
                  <c:v>-88.490904</c:v>
                </c:pt>
                <c:pt idx="127">
                  <c:v>-88.490791000000002</c:v>
                </c:pt>
                <c:pt idx="128">
                  <c:v>-88.490729000000002</c:v>
                </c:pt>
                <c:pt idx="129">
                  <c:v>-88.490677000000005</c:v>
                </c:pt>
                <c:pt idx="130">
                  <c:v>-88.490638000000004</c:v>
                </c:pt>
                <c:pt idx="131">
                  <c:v>-88.490641999999994</c:v>
                </c:pt>
                <c:pt idx="132">
                  <c:v>-88.490638000000004</c:v>
                </c:pt>
                <c:pt idx="133">
                  <c:v>-88.490632000000005</c:v>
                </c:pt>
                <c:pt idx="134">
                  <c:v>-88.490632000000005</c:v>
                </c:pt>
                <c:pt idx="135">
                  <c:v>-88.490615000000005</c:v>
                </c:pt>
                <c:pt idx="136">
                  <c:v>-88.490594000000002</c:v>
                </c:pt>
                <c:pt idx="137">
                  <c:v>-88.490519000000006</c:v>
                </c:pt>
                <c:pt idx="138">
                  <c:v>-88.490404999999996</c:v>
                </c:pt>
                <c:pt idx="139">
                  <c:v>-88.490245999999999</c:v>
                </c:pt>
                <c:pt idx="140">
                  <c:v>-88.490086000000005</c:v>
                </c:pt>
                <c:pt idx="141">
                  <c:v>-88.489932999999994</c:v>
                </c:pt>
                <c:pt idx="142">
                  <c:v>-88.489780999999994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data'!$AV$10:$AV$496</c:f>
              <c:numCache>
                <c:formatCode>General</c:formatCode>
                <c:ptCount val="487"/>
                <c:pt idx="0">
                  <c:v>47.159385</c:v>
                </c:pt>
                <c:pt idx="1">
                  <c:v>47.159185000000001</c:v>
                </c:pt>
                <c:pt idx="2">
                  <c:v>47.159184000000003</c:v>
                </c:pt>
                <c:pt idx="3">
                  <c:v>47.159084999999997</c:v>
                </c:pt>
                <c:pt idx="4">
                  <c:v>47.158951999999999</c:v>
                </c:pt>
                <c:pt idx="5">
                  <c:v>47.158951000000002</c:v>
                </c:pt>
                <c:pt idx="6">
                  <c:v>47.158892999999999</c:v>
                </c:pt>
                <c:pt idx="7">
                  <c:v>47.158880000000003</c:v>
                </c:pt>
                <c:pt idx="8">
                  <c:v>47.158880000000003</c:v>
                </c:pt>
                <c:pt idx="9">
                  <c:v>47.158880000000003</c:v>
                </c:pt>
                <c:pt idx="10">
                  <c:v>47.158873</c:v>
                </c:pt>
                <c:pt idx="11">
                  <c:v>47.158880000000003</c:v>
                </c:pt>
                <c:pt idx="12">
                  <c:v>47.158884999999998</c:v>
                </c:pt>
                <c:pt idx="13">
                  <c:v>47.158884999999998</c:v>
                </c:pt>
                <c:pt idx="14">
                  <c:v>47.158881000000001</c:v>
                </c:pt>
                <c:pt idx="15">
                  <c:v>47.158816999999999</c:v>
                </c:pt>
                <c:pt idx="16">
                  <c:v>47.158816000000002</c:v>
                </c:pt>
                <c:pt idx="17">
                  <c:v>47.158766999999997</c:v>
                </c:pt>
                <c:pt idx="18">
                  <c:v>47.158709000000002</c:v>
                </c:pt>
                <c:pt idx="19">
                  <c:v>47.158648999999997</c:v>
                </c:pt>
                <c:pt idx="20">
                  <c:v>47.158605000000001</c:v>
                </c:pt>
                <c:pt idx="21">
                  <c:v>47.158571999999999</c:v>
                </c:pt>
                <c:pt idx="22">
                  <c:v>47.158546999999999</c:v>
                </c:pt>
                <c:pt idx="23">
                  <c:v>47.158507</c:v>
                </c:pt>
                <c:pt idx="24">
                  <c:v>47.158507</c:v>
                </c:pt>
                <c:pt idx="25">
                  <c:v>47.158498000000002</c:v>
                </c:pt>
                <c:pt idx="26">
                  <c:v>47.158487000000001</c:v>
                </c:pt>
                <c:pt idx="27">
                  <c:v>47.158484999999999</c:v>
                </c:pt>
                <c:pt idx="28">
                  <c:v>47.158495000000002</c:v>
                </c:pt>
                <c:pt idx="29">
                  <c:v>47.158524</c:v>
                </c:pt>
                <c:pt idx="30">
                  <c:v>47.158569</c:v>
                </c:pt>
                <c:pt idx="31">
                  <c:v>47.158622999999999</c:v>
                </c:pt>
                <c:pt idx="32">
                  <c:v>47.158690999999997</c:v>
                </c:pt>
                <c:pt idx="33">
                  <c:v>47.158774000000001</c:v>
                </c:pt>
                <c:pt idx="34">
                  <c:v>47.158870999999998</c:v>
                </c:pt>
                <c:pt idx="35">
                  <c:v>47.158974000000001</c:v>
                </c:pt>
                <c:pt idx="36">
                  <c:v>47.159084999999997</c:v>
                </c:pt>
                <c:pt idx="37">
                  <c:v>47.159312</c:v>
                </c:pt>
                <c:pt idx="38">
                  <c:v>47.159312999999997</c:v>
                </c:pt>
                <c:pt idx="39">
                  <c:v>47.159430999999998</c:v>
                </c:pt>
                <c:pt idx="40">
                  <c:v>47.159556000000002</c:v>
                </c:pt>
                <c:pt idx="41">
                  <c:v>47.159680000000002</c:v>
                </c:pt>
                <c:pt idx="42">
                  <c:v>47.159816999999997</c:v>
                </c:pt>
                <c:pt idx="43">
                  <c:v>47.159948999999997</c:v>
                </c:pt>
                <c:pt idx="44">
                  <c:v>47.160097</c:v>
                </c:pt>
                <c:pt idx="45">
                  <c:v>47.160235</c:v>
                </c:pt>
                <c:pt idx="46">
                  <c:v>47.160378000000001</c:v>
                </c:pt>
                <c:pt idx="47">
                  <c:v>47.160657999999998</c:v>
                </c:pt>
                <c:pt idx="48">
                  <c:v>47.16066</c:v>
                </c:pt>
                <c:pt idx="49">
                  <c:v>47.160795</c:v>
                </c:pt>
                <c:pt idx="50">
                  <c:v>47.16093</c:v>
                </c:pt>
                <c:pt idx="51">
                  <c:v>47.161079000000001</c:v>
                </c:pt>
                <c:pt idx="52">
                  <c:v>47.161214000000001</c:v>
                </c:pt>
                <c:pt idx="53">
                  <c:v>47.161358999999997</c:v>
                </c:pt>
                <c:pt idx="54">
                  <c:v>47.161501999999999</c:v>
                </c:pt>
                <c:pt idx="55">
                  <c:v>47.161647000000002</c:v>
                </c:pt>
                <c:pt idx="56">
                  <c:v>47.161788999999999</c:v>
                </c:pt>
                <c:pt idx="57">
                  <c:v>47.161929000000001</c:v>
                </c:pt>
                <c:pt idx="58">
                  <c:v>47.16207</c:v>
                </c:pt>
                <c:pt idx="59">
                  <c:v>47.162210000000002</c:v>
                </c:pt>
                <c:pt idx="60">
                  <c:v>47.162365000000001</c:v>
                </c:pt>
                <c:pt idx="61">
                  <c:v>47.162525000000002</c:v>
                </c:pt>
                <c:pt idx="62">
                  <c:v>47.162677000000002</c:v>
                </c:pt>
                <c:pt idx="63">
                  <c:v>47.162844</c:v>
                </c:pt>
                <c:pt idx="64">
                  <c:v>47.163012000000002</c:v>
                </c:pt>
                <c:pt idx="65">
                  <c:v>47.163176999999997</c:v>
                </c:pt>
                <c:pt idx="66">
                  <c:v>47.163339999999998</c:v>
                </c:pt>
                <c:pt idx="67">
                  <c:v>47.163494</c:v>
                </c:pt>
                <c:pt idx="68">
                  <c:v>47.163646999999997</c:v>
                </c:pt>
                <c:pt idx="69">
                  <c:v>47.163789999999999</c:v>
                </c:pt>
                <c:pt idx="70">
                  <c:v>47.163919</c:v>
                </c:pt>
                <c:pt idx="71">
                  <c:v>47.164023999999998</c:v>
                </c:pt>
                <c:pt idx="72">
                  <c:v>47.164110999999998</c:v>
                </c:pt>
                <c:pt idx="73">
                  <c:v>47.164199000000004</c:v>
                </c:pt>
                <c:pt idx="74">
                  <c:v>47.164278000000003</c:v>
                </c:pt>
                <c:pt idx="75">
                  <c:v>47.164323000000003</c:v>
                </c:pt>
                <c:pt idx="76">
                  <c:v>47.164368000000003</c:v>
                </c:pt>
                <c:pt idx="77">
                  <c:v>47.164397999999998</c:v>
                </c:pt>
                <c:pt idx="78">
                  <c:v>47.164422000000002</c:v>
                </c:pt>
                <c:pt idx="79">
                  <c:v>47.164405000000002</c:v>
                </c:pt>
                <c:pt idx="80">
                  <c:v>47.164386999999998</c:v>
                </c:pt>
                <c:pt idx="81">
                  <c:v>47.164355</c:v>
                </c:pt>
                <c:pt idx="82">
                  <c:v>47.164326000000003</c:v>
                </c:pt>
                <c:pt idx="83">
                  <c:v>47.164285</c:v>
                </c:pt>
                <c:pt idx="84">
                  <c:v>47.164253000000002</c:v>
                </c:pt>
                <c:pt idx="85">
                  <c:v>47.164223</c:v>
                </c:pt>
                <c:pt idx="86">
                  <c:v>47.164202000000003</c:v>
                </c:pt>
                <c:pt idx="87">
                  <c:v>47.164194999999999</c:v>
                </c:pt>
                <c:pt idx="88">
                  <c:v>47.164217000000001</c:v>
                </c:pt>
                <c:pt idx="89">
                  <c:v>47.164253000000002</c:v>
                </c:pt>
                <c:pt idx="90">
                  <c:v>47.164273000000001</c:v>
                </c:pt>
                <c:pt idx="91">
                  <c:v>47.164293000000001</c:v>
                </c:pt>
                <c:pt idx="92">
                  <c:v>47.164302999999997</c:v>
                </c:pt>
                <c:pt idx="93">
                  <c:v>47.164307999999998</c:v>
                </c:pt>
                <c:pt idx="94">
                  <c:v>47.164313</c:v>
                </c:pt>
                <c:pt idx="95">
                  <c:v>47.164312000000002</c:v>
                </c:pt>
                <c:pt idx="96">
                  <c:v>47.164287999999999</c:v>
                </c:pt>
                <c:pt idx="97">
                  <c:v>47.164248000000001</c:v>
                </c:pt>
                <c:pt idx="98">
                  <c:v>47.164206999999998</c:v>
                </c:pt>
                <c:pt idx="99">
                  <c:v>47.164164</c:v>
                </c:pt>
                <c:pt idx="100">
                  <c:v>47.164042999999999</c:v>
                </c:pt>
                <c:pt idx="101">
                  <c:v>47.164042000000002</c:v>
                </c:pt>
                <c:pt idx="102">
                  <c:v>47.163974000000003</c:v>
                </c:pt>
                <c:pt idx="103">
                  <c:v>47.163905999999997</c:v>
                </c:pt>
                <c:pt idx="104">
                  <c:v>47.163837000000001</c:v>
                </c:pt>
                <c:pt idx="105">
                  <c:v>47.163781999999998</c:v>
                </c:pt>
                <c:pt idx="106">
                  <c:v>47.163744999999999</c:v>
                </c:pt>
                <c:pt idx="107">
                  <c:v>47.163713000000001</c:v>
                </c:pt>
                <c:pt idx="108">
                  <c:v>47.163677</c:v>
                </c:pt>
                <c:pt idx="109">
                  <c:v>47.163643</c:v>
                </c:pt>
                <c:pt idx="110">
                  <c:v>47.163606999999999</c:v>
                </c:pt>
                <c:pt idx="111">
                  <c:v>47.163561999999999</c:v>
                </c:pt>
                <c:pt idx="112">
                  <c:v>47.163500999999997</c:v>
                </c:pt>
                <c:pt idx="113">
                  <c:v>47.163412000000001</c:v>
                </c:pt>
                <c:pt idx="114">
                  <c:v>47.163182999999997</c:v>
                </c:pt>
                <c:pt idx="115">
                  <c:v>47.163181000000002</c:v>
                </c:pt>
                <c:pt idx="116">
                  <c:v>47.163044999999997</c:v>
                </c:pt>
                <c:pt idx="117">
                  <c:v>47.162892999999997</c:v>
                </c:pt>
                <c:pt idx="118">
                  <c:v>47.162736000000002</c:v>
                </c:pt>
                <c:pt idx="119">
                  <c:v>47.162581000000003</c:v>
                </c:pt>
                <c:pt idx="120">
                  <c:v>47.162416</c:v>
                </c:pt>
                <c:pt idx="121">
                  <c:v>47.16225</c:v>
                </c:pt>
                <c:pt idx="122">
                  <c:v>47.162075999999999</c:v>
                </c:pt>
                <c:pt idx="123">
                  <c:v>47.161895999999999</c:v>
                </c:pt>
                <c:pt idx="124">
                  <c:v>47.161560999999999</c:v>
                </c:pt>
                <c:pt idx="125">
                  <c:v>47.16142</c:v>
                </c:pt>
                <c:pt idx="126">
                  <c:v>47.161417999999998</c:v>
                </c:pt>
                <c:pt idx="127">
                  <c:v>47.161292000000003</c:v>
                </c:pt>
                <c:pt idx="128">
                  <c:v>47.161177000000002</c:v>
                </c:pt>
                <c:pt idx="129">
                  <c:v>47.161154000000003</c:v>
                </c:pt>
                <c:pt idx="130">
                  <c:v>47.161031000000001</c:v>
                </c:pt>
                <c:pt idx="131">
                  <c:v>47.160912000000003</c:v>
                </c:pt>
                <c:pt idx="132">
                  <c:v>47.160794000000003</c:v>
                </c:pt>
                <c:pt idx="133">
                  <c:v>47.160674</c:v>
                </c:pt>
                <c:pt idx="134">
                  <c:v>47.160558999999999</c:v>
                </c:pt>
                <c:pt idx="135">
                  <c:v>47.160442000000003</c:v>
                </c:pt>
                <c:pt idx="136">
                  <c:v>47.160327000000002</c:v>
                </c:pt>
                <c:pt idx="137">
                  <c:v>47.160210999999997</c:v>
                </c:pt>
                <c:pt idx="138">
                  <c:v>47.160097</c:v>
                </c:pt>
                <c:pt idx="139">
                  <c:v>47.159987000000001</c:v>
                </c:pt>
                <c:pt idx="140">
                  <c:v>47.159877000000002</c:v>
                </c:pt>
                <c:pt idx="141">
                  <c:v>47.159781000000002</c:v>
                </c:pt>
                <c:pt idx="142">
                  <c:v>47.159692</c:v>
                </c:pt>
                <c:pt idx="143">
                  <c:v>47.159596999999998</c:v>
                </c:pt>
                <c:pt idx="144">
                  <c:v>47.159498999999997</c:v>
                </c:pt>
              </c:numCache>
            </c:numRef>
          </c:xVal>
          <c:yVal>
            <c:numRef>
              <c:f>'Lap 4 data'!$AW$10:$AW$496</c:f>
              <c:numCache>
                <c:formatCode>General</c:formatCode>
                <c:ptCount val="487"/>
                <c:pt idx="0">
                  <c:v>-88.489780999999994</c:v>
                </c:pt>
                <c:pt idx="1">
                  <c:v>-88.489483000000007</c:v>
                </c:pt>
                <c:pt idx="2">
                  <c:v>-88.489480999999998</c:v>
                </c:pt>
                <c:pt idx="3">
                  <c:v>-88.489315000000005</c:v>
                </c:pt>
                <c:pt idx="4">
                  <c:v>-88.488922000000002</c:v>
                </c:pt>
                <c:pt idx="5">
                  <c:v>-88.488919999999993</c:v>
                </c:pt>
                <c:pt idx="6">
                  <c:v>-88.488709999999998</c:v>
                </c:pt>
                <c:pt idx="7">
                  <c:v>-88.488236999999998</c:v>
                </c:pt>
                <c:pt idx="8">
                  <c:v>-88.488234000000006</c:v>
                </c:pt>
                <c:pt idx="9">
                  <c:v>-88.487984999999995</c:v>
                </c:pt>
                <c:pt idx="10">
                  <c:v>-88.487722000000005</c:v>
                </c:pt>
                <c:pt idx="11">
                  <c:v>-88.487449999999995</c:v>
                </c:pt>
                <c:pt idx="12">
                  <c:v>-88.486909999999995</c:v>
                </c:pt>
                <c:pt idx="13">
                  <c:v>-88.486907000000002</c:v>
                </c:pt>
                <c:pt idx="14">
                  <c:v>-88.486643000000001</c:v>
                </c:pt>
                <c:pt idx="15">
                  <c:v>-88.486215000000001</c:v>
                </c:pt>
                <c:pt idx="16">
                  <c:v>-88.486213000000006</c:v>
                </c:pt>
                <c:pt idx="17">
                  <c:v>-88.486023000000003</c:v>
                </c:pt>
                <c:pt idx="18">
                  <c:v>-88.485861</c:v>
                </c:pt>
                <c:pt idx="19">
                  <c:v>-88.485720999999998</c:v>
                </c:pt>
                <c:pt idx="20">
                  <c:v>-88.485578000000004</c:v>
                </c:pt>
                <c:pt idx="21">
                  <c:v>-88.485438000000002</c:v>
                </c:pt>
                <c:pt idx="22">
                  <c:v>-88.485299999999995</c:v>
                </c:pt>
                <c:pt idx="23">
                  <c:v>-88.485050000000001</c:v>
                </c:pt>
                <c:pt idx="24">
                  <c:v>-88.485049000000004</c:v>
                </c:pt>
                <c:pt idx="25">
                  <c:v>-88.484924000000007</c:v>
                </c:pt>
                <c:pt idx="26">
                  <c:v>-88.484806000000006</c:v>
                </c:pt>
                <c:pt idx="27">
                  <c:v>-88.484686999999994</c:v>
                </c:pt>
                <c:pt idx="28">
                  <c:v>-88.484571000000003</c:v>
                </c:pt>
                <c:pt idx="29">
                  <c:v>-88.484455999999994</c:v>
                </c:pt>
                <c:pt idx="30">
                  <c:v>-88.484347</c:v>
                </c:pt>
                <c:pt idx="31">
                  <c:v>-88.484251999999998</c:v>
                </c:pt>
                <c:pt idx="32">
                  <c:v>-88.484176000000005</c:v>
                </c:pt>
                <c:pt idx="33">
                  <c:v>-88.484129999999993</c:v>
                </c:pt>
                <c:pt idx="34">
                  <c:v>-88.484103000000005</c:v>
                </c:pt>
                <c:pt idx="35">
                  <c:v>-88.484098000000003</c:v>
                </c:pt>
                <c:pt idx="36">
                  <c:v>-88.484099999999998</c:v>
                </c:pt>
                <c:pt idx="37">
                  <c:v>-88.484108000000006</c:v>
                </c:pt>
                <c:pt idx="38">
                  <c:v>-88.484108000000006</c:v>
                </c:pt>
                <c:pt idx="39">
                  <c:v>-88.484116999999998</c:v>
                </c:pt>
                <c:pt idx="40">
                  <c:v>-88.484127000000001</c:v>
                </c:pt>
                <c:pt idx="41">
                  <c:v>-88.484133</c:v>
                </c:pt>
                <c:pt idx="42">
                  <c:v>-88.484132000000002</c:v>
                </c:pt>
                <c:pt idx="43">
                  <c:v>-88.484134999999995</c:v>
                </c:pt>
                <c:pt idx="44">
                  <c:v>-88.484121999999999</c:v>
                </c:pt>
                <c:pt idx="45">
                  <c:v>-88.484117999999995</c:v>
                </c:pt>
                <c:pt idx="46">
                  <c:v>-88.484105999999997</c:v>
                </c:pt>
                <c:pt idx="47">
                  <c:v>-88.484031999999999</c:v>
                </c:pt>
                <c:pt idx="48">
                  <c:v>-88.484031000000002</c:v>
                </c:pt>
                <c:pt idx="49">
                  <c:v>-88.483975999999998</c:v>
                </c:pt>
                <c:pt idx="50">
                  <c:v>-88.483932999999993</c:v>
                </c:pt>
                <c:pt idx="51">
                  <c:v>-88.483930000000001</c:v>
                </c:pt>
                <c:pt idx="52">
                  <c:v>-88.483928000000006</c:v>
                </c:pt>
                <c:pt idx="53">
                  <c:v>-88.483923000000004</c:v>
                </c:pt>
                <c:pt idx="54">
                  <c:v>-88.483930000000001</c:v>
                </c:pt>
                <c:pt idx="55">
                  <c:v>-88.483946000000003</c:v>
                </c:pt>
                <c:pt idx="56">
                  <c:v>-88.484041000000005</c:v>
                </c:pt>
                <c:pt idx="57">
                  <c:v>-88.484105999999997</c:v>
                </c:pt>
                <c:pt idx="58">
                  <c:v>-88.484157999999994</c:v>
                </c:pt>
                <c:pt idx="59">
                  <c:v>-88.484207999999995</c:v>
                </c:pt>
                <c:pt idx="60">
                  <c:v>-88.484210000000004</c:v>
                </c:pt>
                <c:pt idx="61">
                  <c:v>-88.484202999999994</c:v>
                </c:pt>
                <c:pt idx="62">
                  <c:v>-88.484182000000004</c:v>
                </c:pt>
                <c:pt idx="63">
                  <c:v>-88.484193000000005</c:v>
                </c:pt>
                <c:pt idx="64">
                  <c:v>-88.484217999999998</c:v>
                </c:pt>
                <c:pt idx="65">
                  <c:v>-88.484278000000003</c:v>
                </c:pt>
                <c:pt idx="66">
                  <c:v>-88.484369999999998</c:v>
                </c:pt>
                <c:pt idx="67">
                  <c:v>-88.484504999999999</c:v>
                </c:pt>
                <c:pt idx="68">
                  <c:v>-88.484660000000005</c:v>
                </c:pt>
                <c:pt idx="69">
                  <c:v>-88.484825000000001</c:v>
                </c:pt>
                <c:pt idx="70">
                  <c:v>-88.485028</c:v>
                </c:pt>
                <c:pt idx="71">
                  <c:v>-88.485251000000005</c:v>
                </c:pt>
                <c:pt idx="72">
                  <c:v>-88.485471000000004</c:v>
                </c:pt>
                <c:pt idx="73">
                  <c:v>-88.485679000000005</c:v>
                </c:pt>
                <c:pt idx="74">
                  <c:v>-88.485884999999996</c:v>
                </c:pt>
                <c:pt idx="75">
                  <c:v>-88.486089000000007</c:v>
                </c:pt>
                <c:pt idx="76">
                  <c:v>-88.486279999999994</c:v>
                </c:pt>
                <c:pt idx="77">
                  <c:v>-88.486463999999998</c:v>
                </c:pt>
                <c:pt idx="78">
                  <c:v>-88.486654999999999</c:v>
                </c:pt>
                <c:pt idx="79">
                  <c:v>-88.486845000000002</c:v>
                </c:pt>
                <c:pt idx="80">
                  <c:v>-88.487026999999998</c:v>
                </c:pt>
                <c:pt idx="81">
                  <c:v>-88.487201999999996</c:v>
                </c:pt>
                <c:pt idx="82">
                  <c:v>-88.487376999999995</c:v>
                </c:pt>
                <c:pt idx="83">
                  <c:v>-88.487530000000007</c:v>
                </c:pt>
                <c:pt idx="84">
                  <c:v>-88.487690000000001</c:v>
                </c:pt>
                <c:pt idx="85">
                  <c:v>-88.487847000000002</c:v>
                </c:pt>
                <c:pt idx="86">
                  <c:v>-88.487989999999996</c:v>
                </c:pt>
                <c:pt idx="87">
                  <c:v>-88.488140000000001</c:v>
                </c:pt>
                <c:pt idx="88">
                  <c:v>-88.488282999999996</c:v>
                </c:pt>
                <c:pt idx="89">
                  <c:v>-88.488408000000007</c:v>
                </c:pt>
                <c:pt idx="90">
                  <c:v>-88.488529</c:v>
                </c:pt>
                <c:pt idx="91">
                  <c:v>-88.488651000000004</c:v>
                </c:pt>
                <c:pt idx="92">
                  <c:v>-88.488774000000006</c:v>
                </c:pt>
                <c:pt idx="93">
                  <c:v>-88.488898000000006</c:v>
                </c:pt>
                <c:pt idx="94">
                  <c:v>-88.489013</c:v>
                </c:pt>
                <c:pt idx="95">
                  <c:v>-88.489127999999994</c:v>
                </c:pt>
                <c:pt idx="96">
                  <c:v>-88.489243000000002</c:v>
                </c:pt>
                <c:pt idx="97">
                  <c:v>-88.489366000000004</c:v>
                </c:pt>
                <c:pt idx="98">
                  <c:v>-88.489485999999999</c:v>
                </c:pt>
                <c:pt idx="99">
                  <c:v>-88.489604999999997</c:v>
                </c:pt>
                <c:pt idx="100">
                  <c:v>-88.489836999999994</c:v>
                </c:pt>
                <c:pt idx="101">
                  <c:v>-88.489838000000006</c:v>
                </c:pt>
                <c:pt idx="102">
                  <c:v>-88.489953999999997</c:v>
                </c:pt>
                <c:pt idx="103">
                  <c:v>-88.490076999999999</c:v>
                </c:pt>
                <c:pt idx="104">
                  <c:v>-88.490229999999997</c:v>
                </c:pt>
                <c:pt idx="105">
                  <c:v>-88.490386999999998</c:v>
                </c:pt>
                <c:pt idx="106">
                  <c:v>-88.490560000000002</c:v>
                </c:pt>
                <c:pt idx="107">
                  <c:v>-88.490734000000003</c:v>
                </c:pt>
                <c:pt idx="108">
                  <c:v>-88.49091</c:v>
                </c:pt>
                <c:pt idx="109">
                  <c:v>-88.491089000000002</c:v>
                </c:pt>
                <c:pt idx="110">
                  <c:v>-88.491264000000001</c:v>
                </c:pt>
                <c:pt idx="111">
                  <c:v>-88.491434999999996</c:v>
                </c:pt>
                <c:pt idx="112">
                  <c:v>-88.491596999999999</c:v>
                </c:pt>
                <c:pt idx="113">
                  <c:v>-88.491737000000001</c:v>
                </c:pt>
                <c:pt idx="114">
                  <c:v>-88.491943000000006</c:v>
                </c:pt>
                <c:pt idx="115">
                  <c:v>-88.491944000000004</c:v>
                </c:pt>
                <c:pt idx="116">
                  <c:v>-88.491997999999995</c:v>
                </c:pt>
                <c:pt idx="117">
                  <c:v>-88.492009999999993</c:v>
                </c:pt>
                <c:pt idx="118">
                  <c:v>-88.491996999999998</c:v>
                </c:pt>
                <c:pt idx="119">
                  <c:v>-88.491973999999999</c:v>
                </c:pt>
                <c:pt idx="120">
                  <c:v>-88.491913999999994</c:v>
                </c:pt>
                <c:pt idx="121">
                  <c:v>-88.491827000000001</c:v>
                </c:pt>
                <c:pt idx="122">
                  <c:v>-88.491731000000001</c:v>
                </c:pt>
                <c:pt idx="123">
                  <c:v>-88.491619</c:v>
                </c:pt>
                <c:pt idx="124">
                  <c:v>-88.491375000000005</c:v>
                </c:pt>
                <c:pt idx="125">
                  <c:v>-88.491225</c:v>
                </c:pt>
                <c:pt idx="126">
                  <c:v>-88.491223000000005</c:v>
                </c:pt>
                <c:pt idx="127">
                  <c:v>-88.491083000000003</c:v>
                </c:pt>
                <c:pt idx="128">
                  <c:v>-88.490951999999993</c:v>
                </c:pt>
                <c:pt idx="129">
                  <c:v>-88.490741999999997</c:v>
                </c:pt>
                <c:pt idx="130">
                  <c:v>-88.490666000000004</c:v>
                </c:pt>
                <c:pt idx="131">
                  <c:v>-88.490615000000005</c:v>
                </c:pt>
                <c:pt idx="132">
                  <c:v>-88.490587000000005</c:v>
                </c:pt>
                <c:pt idx="133">
                  <c:v>-88.490582000000003</c:v>
                </c:pt>
                <c:pt idx="134">
                  <c:v>-88.490592000000007</c:v>
                </c:pt>
                <c:pt idx="135">
                  <c:v>-88.490594999999999</c:v>
                </c:pt>
                <c:pt idx="136">
                  <c:v>-88.490587000000005</c:v>
                </c:pt>
                <c:pt idx="137">
                  <c:v>-88.490577999999999</c:v>
                </c:pt>
                <c:pt idx="138">
                  <c:v>-88.490561999999997</c:v>
                </c:pt>
                <c:pt idx="139">
                  <c:v>-88.490488999999997</c:v>
                </c:pt>
                <c:pt idx="140">
                  <c:v>-88.490382999999994</c:v>
                </c:pt>
                <c:pt idx="141">
                  <c:v>-88.490230999999994</c:v>
                </c:pt>
                <c:pt idx="142">
                  <c:v>-88.490060999999997</c:v>
                </c:pt>
                <c:pt idx="143">
                  <c:v>-88.489909999999995</c:v>
                </c:pt>
                <c:pt idx="144">
                  <c:v>-88.489756</c:v>
                </c:pt>
              </c:numCache>
            </c:numRef>
          </c:yVal>
          <c:smooth val="1"/>
        </c:ser>
        <c:axId val="143419648"/>
        <c:axId val="143474688"/>
      </c:scatterChart>
      <c:valAx>
        <c:axId val="143419648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43474688"/>
        <c:crosses val="autoZero"/>
        <c:crossBetween val="midCat"/>
      </c:valAx>
      <c:valAx>
        <c:axId val="143474688"/>
        <c:scaling>
          <c:orientation val="minMax"/>
        </c:scaling>
        <c:axPos val="l"/>
        <c:majorGridlines/>
        <c:numFmt formatCode="General" sourceLinked="1"/>
        <c:tickLblPos val="nextTo"/>
        <c:crossAx val="14341964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data'!$AY$10:$AY$499</c:f>
              <c:numCache>
                <c:formatCode>General</c:formatCode>
                <c:ptCount val="490"/>
                <c:pt idx="0">
                  <c:v>36.200000000000003</c:v>
                </c:pt>
                <c:pt idx="1">
                  <c:v>36.6</c:v>
                </c:pt>
                <c:pt idx="2">
                  <c:v>38.4</c:v>
                </c:pt>
                <c:pt idx="3">
                  <c:v>38.700000000000003</c:v>
                </c:pt>
                <c:pt idx="4">
                  <c:v>39.5</c:v>
                </c:pt>
                <c:pt idx="5">
                  <c:v>41.7</c:v>
                </c:pt>
                <c:pt idx="6">
                  <c:v>42.1</c:v>
                </c:pt>
                <c:pt idx="7">
                  <c:v>43.3</c:v>
                </c:pt>
                <c:pt idx="8">
                  <c:v>44.1</c:v>
                </c:pt>
                <c:pt idx="9">
                  <c:v>44.8</c:v>
                </c:pt>
                <c:pt idx="10">
                  <c:v>45.6</c:v>
                </c:pt>
                <c:pt idx="11">
                  <c:v>44.9</c:v>
                </c:pt>
                <c:pt idx="12">
                  <c:v>43.7</c:v>
                </c:pt>
                <c:pt idx="13">
                  <c:v>42.1</c:v>
                </c:pt>
                <c:pt idx="14">
                  <c:v>39.6</c:v>
                </c:pt>
                <c:pt idx="15">
                  <c:v>37.299999999999997</c:v>
                </c:pt>
                <c:pt idx="16">
                  <c:v>35.1</c:v>
                </c:pt>
                <c:pt idx="17">
                  <c:v>32.9</c:v>
                </c:pt>
                <c:pt idx="18">
                  <c:v>30.4</c:v>
                </c:pt>
                <c:pt idx="19">
                  <c:v>28</c:v>
                </c:pt>
                <c:pt idx="20">
                  <c:v>26.2</c:v>
                </c:pt>
                <c:pt idx="21">
                  <c:v>24.7</c:v>
                </c:pt>
                <c:pt idx="22">
                  <c:v>23.7</c:v>
                </c:pt>
                <c:pt idx="23">
                  <c:v>23.2</c:v>
                </c:pt>
                <c:pt idx="24">
                  <c:v>22.9</c:v>
                </c:pt>
                <c:pt idx="25">
                  <c:v>22.3</c:v>
                </c:pt>
                <c:pt idx="26">
                  <c:v>22</c:v>
                </c:pt>
                <c:pt idx="27">
                  <c:v>21.9</c:v>
                </c:pt>
                <c:pt idx="28">
                  <c:v>22</c:v>
                </c:pt>
                <c:pt idx="29">
                  <c:v>22.7</c:v>
                </c:pt>
                <c:pt idx="30">
                  <c:v>24.9</c:v>
                </c:pt>
                <c:pt idx="31">
                  <c:v>25.7</c:v>
                </c:pt>
                <c:pt idx="32">
                  <c:v>26.8</c:v>
                </c:pt>
                <c:pt idx="33">
                  <c:v>29.2</c:v>
                </c:pt>
                <c:pt idx="34">
                  <c:v>30.3</c:v>
                </c:pt>
                <c:pt idx="35">
                  <c:v>31.2</c:v>
                </c:pt>
                <c:pt idx="36">
                  <c:v>31.3</c:v>
                </c:pt>
                <c:pt idx="37">
                  <c:v>32.5</c:v>
                </c:pt>
                <c:pt idx="38">
                  <c:v>32.5</c:v>
                </c:pt>
                <c:pt idx="39">
                  <c:v>34.799999999999997</c:v>
                </c:pt>
                <c:pt idx="40">
                  <c:v>35.299999999999997</c:v>
                </c:pt>
                <c:pt idx="41">
                  <c:v>35.299999999999997</c:v>
                </c:pt>
                <c:pt idx="42">
                  <c:v>35.799999999999997</c:v>
                </c:pt>
                <c:pt idx="43">
                  <c:v>35.799999999999997</c:v>
                </c:pt>
                <c:pt idx="44">
                  <c:v>35.9</c:v>
                </c:pt>
                <c:pt idx="45">
                  <c:v>35.9</c:v>
                </c:pt>
                <c:pt idx="46">
                  <c:v>34.9</c:v>
                </c:pt>
                <c:pt idx="47">
                  <c:v>35.4</c:v>
                </c:pt>
                <c:pt idx="48">
                  <c:v>35.6</c:v>
                </c:pt>
                <c:pt idx="49">
                  <c:v>35.6</c:v>
                </c:pt>
                <c:pt idx="50">
                  <c:v>35.200000000000003</c:v>
                </c:pt>
                <c:pt idx="51">
                  <c:v>35.200000000000003</c:v>
                </c:pt>
                <c:pt idx="52">
                  <c:v>35.4</c:v>
                </c:pt>
                <c:pt idx="53">
                  <c:v>35.4</c:v>
                </c:pt>
                <c:pt idx="54">
                  <c:v>35.799999999999997</c:v>
                </c:pt>
                <c:pt idx="55">
                  <c:v>35.799999999999997</c:v>
                </c:pt>
                <c:pt idx="56">
                  <c:v>37.1</c:v>
                </c:pt>
                <c:pt idx="57">
                  <c:v>38.4</c:v>
                </c:pt>
                <c:pt idx="58">
                  <c:v>38.4</c:v>
                </c:pt>
                <c:pt idx="59">
                  <c:v>40.5</c:v>
                </c:pt>
                <c:pt idx="60">
                  <c:v>41</c:v>
                </c:pt>
                <c:pt idx="61">
                  <c:v>41.5</c:v>
                </c:pt>
                <c:pt idx="62">
                  <c:v>42.1</c:v>
                </c:pt>
                <c:pt idx="63">
                  <c:v>43.5</c:v>
                </c:pt>
                <c:pt idx="64">
                  <c:v>45</c:v>
                </c:pt>
                <c:pt idx="65">
                  <c:v>45.9</c:v>
                </c:pt>
                <c:pt idx="66">
                  <c:v>45.9</c:v>
                </c:pt>
                <c:pt idx="67">
                  <c:v>45.8</c:v>
                </c:pt>
                <c:pt idx="68">
                  <c:v>45.8</c:v>
                </c:pt>
                <c:pt idx="69">
                  <c:v>43.4</c:v>
                </c:pt>
                <c:pt idx="70">
                  <c:v>41.9</c:v>
                </c:pt>
                <c:pt idx="71">
                  <c:v>39.9</c:v>
                </c:pt>
                <c:pt idx="72">
                  <c:v>37.6</c:v>
                </c:pt>
                <c:pt idx="73">
                  <c:v>35.9</c:v>
                </c:pt>
                <c:pt idx="74">
                  <c:v>34.299999999999997</c:v>
                </c:pt>
                <c:pt idx="75">
                  <c:v>32.6</c:v>
                </c:pt>
                <c:pt idx="76">
                  <c:v>31.8</c:v>
                </c:pt>
                <c:pt idx="77">
                  <c:v>30.8</c:v>
                </c:pt>
                <c:pt idx="78">
                  <c:v>30.2</c:v>
                </c:pt>
                <c:pt idx="79">
                  <c:v>28.9</c:v>
                </c:pt>
                <c:pt idx="80">
                  <c:v>27.4</c:v>
                </c:pt>
                <c:pt idx="81">
                  <c:v>26.8</c:v>
                </c:pt>
                <c:pt idx="82">
                  <c:v>25.3</c:v>
                </c:pt>
                <c:pt idx="83">
                  <c:v>24.6</c:v>
                </c:pt>
                <c:pt idx="84">
                  <c:v>23.6</c:v>
                </c:pt>
                <c:pt idx="85">
                  <c:v>23.6</c:v>
                </c:pt>
                <c:pt idx="86">
                  <c:v>21.5</c:v>
                </c:pt>
                <c:pt idx="87">
                  <c:v>21.1</c:v>
                </c:pt>
                <c:pt idx="88">
                  <c:v>21.1</c:v>
                </c:pt>
                <c:pt idx="89">
                  <c:v>21.2</c:v>
                </c:pt>
                <c:pt idx="90">
                  <c:v>22</c:v>
                </c:pt>
                <c:pt idx="91">
                  <c:v>23.2</c:v>
                </c:pt>
                <c:pt idx="92">
                  <c:v>23.9</c:v>
                </c:pt>
                <c:pt idx="93">
                  <c:v>25.5</c:v>
                </c:pt>
                <c:pt idx="94">
                  <c:v>26.2</c:v>
                </c:pt>
                <c:pt idx="95">
                  <c:v>27</c:v>
                </c:pt>
                <c:pt idx="96">
                  <c:v>27.7</c:v>
                </c:pt>
                <c:pt idx="97">
                  <c:v>28.1</c:v>
                </c:pt>
                <c:pt idx="98">
                  <c:v>28.8</c:v>
                </c:pt>
                <c:pt idx="99">
                  <c:v>29.1</c:v>
                </c:pt>
                <c:pt idx="100">
                  <c:v>29.3</c:v>
                </c:pt>
                <c:pt idx="101">
                  <c:v>29.7</c:v>
                </c:pt>
                <c:pt idx="102">
                  <c:v>30</c:v>
                </c:pt>
                <c:pt idx="103">
                  <c:v>30.6</c:v>
                </c:pt>
                <c:pt idx="104">
                  <c:v>31.4</c:v>
                </c:pt>
                <c:pt idx="105">
                  <c:v>32</c:v>
                </c:pt>
                <c:pt idx="106">
                  <c:v>32.5</c:v>
                </c:pt>
                <c:pt idx="107">
                  <c:v>32.5</c:v>
                </c:pt>
                <c:pt idx="108">
                  <c:v>33.1</c:v>
                </c:pt>
                <c:pt idx="109">
                  <c:v>33.1</c:v>
                </c:pt>
                <c:pt idx="110">
                  <c:v>34.9</c:v>
                </c:pt>
                <c:pt idx="111">
                  <c:v>34.9</c:v>
                </c:pt>
                <c:pt idx="112">
                  <c:v>35.700000000000003</c:v>
                </c:pt>
                <c:pt idx="113">
                  <c:v>36.9</c:v>
                </c:pt>
                <c:pt idx="114">
                  <c:v>38.6</c:v>
                </c:pt>
                <c:pt idx="115">
                  <c:v>40.299999999999997</c:v>
                </c:pt>
                <c:pt idx="116">
                  <c:v>41.3</c:v>
                </c:pt>
                <c:pt idx="117">
                  <c:v>42.9</c:v>
                </c:pt>
                <c:pt idx="118">
                  <c:v>43.4</c:v>
                </c:pt>
                <c:pt idx="119">
                  <c:v>44.8</c:v>
                </c:pt>
                <c:pt idx="120">
                  <c:v>44.9</c:v>
                </c:pt>
                <c:pt idx="121">
                  <c:v>44.3</c:v>
                </c:pt>
                <c:pt idx="122">
                  <c:v>42.2</c:v>
                </c:pt>
                <c:pt idx="123">
                  <c:v>39.1</c:v>
                </c:pt>
                <c:pt idx="124">
                  <c:v>36.799999999999997</c:v>
                </c:pt>
                <c:pt idx="125">
                  <c:v>34.5</c:v>
                </c:pt>
                <c:pt idx="126">
                  <c:v>33.799999999999997</c:v>
                </c:pt>
                <c:pt idx="127">
                  <c:v>33</c:v>
                </c:pt>
                <c:pt idx="128">
                  <c:v>30.6</c:v>
                </c:pt>
                <c:pt idx="129">
                  <c:v>30.6</c:v>
                </c:pt>
                <c:pt idx="130">
                  <c:v>29.3</c:v>
                </c:pt>
                <c:pt idx="131">
                  <c:v>29.3</c:v>
                </c:pt>
                <c:pt idx="132">
                  <c:v>29.3</c:v>
                </c:pt>
                <c:pt idx="133">
                  <c:v>31.2</c:v>
                </c:pt>
                <c:pt idx="134">
                  <c:v>31.6</c:v>
                </c:pt>
                <c:pt idx="135">
                  <c:v>36</c:v>
                </c:pt>
                <c:pt idx="136">
                  <c:v>36.4</c:v>
                </c:pt>
                <c:pt idx="137">
                  <c:v>36.4</c:v>
                </c:pt>
                <c:pt idx="138">
                  <c:v>36.6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data'!$AY$10:$AY$499</c:f>
              <c:numCache>
                <c:formatCode>General</c:formatCode>
                <c:ptCount val="490"/>
                <c:pt idx="0">
                  <c:v>36.6</c:v>
                </c:pt>
                <c:pt idx="1">
                  <c:v>37.1</c:v>
                </c:pt>
                <c:pt idx="2">
                  <c:v>37.5</c:v>
                </c:pt>
                <c:pt idx="3">
                  <c:v>38.299999999999997</c:v>
                </c:pt>
                <c:pt idx="4">
                  <c:v>38.299999999999997</c:v>
                </c:pt>
                <c:pt idx="5">
                  <c:v>39.799999999999997</c:v>
                </c:pt>
                <c:pt idx="6">
                  <c:v>40.299999999999997</c:v>
                </c:pt>
                <c:pt idx="7">
                  <c:v>41.7</c:v>
                </c:pt>
                <c:pt idx="8">
                  <c:v>43.2</c:v>
                </c:pt>
                <c:pt idx="9">
                  <c:v>44.4</c:v>
                </c:pt>
                <c:pt idx="10">
                  <c:v>45.2</c:v>
                </c:pt>
                <c:pt idx="11">
                  <c:v>45.2</c:v>
                </c:pt>
                <c:pt idx="12">
                  <c:v>44.1</c:v>
                </c:pt>
                <c:pt idx="13">
                  <c:v>41.2</c:v>
                </c:pt>
                <c:pt idx="14">
                  <c:v>38.4</c:v>
                </c:pt>
                <c:pt idx="15">
                  <c:v>35.700000000000003</c:v>
                </c:pt>
                <c:pt idx="16">
                  <c:v>33.9</c:v>
                </c:pt>
                <c:pt idx="17">
                  <c:v>30.8</c:v>
                </c:pt>
                <c:pt idx="18">
                  <c:v>28.3</c:v>
                </c:pt>
                <c:pt idx="19">
                  <c:v>26.6</c:v>
                </c:pt>
                <c:pt idx="20">
                  <c:v>25.3</c:v>
                </c:pt>
                <c:pt idx="21">
                  <c:v>24.3</c:v>
                </c:pt>
                <c:pt idx="22">
                  <c:v>23.1</c:v>
                </c:pt>
                <c:pt idx="23">
                  <c:v>22.2</c:v>
                </c:pt>
                <c:pt idx="24">
                  <c:v>21.4</c:v>
                </c:pt>
                <c:pt idx="25">
                  <c:v>20.8</c:v>
                </c:pt>
                <c:pt idx="26">
                  <c:v>20.5</c:v>
                </c:pt>
                <c:pt idx="27">
                  <c:v>20.5</c:v>
                </c:pt>
                <c:pt idx="28">
                  <c:v>20.7</c:v>
                </c:pt>
                <c:pt idx="29">
                  <c:v>20.8</c:v>
                </c:pt>
                <c:pt idx="30">
                  <c:v>20.8</c:v>
                </c:pt>
                <c:pt idx="31">
                  <c:v>21.7</c:v>
                </c:pt>
                <c:pt idx="32">
                  <c:v>22.8</c:v>
                </c:pt>
                <c:pt idx="33">
                  <c:v>23.5</c:v>
                </c:pt>
                <c:pt idx="34">
                  <c:v>23.5</c:v>
                </c:pt>
                <c:pt idx="35">
                  <c:v>27</c:v>
                </c:pt>
                <c:pt idx="36">
                  <c:v>28.5</c:v>
                </c:pt>
                <c:pt idx="37">
                  <c:v>29.6</c:v>
                </c:pt>
                <c:pt idx="38">
                  <c:v>30.4</c:v>
                </c:pt>
                <c:pt idx="39">
                  <c:v>31.6</c:v>
                </c:pt>
                <c:pt idx="40">
                  <c:v>32.799999999999997</c:v>
                </c:pt>
                <c:pt idx="41">
                  <c:v>34.1</c:v>
                </c:pt>
                <c:pt idx="42">
                  <c:v>34.1</c:v>
                </c:pt>
                <c:pt idx="43">
                  <c:v>34.9</c:v>
                </c:pt>
                <c:pt idx="44">
                  <c:v>34.9</c:v>
                </c:pt>
                <c:pt idx="45">
                  <c:v>34.9</c:v>
                </c:pt>
                <c:pt idx="46">
                  <c:v>35.4</c:v>
                </c:pt>
                <c:pt idx="47">
                  <c:v>35.200000000000003</c:v>
                </c:pt>
                <c:pt idx="48">
                  <c:v>34.299999999999997</c:v>
                </c:pt>
                <c:pt idx="49">
                  <c:v>33.799999999999997</c:v>
                </c:pt>
                <c:pt idx="50">
                  <c:v>34.299999999999997</c:v>
                </c:pt>
                <c:pt idx="51">
                  <c:v>35.299999999999997</c:v>
                </c:pt>
                <c:pt idx="52">
                  <c:v>34.200000000000003</c:v>
                </c:pt>
                <c:pt idx="53">
                  <c:v>34.299999999999997</c:v>
                </c:pt>
                <c:pt idx="54">
                  <c:v>35.1</c:v>
                </c:pt>
                <c:pt idx="55">
                  <c:v>35.1</c:v>
                </c:pt>
                <c:pt idx="56">
                  <c:v>34.6</c:v>
                </c:pt>
                <c:pt idx="57">
                  <c:v>37.6</c:v>
                </c:pt>
                <c:pt idx="58">
                  <c:v>34.9</c:v>
                </c:pt>
                <c:pt idx="59">
                  <c:v>37.6</c:v>
                </c:pt>
                <c:pt idx="60">
                  <c:v>38.700000000000003</c:v>
                </c:pt>
                <c:pt idx="61">
                  <c:v>40</c:v>
                </c:pt>
                <c:pt idx="62">
                  <c:v>39.9</c:v>
                </c:pt>
                <c:pt idx="63">
                  <c:v>40.200000000000003</c:v>
                </c:pt>
                <c:pt idx="64">
                  <c:v>38.4</c:v>
                </c:pt>
                <c:pt idx="65">
                  <c:v>39.9</c:v>
                </c:pt>
                <c:pt idx="66">
                  <c:v>43</c:v>
                </c:pt>
                <c:pt idx="67">
                  <c:v>43</c:v>
                </c:pt>
                <c:pt idx="68">
                  <c:v>43.8</c:v>
                </c:pt>
                <c:pt idx="69">
                  <c:v>44.7</c:v>
                </c:pt>
                <c:pt idx="70">
                  <c:v>44</c:v>
                </c:pt>
                <c:pt idx="71">
                  <c:v>42.6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36.700000000000003</c:v>
                </c:pt>
                <c:pt idx="76">
                  <c:v>35.9</c:v>
                </c:pt>
                <c:pt idx="77">
                  <c:v>35.4</c:v>
                </c:pt>
                <c:pt idx="78">
                  <c:v>34.4</c:v>
                </c:pt>
                <c:pt idx="79">
                  <c:v>33.6</c:v>
                </c:pt>
                <c:pt idx="80">
                  <c:v>32.200000000000003</c:v>
                </c:pt>
                <c:pt idx="81">
                  <c:v>31.1</c:v>
                </c:pt>
                <c:pt idx="82">
                  <c:v>29.3</c:v>
                </c:pt>
                <c:pt idx="83">
                  <c:v>28.1</c:v>
                </c:pt>
                <c:pt idx="84">
                  <c:v>26.6</c:v>
                </c:pt>
                <c:pt idx="85">
                  <c:v>25.1</c:v>
                </c:pt>
                <c:pt idx="86">
                  <c:v>23.8</c:v>
                </c:pt>
                <c:pt idx="87">
                  <c:v>23</c:v>
                </c:pt>
                <c:pt idx="88">
                  <c:v>23</c:v>
                </c:pt>
                <c:pt idx="89">
                  <c:v>21.1</c:v>
                </c:pt>
                <c:pt idx="90">
                  <c:v>20.8</c:v>
                </c:pt>
                <c:pt idx="91">
                  <c:v>20.8</c:v>
                </c:pt>
                <c:pt idx="92">
                  <c:v>20.8</c:v>
                </c:pt>
                <c:pt idx="93">
                  <c:v>20.8</c:v>
                </c:pt>
                <c:pt idx="94">
                  <c:v>21.6</c:v>
                </c:pt>
                <c:pt idx="95">
                  <c:v>22.4</c:v>
                </c:pt>
                <c:pt idx="96">
                  <c:v>24.5</c:v>
                </c:pt>
                <c:pt idx="97">
                  <c:v>25.8</c:v>
                </c:pt>
                <c:pt idx="98">
                  <c:v>10.6</c:v>
                </c:pt>
                <c:pt idx="99">
                  <c:v>28</c:v>
                </c:pt>
                <c:pt idx="100">
                  <c:v>29.1</c:v>
                </c:pt>
                <c:pt idx="101">
                  <c:v>29.2</c:v>
                </c:pt>
                <c:pt idx="102">
                  <c:v>30.6</c:v>
                </c:pt>
                <c:pt idx="103">
                  <c:v>30.8</c:v>
                </c:pt>
                <c:pt idx="104">
                  <c:v>30.8</c:v>
                </c:pt>
                <c:pt idx="105">
                  <c:v>30.6</c:v>
                </c:pt>
                <c:pt idx="106">
                  <c:v>30.4</c:v>
                </c:pt>
                <c:pt idx="107">
                  <c:v>30.3</c:v>
                </c:pt>
                <c:pt idx="108">
                  <c:v>30.3</c:v>
                </c:pt>
                <c:pt idx="109">
                  <c:v>30.7</c:v>
                </c:pt>
                <c:pt idx="110">
                  <c:v>31.5</c:v>
                </c:pt>
                <c:pt idx="111">
                  <c:v>32.5</c:v>
                </c:pt>
                <c:pt idx="112">
                  <c:v>32.5</c:v>
                </c:pt>
                <c:pt idx="113">
                  <c:v>33.1</c:v>
                </c:pt>
                <c:pt idx="114">
                  <c:v>34.5</c:v>
                </c:pt>
                <c:pt idx="115">
                  <c:v>35.9</c:v>
                </c:pt>
                <c:pt idx="116">
                  <c:v>37.299999999999997</c:v>
                </c:pt>
                <c:pt idx="117">
                  <c:v>39.1</c:v>
                </c:pt>
                <c:pt idx="118">
                  <c:v>41.1</c:v>
                </c:pt>
                <c:pt idx="119">
                  <c:v>42.8</c:v>
                </c:pt>
                <c:pt idx="120">
                  <c:v>44.4</c:v>
                </c:pt>
                <c:pt idx="121">
                  <c:v>44.8</c:v>
                </c:pt>
                <c:pt idx="122">
                  <c:v>46</c:v>
                </c:pt>
                <c:pt idx="123">
                  <c:v>46.6</c:v>
                </c:pt>
                <c:pt idx="124">
                  <c:v>43.2</c:v>
                </c:pt>
                <c:pt idx="125">
                  <c:v>43.1</c:v>
                </c:pt>
                <c:pt idx="126">
                  <c:v>37.6</c:v>
                </c:pt>
                <c:pt idx="127">
                  <c:v>37.5</c:v>
                </c:pt>
                <c:pt idx="128">
                  <c:v>31.5</c:v>
                </c:pt>
                <c:pt idx="129">
                  <c:v>31.5</c:v>
                </c:pt>
                <c:pt idx="130">
                  <c:v>30.8</c:v>
                </c:pt>
                <c:pt idx="131">
                  <c:v>29.3</c:v>
                </c:pt>
                <c:pt idx="132">
                  <c:v>28.5</c:v>
                </c:pt>
                <c:pt idx="133">
                  <c:v>28</c:v>
                </c:pt>
                <c:pt idx="134">
                  <c:v>28</c:v>
                </c:pt>
                <c:pt idx="135">
                  <c:v>28.7</c:v>
                </c:pt>
                <c:pt idx="136">
                  <c:v>31</c:v>
                </c:pt>
                <c:pt idx="137">
                  <c:v>31</c:v>
                </c:pt>
                <c:pt idx="138">
                  <c:v>33.6</c:v>
                </c:pt>
                <c:pt idx="139">
                  <c:v>34.9</c:v>
                </c:pt>
                <c:pt idx="140">
                  <c:v>34.9</c:v>
                </c:pt>
                <c:pt idx="141">
                  <c:v>35.200000000000003</c:v>
                </c:pt>
                <c:pt idx="142">
                  <c:v>35.200000000000003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data'!$AY$10:$AY$500</c:f>
              <c:numCache>
                <c:formatCode>General</c:formatCode>
                <c:ptCount val="491"/>
                <c:pt idx="0">
                  <c:v>35.200000000000003</c:v>
                </c:pt>
                <c:pt idx="1">
                  <c:v>35.6</c:v>
                </c:pt>
                <c:pt idx="2">
                  <c:v>36.200000000000003</c:v>
                </c:pt>
                <c:pt idx="3">
                  <c:v>36.5</c:v>
                </c:pt>
                <c:pt idx="4">
                  <c:v>37.4</c:v>
                </c:pt>
                <c:pt idx="5">
                  <c:v>37.4</c:v>
                </c:pt>
                <c:pt idx="6">
                  <c:v>39</c:v>
                </c:pt>
                <c:pt idx="7">
                  <c:v>40</c:v>
                </c:pt>
                <c:pt idx="8">
                  <c:v>41.5</c:v>
                </c:pt>
                <c:pt idx="9">
                  <c:v>42.8</c:v>
                </c:pt>
                <c:pt idx="10">
                  <c:v>44</c:v>
                </c:pt>
                <c:pt idx="11">
                  <c:v>45.3</c:v>
                </c:pt>
                <c:pt idx="12">
                  <c:v>45</c:v>
                </c:pt>
                <c:pt idx="13">
                  <c:v>44.1</c:v>
                </c:pt>
                <c:pt idx="14">
                  <c:v>44</c:v>
                </c:pt>
                <c:pt idx="15">
                  <c:v>36.799999999999997</c:v>
                </c:pt>
                <c:pt idx="16">
                  <c:v>34.299999999999997</c:v>
                </c:pt>
                <c:pt idx="17">
                  <c:v>32.6</c:v>
                </c:pt>
                <c:pt idx="18">
                  <c:v>30.2</c:v>
                </c:pt>
                <c:pt idx="19">
                  <c:v>28.4</c:v>
                </c:pt>
                <c:pt idx="20">
                  <c:v>26.7</c:v>
                </c:pt>
                <c:pt idx="21">
                  <c:v>25.1</c:v>
                </c:pt>
                <c:pt idx="22">
                  <c:v>23.7</c:v>
                </c:pt>
                <c:pt idx="23">
                  <c:v>22.7</c:v>
                </c:pt>
                <c:pt idx="24">
                  <c:v>21.9</c:v>
                </c:pt>
                <c:pt idx="25">
                  <c:v>21.1</c:v>
                </c:pt>
                <c:pt idx="26">
                  <c:v>20.5</c:v>
                </c:pt>
                <c:pt idx="27">
                  <c:v>19.899999999999999</c:v>
                </c:pt>
                <c:pt idx="28">
                  <c:v>20</c:v>
                </c:pt>
                <c:pt idx="29">
                  <c:v>20.3</c:v>
                </c:pt>
                <c:pt idx="30">
                  <c:v>20.3</c:v>
                </c:pt>
                <c:pt idx="31">
                  <c:v>20.9</c:v>
                </c:pt>
                <c:pt idx="32">
                  <c:v>22.2</c:v>
                </c:pt>
                <c:pt idx="33">
                  <c:v>24.2</c:v>
                </c:pt>
                <c:pt idx="34">
                  <c:v>25.4</c:v>
                </c:pt>
                <c:pt idx="35">
                  <c:v>26.2</c:v>
                </c:pt>
                <c:pt idx="36">
                  <c:v>27.2</c:v>
                </c:pt>
                <c:pt idx="37">
                  <c:v>27.8</c:v>
                </c:pt>
                <c:pt idx="38">
                  <c:v>28.4</c:v>
                </c:pt>
                <c:pt idx="39">
                  <c:v>29.6</c:v>
                </c:pt>
                <c:pt idx="40">
                  <c:v>29.6</c:v>
                </c:pt>
                <c:pt idx="41">
                  <c:v>31.6</c:v>
                </c:pt>
                <c:pt idx="42">
                  <c:v>32</c:v>
                </c:pt>
                <c:pt idx="43">
                  <c:v>32</c:v>
                </c:pt>
                <c:pt idx="44">
                  <c:v>34.1</c:v>
                </c:pt>
                <c:pt idx="45">
                  <c:v>34.4</c:v>
                </c:pt>
                <c:pt idx="46">
                  <c:v>34.6</c:v>
                </c:pt>
                <c:pt idx="47">
                  <c:v>34.9</c:v>
                </c:pt>
                <c:pt idx="48">
                  <c:v>34.9</c:v>
                </c:pt>
                <c:pt idx="49">
                  <c:v>34.1</c:v>
                </c:pt>
                <c:pt idx="50">
                  <c:v>34.1</c:v>
                </c:pt>
                <c:pt idx="51">
                  <c:v>35.200000000000003</c:v>
                </c:pt>
                <c:pt idx="52">
                  <c:v>35</c:v>
                </c:pt>
                <c:pt idx="53">
                  <c:v>35</c:v>
                </c:pt>
                <c:pt idx="54">
                  <c:v>35.200000000000003</c:v>
                </c:pt>
                <c:pt idx="55">
                  <c:v>36.1</c:v>
                </c:pt>
                <c:pt idx="56">
                  <c:v>36.1</c:v>
                </c:pt>
                <c:pt idx="57">
                  <c:v>35.799999999999997</c:v>
                </c:pt>
                <c:pt idx="58">
                  <c:v>36</c:v>
                </c:pt>
                <c:pt idx="59">
                  <c:v>37.9</c:v>
                </c:pt>
                <c:pt idx="60">
                  <c:v>39.1</c:v>
                </c:pt>
                <c:pt idx="61">
                  <c:v>38.299999999999997</c:v>
                </c:pt>
                <c:pt idx="62">
                  <c:v>39.6</c:v>
                </c:pt>
                <c:pt idx="63">
                  <c:v>41.2</c:v>
                </c:pt>
                <c:pt idx="64">
                  <c:v>41.8</c:v>
                </c:pt>
                <c:pt idx="65">
                  <c:v>41.8</c:v>
                </c:pt>
                <c:pt idx="66">
                  <c:v>42.7</c:v>
                </c:pt>
                <c:pt idx="67">
                  <c:v>43.3</c:v>
                </c:pt>
                <c:pt idx="68">
                  <c:v>45</c:v>
                </c:pt>
                <c:pt idx="69">
                  <c:v>45.7</c:v>
                </c:pt>
                <c:pt idx="70">
                  <c:v>45.2</c:v>
                </c:pt>
                <c:pt idx="71">
                  <c:v>43.7</c:v>
                </c:pt>
                <c:pt idx="72">
                  <c:v>41.4</c:v>
                </c:pt>
                <c:pt idx="73">
                  <c:v>39.6</c:v>
                </c:pt>
                <c:pt idx="74">
                  <c:v>37.6</c:v>
                </c:pt>
                <c:pt idx="75">
                  <c:v>35.799999999999997</c:v>
                </c:pt>
                <c:pt idx="76">
                  <c:v>33.799999999999997</c:v>
                </c:pt>
                <c:pt idx="77">
                  <c:v>32.700000000000003</c:v>
                </c:pt>
                <c:pt idx="78">
                  <c:v>32.1</c:v>
                </c:pt>
                <c:pt idx="79">
                  <c:v>31.1</c:v>
                </c:pt>
                <c:pt idx="80">
                  <c:v>30.6</c:v>
                </c:pt>
                <c:pt idx="81">
                  <c:v>30.3</c:v>
                </c:pt>
                <c:pt idx="82">
                  <c:v>29.1</c:v>
                </c:pt>
                <c:pt idx="83">
                  <c:v>28.5</c:v>
                </c:pt>
                <c:pt idx="84">
                  <c:v>27.6</c:v>
                </c:pt>
                <c:pt idx="85">
                  <c:v>26.1</c:v>
                </c:pt>
                <c:pt idx="86">
                  <c:v>25.7</c:v>
                </c:pt>
                <c:pt idx="87">
                  <c:v>24.9</c:v>
                </c:pt>
                <c:pt idx="88">
                  <c:v>23.5</c:v>
                </c:pt>
                <c:pt idx="89">
                  <c:v>22.3</c:v>
                </c:pt>
                <c:pt idx="90">
                  <c:v>21.4</c:v>
                </c:pt>
                <c:pt idx="91">
                  <c:v>21.2</c:v>
                </c:pt>
                <c:pt idx="92">
                  <c:v>21.2</c:v>
                </c:pt>
                <c:pt idx="93">
                  <c:v>20</c:v>
                </c:pt>
                <c:pt idx="94">
                  <c:v>19.600000000000001</c:v>
                </c:pt>
                <c:pt idx="95">
                  <c:v>19.600000000000001</c:v>
                </c:pt>
                <c:pt idx="96">
                  <c:v>21.4</c:v>
                </c:pt>
                <c:pt idx="97">
                  <c:v>20.9</c:v>
                </c:pt>
                <c:pt idx="98">
                  <c:v>22.8</c:v>
                </c:pt>
                <c:pt idx="99">
                  <c:v>24.2</c:v>
                </c:pt>
                <c:pt idx="100">
                  <c:v>25.1</c:v>
                </c:pt>
                <c:pt idx="101">
                  <c:v>25.1</c:v>
                </c:pt>
                <c:pt idx="102">
                  <c:v>26.1</c:v>
                </c:pt>
                <c:pt idx="103">
                  <c:v>28.3</c:v>
                </c:pt>
                <c:pt idx="104">
                  <c:v>29.7</c:v>
                </c:pt>
                <c:pt idx="105">
                  <c:v>29.9</c:v>
                </c:pt>
                <c:pt idx="106">
                  <c:v>30.3</c:v>
                </c:pt>
                <c:pt idx="107">
                  <c:v>30.3</c:v>
                </c:pt>
                <c:pt idx="108">
                  <c:v>30.6</c:v>
                </c:pt>
                <c:pt idx="109">
                  <c:v>30.7</c:v>
                </c:pt>
                <c:pt idx="110">
                  <c:v>30.8</c:v>
                </c:pt>
                <c:pt idx="111">
                  <c:v>31.1</c:v>
                </c:pt>
                <c:pt idx="112">
                  <c:v>31.5</c:v>
                </c:pt>
                <c:pt idx="113">
                  <c:v>32.799999999999997</c:v>
                </c:pt>
                <c:pt idx="114">
                  <c:v>33.700000000000003</c:v>
                </c:pt>
                <c:pt idx="115">
                  <c:v>34.1</c:v>
                </c:pt>
                <c:pt idx="116">
                  <c:v>34.1</c:v>
                </c:pt>
                <c:pt idx="117">
                  <c:v>36.4</c:v>
                </c:pt>
                <c:pt idx="118">
                  <c:v>38.1</c:v>
                </c:pt>
                <c:pt idx="119">
                  <c:v>39.5</c:v>
                </c:pt>
                <c:pt idx="120">
                  <c:v>39.5</c:v>
                </c:pt>
                <c:pt idx="121">
                  <c:v>43</c:v>
                </c:pt>
                <c:pt idx="122">
                  <c:v>44.9</c:v>
                </c:pt>
                <c:pt idx="123">
                  <c:v>45.7</c:v>
                </c:pt>
                <c:pt idx="124">
                  <c:v>45.5</c:v>
                </c:pt>
                <c:pt idx="125">
                  <c:v>43.2</c:v>
                </c:pt>
                <c:pt idx="126">
                  <c:v>40.700000000000003</c:v>
                </c:pt>
                <c:pt idx="127">
                  <c:v>38.200000000000003</c:v>
                </c:pt>
                <c:pt idx="128">
                  <c:v>35.4</c:v>
                </c:pt>
                <c:pt idx="129">
                  <c:v>32.200000000000003</c:v>
                </c:pt>
                <c:pt idx="130">
                  <c:v>29.3</c:v>
                </c:pt>
                <c:pt idx="131">
                  <c:v>28.3</c:v>
                </c:pt>
                <c:pt idx="132">
                  <c:v>28.3</c:v>
                </c:pt>
                <c:pt idx="133">
                  <c:v>27.7</c:v>
                </c:pt>
                <c:pt idx="134">
                  <c:v>28</c:v>
                </c:pt>
                <c:pt idx="135">
                  <c:v>27.7</c:v>
                </c:pt>
                <c:pt idx="136">
                  <c:v>28</c:v>
                </c:pt>
                <c:pt idx="137">
                  <c:v>28</c:v>
                </c:pt>
                <c:pt idx="138">
                  <c:v>29.1</c:v>
                </c:pt>
                <c:pt idx="139">
                  <c:v>31.6</c:v>
                </c:pt>
                <c:pt idx="140">
                  <c:v>32.9</c:v>
                </c:pt>
                <c:pt idx="141">
                  <c:v>34.1</c:v>
                </c:pt>
                <c:pt idx="142">
                  <c:v>34.4</c:v>
                </c:pt>
                <c:pt idx="143">
                  <c:v>34.799999999999997</c:v>
                </c:pt>
                <c:pt idx="144">
                  <c:v>34.799999999999997</c:v>
                </c:pt>
              </c:numCache>
            </c:numRef>
          </c:yVal>
          <c:smooth val="1"/>
        </c:ser>
        <c:axId val="50113536"/>
        <c:axId val="50115712"/>
      </c:scatterChart>
      <c:valAx>
        <c:axId val="501135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0115712"/>
        <c:crosses val="autoZero"/>
        <c:crossBetween val="midCat"/>
      </c:valAx>
      <c:valAx>
        <c:axId val="50115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7E-2"/>
              <c:y val="0.43807184838889635"/>
            </c:manualLayout>
          </c:layout>
        </c:title>
        <c:numFmt formatCode="General" sourceLinked="1"/>
        <c:majorTickMark val="none"/>
        <c:tickLblPos val="nextTo"/>
        <c:crossAx val="501135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0.96</c:v>
                </c:pt>
                <c:pt idx="1">
                  <c:v>0.98</c:v>
                </c:pt>
                <c:pt idx="2">
                  <c:v>0.99</c:v>
                </c:pt>
                <c:pt idx="3">
                  <c:v>0.99</c:v>
                </c:pt>
                <c:pt idx="4">
                  <c:v>1.01</c:v>
                </c:pt>
                <c:pt idx="5">
                  <c:v>1.02</c:v>
                </c:pt>
                <c:pt idx="6">
                  <c:v>1.03</c:v>
                </c:pt>
                <c:pt idx="7">
                  <c:v>1.04</c:v>
                </c:pt>
                <c:pt idx="8">
                  <c:v>1.03</c:v>
                </c:pt>
                <c:pt idx="9">
                  <c:v>1.02</c:v>
                </c:pt>
                <c:pt idx="10">
                  <c:v>1.01</c:v>
                </c:pt>
                <c:pt idx="11">
                  <c:v>1.03</c:v>
                </c:pt>
                <c:pt idx="12">
                  <c:v>1.04</c:v>
                </c:pt>
                <c:pt idx="13">
                  <c:v>1.06</c:v>
                </c:pt>
                <c:pt idx="14">
                  <c:v>1.07</c:v>
                </c:pt>
                <c:pt idx="15">
                  <c:v>1.07</c:v>
                </c:pt>
                <c:pt idx="16">
                  <c:v>1.07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1.07</c:v>
                </c:pt>
                <c:pt idx="21">
                  <c:v>1.07</c:v>
                </c:pt>
                <c:pt idx="22">
                  <c:v>1.07</c:v>
                </c:pt>
                <c:pt idx="23">
                  <c:v>1.08</c:v>
                </c:pt>
                <c:pt idx="24">
                  <c:v>1.07</c:v>
                </c:pt>
                <c:pt idx="25">
                  <c:v>1.07</c:v>
                </c:pt>
                <c:pt idx="26">
                  <c:v>1.06</c:v>
                </c:pt>
                <c:pt idx="27">
                  <c:v>1.03</c:v>
                </c:pt>
                <c:pt idx="28">
                  <c:v>0.98</c:v>
                </c:pt>
                <c:pt idx="29">
                  <c:v>0.96</c:v>
                </c:pt>
                <c:pt idx="30">
                  <c:v>0.94</c:v>
                </c:pt>
                <c:pt idx="31">
                  <c:v>0.93</c:v>
                </c:pt>
                <c:pt idx="32">
                  <c:v>0.93</c:v>
                </c:pt>
                <c:pt idx="33">
                  <c:v>0.93</c:v>
                </c:pt>
                <c:pt idx="34">
                  <c:v>0.93</c:v>
                </c:pt>
                <c:pt idx="35">
                  <c:v>0.94</c:v>
                </c:pt>
                <c:pt idx="36">
                  <c:v>0.95</c:v>
                </c:pt>
                <c:pt idx="37">
                  <c:v>0.95</c:v>
                </c:pt>
                <c:pt idx="38">
                  <c:v>0.98</c:v>
                </c:pt>
                <c:pt idx="39">
                  <c:v>0.97</c:v>
                </c:pt>
                <c:pt idx="40">
                  <c:v>0.93</c:v>
                </c:pt>
                <c:pt idx="41">
                  <c:v>0.93</c:v>
                </c:pt>
                <c:pt idx="42">
                  <c:v>0.92</c:v>
                </c:pt>
                <c:pt idx="43">
                  <c:v>0.92</c:v>
                </c:pt>
                <c:pt idx="44">
                  <c:v>0.92</c:v>
                </c:pt>
                <c:pt idx="45">
                  <c:v>0.93</c:v>
                </c:pt>
                <c:pt idx="46">
                  <c:v>0.93</c:v>
                </c:pt>
                <c:pt idx="47">
                  <c:v>0.93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  <c:pt idx="51">
                  <c:v>0.92</c:v>
                </c:pt>
                <c:pt idx="52">
                  <c:v>0.92</c:v>
                </c:pt>
                <c:pt idx="53">
                  <c:v>0.93</c:v>
                </c:pt>
                <c:pt idx="54">
                  <c:v>0.95</c:v>
                </c:pt>
                <c:pt idx="55">
                  <c:v>0.97</c:v>
                </c:pt>
                <c:pt idx="56">
                  <c:v>1.01</c:v>
                </c:pt>
                <c:pt idx="57">
                  <c:v>1.01</c:v>
                </c:pt>
                <c:pt idx="58">
                  <c:v>1.01</c:v>
                </c:pt>
                <c:pt idx="59">
                  <c:v>1.02</c:v>
                </c:pt>
                <c:pt idx="60">
                  <c:v>1.01</c:v>
                </c:pt>
                <c:pt idx="61">
                  <c:v>1</c:v>
                </c:pt>
                <c:pt idx="62">
                  <c:v>0.98</c:v>
                </c:pt>
                <c:pt idx="63">
                  <c:v>1.01</c:v>
                </c:pt>
                <c:pt idx="64">
                  <c:v>1.02</c:v>
                </c:pt>
                <c:pt idx="65">
                  <c:v>1</c:v>
                </c:pt>
                <c:pt idx="66">
                  <c:v>0.99</c:v>
                </c:pt>
                <c:pt idx="67">
                  <c:v>0.98</c:v>
                </c:pt>
                <c:pt idx="68">
                  <c:v>0.98</c:v>
                </c:pt>
                <c:pt idx="69">
                  <c:v>1.04</c:v>
                </c:pt>
                <c:pt idx="70">
                  <c:v>1.06</c:v>
                </c:pt>
                <c:pt idx="71">
                  <c:v>1.07</c:v>
                </c:pt>
                <c:pt idx="72">
                  <c:v>1.1000000000000001</c:v>
                </c:pt>
                <c:pt idx="73">
                  <c:v>1.1200000000000001</c:v>
                </c:pt>
                <c:pt idx="74">
                  <c:v>1.08</c:v>
                </c:pt>
                <c:pt idx="75">
                  <c:v>1.03</c:v>
                </c:pt>
                <c:pt idx="76">
                  <c:v>1.08</c:v>
                </c:pt>
                <c:pt idx="77">
                  <c:v>1.1100000000000001</c:v>
                </c:pt>
                <c:pt idx="78">
                  <c:v>1.1100000000000001</c:v>
                </c:pt>
                <c:pt idx="79">
                  <c:v>1.1399999999999999</c:v>
                </c:pt>
                <c:pt idx="80">
                  <c:v>1.1000000000000001</c:v>
                </c:pt>
                <c:pt idx="81">
                  <c:v>1.1399999999999999</c:v>
                </c:pt>
                <c:pt idx="82">
                  <c:v>1.1399999999999999</c:v>
                </c:pt>
                <c:pt idx="83">
                  <c:v>1.1299999999999999</c:v>
                </c:pt>
                <c:pt idx="84">
                  <c:v>1.1299999999999999</c:v>
                </c:pt>
                <c:pt idx="85">
                  <c:v>1.1299999999999999</c:v>
                </c:pt>
                <c:pt idx="86">
                  <c:v>1.1100000000000001</c:v>
                </c:pt>
                <c:pt idx="87">
                  <c:v>1.0900000000000001</c:v>
                </c:pt>
                <c:pt idx="88">
                  <c:v>1.06</c:v>
                </c:pt>
                <c:pt idx="89">
                  <c:v>1.04</c:v>
                </c:pt>
                <c:pt idx="90">
                  <c:v>1</c:v>
                </c:pt>
                <c:pt idx="91">
                  <c:v>0.98</c:v>
                </c:pt>
                <c:pt idx="92">
                  <c:v>0.97</c:v>
                </c:pt>
                <c:pt idx="93">
                  <c:v>0.96</c:v>
                </c:pt>
                <c:pt idx="94">
                  <c:v>0.99</c:v>
                </c:pt>
                <c:pt idx="95">
                  <c:v>1.01</c:v>
                </c:pt>
                <c:pt idx="96">
                  <c:v>1.02</c:v>
                </c:pt>
                <c:pt idx="97">
                  <c:v>1.01</c:v>
                </c:pt>
                <c:pt idx="98">
                  <c:v>0.99</c:v>
                </c:pt>
                <c:pt idx="99">
                  <c:v>0.93</c:v>
                </c:pt>
                <c:pt idx="100">
                  <c:v>0.93</c:v>
                </c:pt>
                <c:pt idx="101">
                  <c:v>0.92</c:v>
                </c:pt>
                <c:pt idx="102">
                  <c:v>0.92</c:v>
                </c:pt>
                <c:pt idx="103">
                  <c:v>0.92</c:v>
                </c:pt>
                <c:pt idx="104">
                  <c:v>0.92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0.92</c:v>
                </c:pt>
                <c:pt idx="109">
                  <c:v>0.88</c:v>
                </c:pt>
                <c:pt idx="110">
                  <c:v>0.89</c:v>
                </c:pt>
                <c:pt idx="111">
                  <c:v>0.93</c:v>
                </c:pt>
                <c:pt idx="112">
                  <c:v>0.96</c:v>
                </c:pt>
                <c:pt idx="113">
                  <c:v>0.99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1.02</c:v>
                </c:pt>
                <c:pt idx="119">
                  <c:v>1.02</c:v>
                </c:pt>
                <c:pt idx="120">
                  <c:v>1.01</c:v>
                </c:pt>
                <c:pt idx="121">
                  <c:v>1.01</c:v>
                </c:pt>
                <c:pt idx="122">
                  <c:v>1.05</c:v>
                </c:pt>
                <c:pt idx="123">
                  <c:v>1.06</c:v>
                </c:pt>
                <c:pt idx="124">
                  <c:v>1.05</c:v>
                </c:pt>
                <c:pt idx="125">
                  <c:v>1.04</c:v>
                </c:pt>
                <c:pt idx="126">
                  <c:v>1.05</c:v>
                </c:pt>
                <c:pt idx="127">
                  <c:v>1.07</c:v>
                </c:pt>
                <c:pt idx="128">
                  <c:v>1.02</c:v>
                </c:pt>
                <c:pt idx="129">
                  <c:v>0.97</c:v>
                </c:pt>
                <c:pt idx="130">
                  <c:v>0.93</c:v>
                </c:pt>
                <c:pt idx="131">
                  <c:v>0.92</c:v>
                </c:pt>
                <c:pt idx="132">
                  <c:v>0.94</c:v>
                </c:pt>
                <c:pt idx="133">
                  <c:v>0.94</c:v>
                </c:pt>
                <c:pt idx="134">
                  <c:v>0.95</c:v>
                </c:pt>
                <c:pt idx="135">
                  <c:v>0.92</c:v>
                </c:pt>
                <c:pt idx="136">
                  <c:v>0.93</c:v>
                </c:pt>
                <c:pt idx="137">
                  <c:v>0.92</c:v>
                </c:pt>
                <c:pt idx="138">
                  <c:v>0.91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data'!$BH$10:$BH$499</c:f>
              <c:numCache>
                <c:formatCode>General</c:formatCode>
                <c:ptCount val="490"/>
                <c:pt idx="0">
                  <c:v>0.91</c:v>
                </c:pt>
                <c:pt idx="1">
                  <c:v>0.92</c:v>
                </c:pt>
                <c:pt idx="2">
                  <c:v>0.92</c:v>
                </c:pt>
                <c:pt idx="3">
                  <c:v>0.91</c:v>
                </c:pt>
                <c:pt idx="4">
                  <c:v>0.93</c:v>
                </c:pt>
                <c:pt idx="5">
                  <c:v>0.96</c:v>
                </c:pt>
                <c:pt idx="6">
                  <c:v>0.99</c:v>
                </c:pt>
                <c:pt idx="7">
                  <c:v>1</c:v>
                </c:pt>
                <c:pt idx="8">
                  <c:v>1.01</c:v>
                </c:pt>
                <c:pt idx="9">
                  <c:v>0.99</c:v>
                </c:pt>
                <c:pt idx="10">
                  <c:v>0.97</c:v>
                </c:pt>
                <c:pt idx="11">
                  <c:v>0.95</c:v>
                </c:pt>
                <c:pt idx="12">
                  <c:v>0.97</c:v>
                </c:pt>
                <c:pt idx="13">
                  <c:v>0.95</c:v>
                </c:pt>
                <c:pt idx="14">
                  <c:v>0.98</c:v>
                </c:pt>
                <c:pt idx="15">
                  <c:v>0.8</c:v>
                </c:pt>
                <c:pt idx="16">
                  <c:v>0.94</c:v>
                </c:pt>
                <c:pt idx="17">
                  <c:v>1</c:v>
                </c:pt>
                <c:pt idx="18">
                  <c:v>1.03</c:v>
                </c:pt>
                <c:pt idx="19">
                  <c:v>1.05</c:v>
                </c:pt>
                <c:pt idx="20">
                  <c:v>1.05</c:v>
                </c:pt>
                <c:pt idx="21">
                  <c:v>1.05</c:v>
                </c:pt>
                <c:pt idx="22">
                  <c:v>1.05</c:v>
                </c:pt>
                <c:pt idx="23">
                  <c:v>1.05</c:v>
                </c:pt>
                <c:pt idx="24">
                  <c:v>1.05</c:v>
                </c:pt>
                <c:pt idx="25">
                  <c:v>1.05</c:v>
                </c:pt>
                <c:pt idx="26">
                  <c:v>1.05</c:v>
                </c:pt>
                <c:pt idx="27">
                  <c:v>1.05</c:v>
                </c:pt>
                <c:pt idx="28">
                  <c:v>1.06</c:v>
                </c:pt>
                <c:pt idx="29">
                  <c:v>1.07</c:v>
                </c:pt>
                <c:pt idx="30">
                  <c:v>1.07</c:v>
                </c:pt>
                <c:pt idx="31">
                  <c:v>0.99</c:v>
                </c:pt>
                <c:pt idx="32">
                  <c:v>0.95</c:v>
                </c:pt>
                <c:pt idx="33">
                  <c:v>0.92</c:v>
                </c:pt>
                <c:pt idx="34">
                  <c:v>0.92</c:v>
                </c:pt>
                <c:pt idx="35">
                  <c:v>0.92</c:v>
                </c:pt>
                <c:pt idx="36">
                  <c:v>0.91</c:v>
                </c:pt>
                <c:pt idx="37">
                  <c:v>0.92</c:v>
                </c:pt>
                <c:pt idx="38">
                  <c:v>0.94</c:v>
                </c:pt>
                <c:pt idx="39">
                  <c:v>0.96</c:v>
                </c:pt>
                <c:pt idx="40">
                  <c:v>0.95</c:v>
                </c:pt>
                <c:pt idx="41">
                  <c:v>0.93</c:v>
                </c:pt>
                <c:pt idx="42">
                  <c:v>0.92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0.91</c:v>
                </c:pt>
                <c:pt idx="47">
                  <c:v>0.91</c:v>
                </c:pt>
                <c:pt idx="48">
                  <c:v>0.9</c:v>
                </c:pt>
                <c:pt idx="49">
                  <c:v>0.9</c:v>
                </c:pt>
                <c:pt idx="50">
                  <c:v>0.91</c:v>
                </c:pt>
                <c:pt idx="51">
                  <c:v>0.91</c:v>
                </c:pt>
                <c:pt idx="52">
                  <c:v>0.9</c:v>
                </c:pt>
                <c:pt idx="53">
                  <c:v>0.9</c:v>
                </c:pt>
                <c:pt idx="54">
                  <c:v>0.89</c:v>
                </c:pt>
                <c:pt idx="55">
                  <c:v>0.92</c:v>
                </c:pt>
                <c:pt idx="56">
                  <c:v>0.92</c:v>
                </c:pt>
                <c:pt idx="57">
                  <c:v>0.93</c:v>
                </c:pt>
                <c:pt idx="58">
                  <c:v>0.96</c:v>
                </c:pt>
                <c:pt idx="59">
                  <c:v>1</c:v>
                </c:pt>
                <c:pt idx="60">
                  <c:v>1</c:v>
                </c:pt>
                <c:pt idx="61">
                  <c:v>0.99</c:v>
                </c:pt>
                <c:pt idx="62">
                  <c:v>0.97</c:v>
                </c:pt>
                <c:pt idx="63">
                  <c:v>0.98</c:v>
                </c:pt>
                <c:pt idx="64">
                  <c:v>1</c:v>
                </c:pt>
                <c:pt idx="65">
                  <c:v>1.01</c:v>
                </c:pt>
                <c:pt idx="66">
                  <c:v>1.01</c:v>
                </c:pt>
                <c:pt idx="67">
                  <c:v>1.01</c:v>
                </c:pt>
                <c:pt idx="68">
                  <c:v>1.02</c:v>
                </c:pt>
                <c:pt idx="69">
                  <c:v>1.04</c:v>
                </c:pt>
                <c:pt idx="70">
                  <c:v>1.03</c:v>
                </c:pt>
                <c:pt idx="71">
                  <c:v>1</c:v>
                </c:pt>
                <c:pt idx="72">
                  <c:v>1.02</c:v>
                </c:pt>
                <c:pt idx="73">
                  <c:v>1</c:v>
                </c:pt>
                <c:pt idx="74">
                  <c:v>1</c:v>
                </c:pt>
                <c:pt idx="75">
                  <c:v>0.99</c:v>
                </c:pt>
                <c:pt idx="76">
                  <c:v>1.03</c:v>
                </c:pt>
                <c:pt idx="77">
                  <c:v>1.06</c:v>
                </c:pt>
                <c:pt idx="78">
                  <c:v>1.07</c:v>
                </c:pt>
                <c:pt idx="79">
                  <c:v>1.07</c:v>
                </c:pt>
                <c:pt idx="80">
                  <c:v>1.07</c:v>
                </c:pt>
                <c:pt idx="81">
                  <c:v>1.07</c:v>
                </c:pt>
                <c:pt idx="82">
                  <c:v>1.07</c:v>
                </c:pt>
                <c:pt idx="83">
                  <c:v>1.06</c:v>
                </c:pt>
                <c:pt idx="84">
                  <c:v>1.06</c:v>
                </c:pt>
                <c:pt idx="85">
                  <c:v>1.06</c:v>
                </c:pt>
                <c:pt idx="86">
                  <c:v>1.05</c:v>
                </c:pt>
                <c:pt idx="87">
                  <c:v>1.04</c:v>
                </c:pt>
                <c:pt idx="88">
                  <c:v>1.04</c:v>
                </c:pt>
                <c:pt idx="89">
                  <c:v>1.04</c:v>
                </c:pt>
                <c:pt idx="90">
                  <c:v>1.05</c:v>
                </c:pt>
                <c:pt idx="91">
                  <c:v>1.03</c:v>
                </c:pt>
                <c:pt idx="92">
                  <c:v>1.01</c:v>
                </c:pt>
                <c:pt idx="93">
                  <c:v>1</c:v>
                </c:pt>
                <c:pt idx="94">
                  <c:v>0.98</c:v>
                </c:pt>
                <c:pt idx="95">
                  <c:v>0.96</c:v>
                </c:pt>
                <c:pt idx="96">
                  <c:v>0.95</c:v>
                </c:pt>
                <c:pt idx="97">
                  <c:v>0.95</c:v>
                </c:pt>
                <c:pt idx="98">
                  <c:v>0.98</c:v>
                </c:pt>
                <c:pt idx="99">
                  <c:v>0.97</c:v>
                </c:pt>
                <c:pt idx="100">
                  <c:v>0.97</c:v>
                </c:pt>
                <c:pt idx="101">
                  <c:v>0.98</c:v>
                </c:pt>
                <c:pt idx="102">
                  <c:v>0.99</c:v>
                </c:pt>
                <c:pt idx="103">
                  <c:v>0.99</c:v>
                </c:pt>
                <c:pt idx="104">
                  <c:v>0.97</c:v>
                </c:pt>
                <c:pt idx="105">
                  <c:v>0.94</c:v>
                </c:pt>
                <c:pt idx="106">
                  <c:v>0.95</c:v>
                </c:pt>
                <c:pt idx="107">
                  <c:v>0.93</c:v>
                </c:pt>
                <c:pt idx="108">
                  <c:v>0.92</c:v>
                </c:pt>
                <c:pt idx="109">
                  <c:v>0.94</c:v>
                </c:pt>
                <c:pt idx="110">
                  <c:v>0.95</c:v>
                </c:pt>
                <c:pt idx="111">
                  <c:v>0.91</c:v>
                </c:pt>
                <c:pt idx="112">
                  <c:v>0.91</c:v>
                </c:pt>
                <c:pt idx="113">
                  <c:v>0.94</c:v>
                </c:pt>
                <c:pt idx="114">
                  <c:v>0.96</c:v>
                </c:pt>
                <c:pt idx="115">
                  <c:v>0.98</c:v>
                </c:pt>
                <c:pt idx="116">
                  <c:v>1.01</c:v>
                </c:pt>
                <c:pt idx="117">
                  <c:v>1.02</c:v>
                </c:pt>
                <c:pt idx="118">
                  <c:v>1.02</c:v>
                </c:pt>
                <c:pt idx="119">
                  <c:v>1.02</c:v>
                </c:pt>
                <c:pt idx="120">
                  <c:v>1.02</c:v>
                </c:pt>
                <c:pt idx="121">
                  <c:v>0.96</c:v>
                </c:pt>
                <c:pt idx="122">
                  <c:v>0.91</c:v>
                </c:pt>
                <c:pt idx="123">
                  <c:v>0.85</c:v>
                </c:pt>
                <c:pt idx="124">
                  <c:v>0.96</c:v>
                </c:pt>
                <c:pt idx="125">
                  <c:v>0.94</c:v>
                </c:pt>
                <c:pt idx="126">
                  <c:v>0.98</c:v>
                </c:pt>
                <c:pt idx="127">
                  <c:v>1.02</c:v>
                </c:pt>
                <c:pt idx="128">
                  <c:v>1.05</c:v>
                </c:pt>
                <c:pt idx="129">
                  <c:v>1.05</c:v>
                </c:pt>
                <c:pt idx="130">
                  <c:v>1.05</c:v>
                </c:pt>
                <c:pt idx="131">
                  <c:v>1.03</c:v>
                </c:pt>
                <c:pt idx="132">
                  <c:v>0.96</c:v>
                </c:pt>
                <c:pt idx="133">
                  <c:v>0.94</c:v>
                </c:pt>
                <c:pt idx="134">
                  <c:v>0.91</c:v>
                </c:pt>
                <c:pt idx="135">
                  <c:v>0.9</c:v>
                </c:pt>
                <c:pt idx="136">
                  <c:v>0.91</c:v>
                </c:pt>
                <c:pt idx="137">
                  <c:v>0.94</c:v>
                </c:pt>
                <c:pt idx="138">
                  <c:v>0.95</c:v>
                </c:pt>
                <c:pt idx="139">
                  <c:v>0.96</c:v>
                </c:pt>
                <c:pt idx="140">
                  <c:v>0.95</c:v>
                </c:pt>
                <c:pt idx="141">
                  <c:v>0.92</c:v>
                </c:pt>
                <c:pt idx="142">
                  <c:v>0.92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data'!$BH$10:$BH$496</c:f>
              <c:numCache>
                <c:formatCode>General</c:formatCode>
                <c:ptCount val="487"/>
                <c:pt idx="0">
                  <c:v>0.92</c:v>
                </c:pt>
                <c:pt idx="1">
                  <c:v>0.9</c:v>
                </c:pt>
                <c:pt idx="2">
                  <c:v>0.9</c:v>
                </c:pt>
                <c:pt idx="3">
                  <c:v>0.92</c:v>
                </c:pt>
                <c:pt idx="4">
                  <c:v>0.95</c:v>
                </c:pt>
                <c:pt idx="5">
                  <c:v>0.95</c:v>
                </c:pt>
                <c:pt idx="6">
                  <c:v>0.97</c:v>
                </c:pt>
                <c:pt idx="7">
                  <c:v>0.98</c:v>
                </c:pt>
                <c:pt idx="8">
                  <c:v>0.99</c:v>
                </c:pt>
                <c:pt idx="9">
                  <c:v>1.02</c:v>
                </c:pt>
                <c:pt idx="10">
                  <c:v>1.03</c:v>
                </c:pt>
                <c:pt idx="11">
                  <c:v>1.01</c:v>
                </c:pt>
                <c:pt idx="12">
                  <c:v>0.91</c:v>
                </c:pt>
                <c:pt idx="13">
                  <c:v>0.95</c:v>
                </c:pt>
                <c:pt idx="14">
                  <c:v>0.96</c:v>
                </c:pt>
                <c:pt idx="15">
                  <c:v>1</c:v>
                </c:pt>
                <c:pt idx="16">
                  <c:v>1.02</c:v>
                </c:pt>
                <c:pt idx="17">
                  <c:v>1.04</c:v>
                </c:pt>
                <c:pt idx="18">
                  <c:v>1.05</c:v>
                </c:pt>
                <c:pt idx="19">
                  <c:v>1.06</c:v>
                </c:pt>
                <c:pt idx="20">
                  <c:v>1.06</c:v>
                </c:pt>
                <c:pt idx="21">
                  <c:v>1.06</c:v>
                </c:pt>
                <c:pt idx="22">
                  <c:v>1.06</c:v>
                </c:pt>
                <c:pt idx="23">
                  <c:v>1.06</c:v>
                </c:pt>
                <c:pt idx="24">
                  <c:v>1.04</c:v>
                </c:pt>
                <c:pt idx="25">
                  <c:v>1.03</c:v>
                </c:pt>
                <c:pt idx="26">
                  <c:v>1.03</c:v>
                </c:pt>
                <c:pt idx="27">
                  <c:v>1.04</c:v>
                </c:pt>
                <c:pt idx="28">
                  <c:v>1.04</c:v>
                </c:pt>
                <c:pt idx="29">
                  <c:v>1.03</c:v>
                </c:pt>
                <c:pt idx="30">
                  <c:v>1.03</c:v>
                </c:pt>
                <c:pt idx="31">
                  <c:v>1</c:v>
                </c:pt>
                <c:pt idx="32">
                  <c:v>0.96</c:v>
                </c:pt>
                <c:pt idx="33">
                  <c:v>0.94</c:v>
                </c:pt>
                <c:pt idx="34">
                  <c:v>0.92</c:v>
                </c:pt>
                <c:pt idx="35">
                  <c:v>0.92</c:v>
                </c:pt>
                <c:pt idx="36">
                  <c:v>0.91</c:v>
                </c:pt>
                <c:pt idx="37">
                  <c:v>0.9</c:v>
                </c:pt>
                <c:pt idx="38">
                  <c:v>0.91</c:v>
                </c:pt>
                <c:pt idx="39">
                  <c:v>0.93</c:v>
                </c:pt>
                <c:pt idx="40">
                  <c:v>0.95</c:v>
                </c:pt>
                <c:pt idx="41">
                  <c:v>0.95</c:v>
                </c:pt>
                <c:pt idx="42">
                  <c:v>0.94</c:v>
                </c:pt>
                <c:pt idx="43">
                  <c:v>0.92</c:v>
                </c:pt>
                <c:pt idx="44">
                  <c:v>0.91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0.91</c:v>
                </c:pt>
                <c:pt idx="49">
                  <c:v>0.91</c:v>
                </c:pt>
                <c:pt idx="50">
                  <c:v>0.9</c:v>
                </c:pt>
                <c:pt idx="51">
                  <c:v>0.9</c:v>
                </c:pt>
                <c:pt idx="52">
                  <c:v>0.89</c:v>
                </c:pt>
                <c:pt idx="53">
                  <c:v>0.89</c:v>
                </c:pt>
                <c:pt idx="54">
                  <c:v>0.91</c:v>
                </c:pt>
                <c:pt idx="55">
                  <c:v>0.89</c:v>
                </c:pt>
                <c:pt idx="56">
                  <c:v>0.91</c:v>
                </c:pt>
                <c:pt idx="57">
                  <c:v>0.93</c:v>
                </c:pt>
                <c:pt idx="58">
                  <c:v>0.96</c:v>
                </c:pt>
                <c:pt idx="59">
                  <c:v>0.96</c:v>
                </c:pt>
                <c:pt idx="60">
                  <c:v>0.98</c:v>
                </c:pt>
                <c:pt idx="61">
                  <c:v>0.96</c:v>
                </c:pt>
                <c:pt idx="62">
                  <c:v>0.98</c:v>
                </c:pt>
                <c:pt idx="63">
                  <c:v>0.98</c:v>
                </c:pt>
                <c:pt idx="64">
                  <c:v>1.01</c:v>
                </c:pt>
                <c:pt idx="65">
                  <c:v>1</c:v>
                </c:pt>
                <c:pt idx="66">
                  <c:v>1.01</c:v>
                </c:pt>
                <c:pt idx="67">
                  <c:v>1.02</c:v>
                </c:pt>
                <c:pt idx="68">
                  <c:v>1.03</c:v>
                </c:pt>
                <c:pt idx="69">
                  <c:v>1.02</c:v>
                </c:pt>
                <c:pt idx="70">
                  <c:v>1.02</c:v>
                </c:pt>
                <c:pt idx="71">
                  <c:v>1</c:v>
                </c:pt>
                <c:pt idx="72">
                  <c:v>1.01</c:v>
                </c:pt>
                <c:pt idx="73">
                  <c:v>1.05</c:v>
                </c:pt>
                <c:pt idx="74">
                  <c:v>1.07</c:v>
                </c:pt>
                <c:pt idx="75">
                  <c:v>1.03</c:v>
                </c:pt>
                <c:pt idx="76">
                  <c:v>1.02</c:v>
                </c:pt>
                <c:pt idx="77">
                  <c:v>1.06</c:v>
                </c:pt>
                <c:pt idx="78">
                  <c:v>1.06</c:v>
                </c:pt>
                <c:pt idx="79">
                  <c:v>1.04</c:v>
                </c:pt>
                <c:pt idx="80">
                  <c:v>1.04</c:v>
                </c:pt>
                <c:pt idx="81">
                  <c:v>1.07</c:v>
                </c:pt>
                <c:pt idx="82">
                  <c:v>1.0900000000000001</c:v>
                </c:pt>
                <c:pt idx="83">
                  <c:v>1.07</c:v>
                </c:pt>
                <c:pt idx="84">
                  <c:v>1.0900000000000001</c:v>
                </c:pt>
                <c:pt idx="85">
                  <c:v>1.1299999999999999</c:v>
                </c:pt>
                <c:pt idx="86">
                  <c:v>1.1399999999999999</c:v>
                </c:pt>
                <c:pt idx="87">
                  <c:v>1.1000000000000001</c:v>
                </c:pt>
                <c:pt idx="88">
                  <c:v>1.07</c:v>
                </c:pt>
                <c:pt idx="89">
                  <c:v>1.06</c:v>
                </c:pt>
                <c:pt idx="90">
                  <c:v>1.05</c:v>
                </c:pt>
                <c:pt idx="91">
                  <c:v>1.03</c:v>
                </c:pt>
                <c:pt idx="92">
                  <c:v>1.03</c:v>
                </c:pt>
                <c:pt idx="93">
                  <c:v>1.04</c:v>
                </c:pt>
                <c:pt idx="94">
                  <c:v>1.01</c:v>
                </c:pt>
                <c:pt idx="95">
                  <c:v>1</c:v>
                </c:pt>
                <c:pt idx="96">
                  <c:v>0.96</c:v>
                </c:pt>
                <c:pt idx="97">
                  <c:v>0.98</c:v>
                </c:pt>
                <c:pt idx="98">
                  <c:v>0.99</c:v>
                </c:pt>
                <c:pt idx="99">
                  <c:v>0.99</c:v>
                </c:pt>
                <c:pt idx="100">
                  <c:v>0.97</c:v>
                </c:pt>
                <c:pt idx="101">
                  <c:v>0.93</c:v>
                </c:pt>
                <c:pt idx="102">
                  <c:v>0.94</c:v>
                </c:pt>
                <c:pt idx="103">
                  <c:v>0.92</c:v>
                </c:pt>
                <c:pt idx="104">
                  <c:v>0.91</c:v>
                </c:pt>
                <c:pt idx="105">
                  <c:v>0.91</c:v>
                </c:pt>
                <c:pt idx="106">
                  <c:v>0.91</c:v>
                </c:pt>
                <c:pt idx="107">
                  <c:v>0.92</c:v>
                </c:pt>
                <c:pt idx="108">
                  <c:v>0.93</c:v>
                </c:pt>
                <c:pt idx="109">
                  <c:v>0.93</c:v>
                </c:pt>
                <c:pt idx="110">
                  <c:v>0.92</c:v>
                </c:pt>
                <c:pt idx="111">
                  <c:v>0.91</c:v>
                </c:pt>
                <c:pt idx="112">
                  <c:v>0.89</c:v>
                </c:pt>
                <c:pt idx="113">
                  <c:v>0.9</c:v>
                </c:pt>
                <c:pt idx="114">
                  <c:v>0.91</c:v>
                </c:pt>
                <c:pt idx="115">
                  <c:v>0.92</c:v>
                </c:pt>
                <c:pt idx="116">
                  <c:v>0.95</c:v>
                </c:pt>
                <c:pt idx="117">
                  <c:v>0.98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0.99</c:v>
                </c:pt>
                <c:pt idx="124">
                  <c:v>0.94</c:v>
                </c:pt>
                <c:pt idx="125">
                  <c:v>0.97</c:v>
                </c:pt>
                <c:pt idx="126">
                  <c:v>0.91</c:v>
                </c:pt>
                <c:pt idx="127">
                  <c:v>0.96</c:v>
                </c:pt>
                <c:pt idx="128">
                  <c:v>1</c:v>
                </c:pt>
                <c:pt idx="129">
                  <c:v>1.03</c:v>
                </c:pt>
                <c:pt idx="130">
                  <c:v>1.05</c:v>
                </c:pt>
                <c:pt idx="131">
                  <c:v>1.02</c:v>
                </c:pt>
                <c:pt idx="132">
                  <c:v>1.02</c:v>
                </c:pt>
                <c:pt idx="133">
                  <c:v>0.99</c:v>
                </c:pt>
                <c:pt idx="134">
                  <c:v>0.98</c:v>
                </c:pt>
                <c:pt idx="135">
                  <c:v>0.97</c:v>
                </c:pt>
                <c:pt idx="136">
                  <c:v>0.92</c:v>
                </c:pt>
                <c:pt idx="137">
                  <c:v>0.9</c:v>
                </c:pt>
                <c:pt idx="138">
                  <c:v>0.91</c:v>
                </c:pt>
                <c:pt idx="139">
                  <c:v>0.91</c:v>
                </c:pt>
                <c:pt idx="140">
                  <c:v>0.91</c:v>
                </c:pt>
                <c:pt idx="141">
                  <c:v>0.91</c:v>
                </c:pt>
                <c:pt idx="142">
                  <c:v>0.92</c:v>
                </c:pt>
                <c:pt idx="143">
                  <c:v>0.92</c:v>
                </c:pt>
                <c:pt idx="144">
                  <c:v>0.87</c:v>
                </c:pt>
              </c:numCache>
            </c:numRef>
          </c:yVal>
          <c:smooth val="1"/>
        </c:ser>
        <c:axId val="54098944"/>
        <c:axId val="54105216"/>
      </c:scatterChart>
      <c:valAx>
        <c:axId val="5409894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05216"/>
        <c:crosses val="autoZero"/>
        <c:crossBetween val="midCat"/>
      </c:valAx>
      <c:valAx>
        <c:axId val="54105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7E-2"/>
              <c:y val="0.43807184838889635"/>
            </c:manualLayout>
          </c:layout>
        </c:title>
        <c:numFmt formatCode="General" sourceLinked="1"/>
        <c:majorTickMark val="none"/>
        <c:tickLblPos val="nextTo"/>
        <c:crossAx val="5409894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data'!$C$10:$C$495</c:f>
              <c:numCache>
                <c:formatCode>General</c:formatCode>
                <c:ptCount val="486"/>
                <c:pt idx="0">
                  <c:v>13.228</c:v>
                </c:pt>
                <c:pt idx="1">
                  <c:v>13.51</c:v>
                </c:pt>
                <c:pt idx="2">
                  <c:v>13.536</c:v>
                </c:pt>
                <c:pt idx="3">
                  <c:v>13.614000000000001</c:v>
                </c:pt>
                <c:pt idx="4">
                  <c:v>13.911</c:v>
                </c:pt>
                <c:pt idx="5">
                  <c:v>14.222</c:v>
                </c:pt>
                <c:pt idx="6">
                  <c:v>14.340999999999999</c:v>
                </c:pt>
                <c:pt idx="7">
                  <c:v>14.301</c:v>
                </c:pt>
                <c:pt idx="8">
                  <c:v>14.433999999999999</c:v>
                </c:pt>
                <c:pt idx="9">
                  <c:v>14.446999999999999</c:v>
                </c:pt>
                <c:pt idx="10">
                  <c:v>14.44</c:v>
                </c:pt>
                <c:pt idx="11">
                  <c:v>14.436</c:v>
                </c:pt>
                <c:pt idx="12">
                  <c:v>14.4</c:v>
                </c:pt>
                <c:pt idx="13">
                  <c:v>14.257</c:v>
                </c:pt>
                <c:pt idx="14">
                  <c:v>14.086</c:v>
                </c:pt>
                <c:pt idx="15">
                  <c:v>14.06</c:v>
                </c:pt>
                <c:pt idx="16">
                  <c:v>14.06</c:v>
                </c:pt>
                <c:pt idx="17">
                  <c:v>14.019</c:v>
                </c:pt>
                <c:pt idx="18">
                  <c:v>13.95</c:v>
                </c:pt>
                <c:pt idx="19">
                  <c:v>13.951000000000001</c:v>
                </c:pt>
                <c:pt idx="20">
                  <c:v>14.167</c:v>
                </c:pt>
                <c:pt idx="21">
                  <c:v>14.121</c:v>
                </c:pt>
                <c:pt idx="22">
                  <c:v>14.058999999999999</c:v>
                </c:pt>
                <c:pt idx="23">
                  <c:v>14.044</c:v>
                </c:pt>
                <c:pt idx="24">
                  <c:v>14.052</c:v>
                </c:pt>
                <c:pt idx="25">
                  <c:v>14.061999999999999</c:v>
                </c:pt>
                <c:pt idx="26">
                  <c:v>14.236000000000001</c:v>
                </c:pt>
                <c:pt idx="27">
                  <c:v>14.423999999999999</c:v>
                </c:pt>
                <c:pt idx="28">
                  <c:v>14.162000000000001</c:v>
                </c:pt>
                <c:pt idx="29">
                  <c:v>13.516999999999999</c:v>
                </c:pt>
                <c:pt idx="30">
                  <c:v>12.885</c:v>
                </c:pt>
                <c:pt idx="31">
                  <c:v>12.68</c:v>
                </c:pt>
                <c:pt idx="32">
                  <c:v>12.765000000000001</c:v>
                </c:pt>
                <c:pt idx="33">
                  <c:v>12.693</c:v>
                </c:pt>
                <c:pt idx="34">
                  <c:v>12.654999999999999</c:v>
                </c:pt>
                <c:pt idx="35">
                  <c:v>12.678000000000001</c:v>
                </c:pt>
                <c:pt idx="36">
                  <c:v>12.811999999999999</c:v>
                </c:pt>
                <c:pt idx="37">
                  <c:v>13.33</c:v>
                </c:pt>
                <c:pt idx="38">
                  <c:v>13.356</c:v>
                </c:pt>
                <c:pt idx="39">
                  <c:v>13.172000000000001</c:v>
                </c:pt>
                <c:pt idx="40">
                  <c:v>12.851000000000001</c:v>
                </c:pt>
                <c:pt idx="41">
                  <c:v>12.627000000000001</c:v>
                </c:pt>
                <c:pt idx="42">
                  <c:v>12.59</c:v>
                </c:pt>
                <c:pt idx="43">
                  <c:v>12.44</c:v>
                </c:pt>
                <c:pt idx="44">
                  <c:v>12.44</c:v>
                </c:pt>
                <c:pt idx="45">
                  <c:v>12.481</c:v>
                </c:pt>
                <c:pt idx="46">
                  <c:v>12.606999999999999</c:v>
                </c:pt>
                <c:pt idx="47">
                  <c:v>12.696</c:v>
                </c:pt>
                <c:pt idx="48">
                  <c:v>12.667999999999999</c:v>
                </c:pt>
                <c:pt idx="49">
                  <c:v>12.57</c:v>
                </c:pt>
                <c:pt idx="50">
                  <c:v>12.493</c:v>
                </c:pt>
                <c:pt idx="51">
                  <c:v>12.452</c:v>
                </c:pt>
                <c:pt idx="52">
                  <c:v>12.44</c:v>
                </c:pt>
                <c:pt idx="53">
                  <c:v>12.51</c:v>
                </c:pt>
                <c:pt idx="54">
                  <c:v>12.773999999999999</c:v>
                </c:pt>
                <c:pt idx="55">
                  <c:v>13.467000000000001</c:v>
                </c:pt>
                <c:pt idx="56">
                  <c:v>13.927</c:v>
                </c:pt>
                <c:pt idx="57">
                  <c:v>14</c:v>
                </c:pt>
                <c:pt idx="58">
                  <c:v>14.031000000000001</c:v>
                </c:pt>
                <c:pt idx="59">
                  <c:v>14.06</c:v>
                </c:pt>
                <c:pt idx="60">
                  <c:v>14.010999999999999</c:v>
                </c:pt>
                <c:pt idx="61">
                  <c:v>13.76</c:v>
                </c:pt>
                <c:pt idx="62">
                  <c:v>13.752000000000001</c:v>
                </c:pt>
                <c:pt idx="63">
                  <c:v>13.993</c:v>
                </c:pt>
                <c:pt idx="64">
                  <c:v>14.105</c:v>
                </c:pt>
                <c:pt idx="65">
                  <c:v>14.028</c:v>
                </c:pt>
                <c:pt idx="66">
                  <c:v>13.818</c:v>
                </c:pt>
                <c:pt idx="67">
                  <c:v>13.54</c:v>
                </c:pt>
                <c:pt idx="68">
                  <c:v>13.54</c:v>
                </c:pt>
                <c:pt idx="69">
                  <c:v>13.843</c:v>
                </c:pt>
                <c:pt idx="70">
                  <c:v>14.071999999999999</c:v>
                </c:pt>
                <c:pt idx="71">
                  <c:v>14.02</c:v>
                </c:pt>
                <c:pt idx="72">
                  <c:v>13.728999999999999</c:v>
                </c:pt>
                <c:pt idx="73">
                  <c:v>13.391999999999999</c:v>
                </c:pt>
                <c:pt idx="74">
                  <c:v>13.829000000000001</c:v>
                </c:pt>
                <c:pt idx="75">
                  <c:v>13.907</c:v>
                </c:pt>
                <c:pt idx="76">
                  <c:v>13.638999999999999</c:v>
                </c:pt>
                <c:pt idx="77">
                  <c:v>13.436999999999999</c:v>
                </c:pt>
                <c:pt idx="78">
                  <c:v>13.46</c:v>
                </c:pt>
                <c:pt idx="79">
                  <c:v>13.186999999999999</c:v>
                </c:pt>
                <c:pt idx="80">
                  <c:v>13.644</c:v>
                </c:pt>
                <c:pt idx="81">
                  <c:v>13.238</c:v>
                </c:pt>
                <c:pt idx="82">
                  <c:v>13.125</c:v>
                </c:pt>
                <c:pt idx="83">
                  <c:v>13.273999999999999</c:v>
                </c:pt>
                <c:pt idx="84">
                  <c:v>13.321999999999999</c:v>
                </c:pt>
                <c:pt idx="85">
                  <c:v>13.331</c:v>
                </c:pt>
                <c:pt idx="86">
                  <c:v>13.528</c:v>
                </c:pt>
                <c:pt idx="87">
                  <c:v>13.872999999999999</c:v>
                </c:pt>
                <c:pt idx="88">
                  <c:v>14.25</c:v>
                </c:pt>
                <c:pt idx="89">
                  <c:v>14.565</c:v>
                </c:pt>
                <c:pt idx="90">
                  <c:v>14.66</c:v>
                </c:pt>
                <c:pt idx="91">
                  <c:v>14.128</c:v>
                </c:pt>
                <c:pt idx="92">
                  <c:v>13.676</c:v>
                </c:pt>
                <c:pt idx="93">
                  <c:v>13.795999999999999</c:v>
                </c:pt>
                <c:pt idx="94">
                  <c:v>14.002000000000001</c:v>
                </c:pt>
                <c:pt idx="95">
                  <c:v>14.159000000000001</c:v>
                </c:pt>
                <c:pt idx="96">
                  <c:v>14.295999999999999</c:v>
                </c:pt>
                <c:pt idx="97">
                  <c:v>14.327</c:v>
                </c:pt>
                <c:pt idx="98">
                  <c:v>13.545999999999999</c:v>
                </c:pt>
                <c:pt idx="99">
                  <c:v>13.157</c:v>
                </c:pt>
                <c:pt idx="100">
                  <c:v>12.862</c:v>
                </c:pt>
                <c:pt idx="101">
                  <c:v>12.625999999999999</c:v>
                </c:pt>
                <c:pt idx="102">
                  <c:v>12.505000000000001</c:v>
                </c:pt>
                <c:pt idx="103">
                  <c:v>12.53</c:v>
                </c:pt>
                <c:pt idx="104">
                  <c:v>12.53</c:v>
                </c:pt>
                <c:pt idx="105">
                  <c:v>12.923999999999999</c:v>
                </c:pt>
                <c:pt idx="106">
                  <c:v>13.135</c:v>
                </c:pt>
                <c:pt idx="107">
                  <c:v>12.853999999999999</c:v>
                </c:pt>
                <c:pt idx="108">
                  <c:v>12.22</c:v>
                </c:pt>
                <c:pt idx="109">
                  <c:v>12</c:v>
                </c:pt>
                <c:pt idx="110">
                  <c:v>12</c:v>
                </c:pt>
                <c:pt idx="111">
                  <c:v>12.644</c:v>
                </c:pt>
                <c:pt idx="112">
                  <c:v>13.34</c:v>
                </c:pt>
                <c:pt idx="113">
                  <c:v>13.795999999999999</c:v>
                </c:pt>
                <c:pt idx="114">
                  <c:v>13.952999999999999</c:v>
                </c:pt>
                <c:pt idx="115">
                  <c:v>13.97</c:v>
                </c:pt>
                <c:pt idx="116">
                  <c:v>13.920999999999999</c:v>
                </c:pt>
                <c:pt idx="117">
                  <c:v>14.145</c:v>
                </c:pt>
                <c:pt idx="118">
                  <c:v>14.352</c:v>
                </c:pt>
                <c:pt idx="119">
                  <c:v>14.369</c:v>
                </c:pt>
                <c:pt idx="120">
                  <c:v>14.211</c:v>
                </c:pt>
                <c:pt idx="121">
                  <c:v>14.12</c:v>
                </c:pt>
                <c:pt idx="122">
                  <c:v>14.178000000000001</c:v>
                </c:pt>
                <c:pt idx="123">
                  <c:v>14.196999999999999</c:v>
                </c:pt>
                <c:pt idx="124">
                  <c:v>14.367000000000001</c:v>
                </c:pt>
                <c:pt idx="125">
                  <c:v>14.513999999999999</c:v>
                </c:pt>
                <c:pt idx="126">
                  <c:v>14.404</c:v>
                </c:pt>
                <c:pt idx="127">
                  <c:v>14.111000000000001</c:v>
                </c:pt>
                <c:pt idx="128">
                  <c:v>14.435</c:v>
                </c:pt>
                <c:pt idx="129">
                  <c:v>13.878</c:v>
                </c:pt>
                <c:pt idx="130">
                  <c:v>13.16</c:v>
                </c:pt>
                <c:pt idx="131">
                  <c:v>12.76</c:v>
                </c:pt>
                <c:pt idx="132">
                  <c:v>12.817</c:v>
                </c:pt>
                <c:pt idx="133">
                  <c:v>13.14</c:v>
                </c:pt>
                <c:pt idx="134">
                  <c:v>13.034000000000001</c:v>
                </c:pt>
                <c:pt idx="135">
                  <c:v>12.776999999999999</c:v>
                </c:pt>
                <c:pt idx="136">
                  <c:v>12.65</c:v>
                </c:pt>
                <c:pt idx="137">
                  <c:v>12.643000000000001</c:v>
                </c:pt>
                <c:pt idx="138">
                  <c:v>12.63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data'!$C$10:$C$496</c:f>
              <c:numCache>
                <c:formatCode>General</c:formatCode>
                <c:ptCount val="487"/>
                <c:pt idx="0">
                  <c:v>12.63</c:v>
                </c:pt>
                <c:pt idx="1">
                  <c:v>12.63</c:v>
                </c:pt>
                <c:pt idx="2">
                  <c:v>12.63</c:v>
                </c:pt>
                <c:pt idx="3">
                  <c:v>12.500999999999999</c:v>
                </c:pt>
                <c:pt idx="4">
                  <c:v>12.712999999999999</c:v>
                </c:pt>
                <c:pt idx="5">
                  <c:v>13.173</c:v>
                </c:pt>
                <c:pt idx="6">
                  <c:v>13.57</c:v>
                </c:pt>
                <c:pt idx="7">
                  <c:v>13.920999999999999</c:v>
                </c:pt>
                <c:pt idx="8">
                  <c:v>14.137</c:v>
                </c:pt>
                <c:pt idx="9">
                  <c:v>14.108000000000001</c:v>
                </c:pt>
                <c:pt idx="10">
                  <c:v>13.907999999999999</c:v>
                </c:pt>
                <c:pt idx="11">
                  <c:v>13.526</c:v>
                </c:pt>
                <c:pt idx="12">
                  <c:v>13.217000000000001</c:v>
                </c:pt>
                <c:pt idx="13">
                  <c:v>13.936</c:v>
                </c:pt>
                <c:pt idx="14">
                  <c:v>12.904999999999999</c:v>
                </c:pt>
                <c:pt idx="15">
                  <c:v>12.66</c:v>
                </c:pt>
                <c:pt idx="16">
                  <c:v>13.301</c:v>
                </c:pt>
                <c:pt idx="17">
                  <c:v>14.063000000000001</c:v>
                </c:pt>
                <c:pt idx="18">
                  <c:v>14.321999999999999</c:v>
                </c:pt>
                <c:pt idx="19">
                  <c:v>14.33</c:v>
                </c:pt>
                <c:pt idx="20">
                  <c:v>14.33</c:v>
                </c:pt>
                <c:pt idx="21">
                  <c:v>14.33</c:v>
                </c:pt>
                <c:pt idx="22">
                  <c:v>14.33</c:v>
                </c:pt>
                <c:pt idx="23">
                  <c:v>14.337</c:v>
                </c:pt>
                <c:pt idx="24">
                  <c:v>14.36</c:v>
                </c:pt>
                <c:pt idx="25">
                  <c:v>14.41</c:v>
                </c:pt>
                <c:pt idx="26">
                  <c:v>14.468</c:v>
                </c:pt>
                <c:pt idx="27">
                  <c:v>14.377000000000001</c:v>
                </c:pt>
                <c:pt idx="28">
                  <c:v>14.32</c:v>
                </c:pt>
                <c:pt idx="29">
                  <c:v>14.167</c:v>
                </c:pt>
                <c:pt idx="30">
                  <c:v>13.919</c:v>
                </c:pt>
                <c:pt idx="31">
                  <c:v>14.317</c:v>
                </c:pt>
                <c:pt idx="32">
                  <c:v>13.518000000000001</c:v>
                </c:pt>
                <c:pt idx="33">
                  <c:v>12.978999999999999</c:v>
                </c:pt>
                <c:pt idx="34">
                  <c:v>12.662000000000001</c:v>
                </c:pt>
                <c:pt idx="35">
                  <c:v>12.55</c:v>
                </c:pt>
                <c:pt idx="36">
                  <c:v>12.551</c:v>
                </c:pt>
                <c:pt idx="37">
                  <c:v>12.561</c:v>
                </c:pt>
                <c:pt idx="38">
                  <c:v>12.86</c:v>
                </c:pt>
                <c:pt idx="39">
                  <c:v>13.051</c:v>
                </c:pt>
                <c:pt idx="40">
                  <c:v>13.04</c:v>
                </c:pt>
                <c:pt idx="41">
                  <c:v>12.795999999999999</c:v>
                </c:pt>
                <c:pt idx="42">
                  <c:v>12.446</c:v>
                </c:pt>
                <c:pt idx="43">
                  <c:v>12.419</c:v>
                </c:pt>
                <c:pt idx="44">
                  <c:v>12.294</c:v>
                </c:pt>
                <c:pt idx="45">
                  <c:v>12.27</c:v>
                </c:pt>
                <c:pt idx="46">
                  <c:v>12.27</c:v>
                </c:pt>
                <c:pt idx="47">
                  <c:v>12.273</c:v>
                </c:pt>
                <c:pt idx="48">
                  <c:v>12.278</c:v>
                </c:pt>
                <c:pt idx="49">
                  <c:v>12.27</c:v>
                </c:pt>
                <c:pt idx="50">
                  <c:v>12.27</c:v>
                </c:pt>
                <c:pt idx="51">
                  <c:v>12.148</c:v>
                </c:pt>
                <c:pt idx="52">
                  <c:v>12.08</c:v>
                </c:pt>
                <c:pt idx="53">
                  <c:v>12.08</c:v>
                </c:pt>
                <c:pt idx="54">
                  <c:v>12.038</c:v>
                </c:pt>
                <c:pt idx="55">
                  <c:v>11.843</c:v>
                </c:pt>
                <c:pt idx="56">
                  <c:v>12.59</c:v>
                </c:pt>
                <c:pt idx="57">
                  <c:v>12.863</c:v>
                </c:pt>
                <c:pt idx="58">
                  <c:v>13.207000000000001</c:v>
                </c:pt>
                <c:pt idx="59">
                  <c:v>13.635</c:v>
                </c:pt>
                <c:pt idx="60">
                  <c:v>13.86</c:v>
                </c:pt>
                <c:pt idx="61">
                  <c:v>13.619</c:v>
                </c:pt>
                <c:pt idx="62">
                  <c:v>13.233000000000001</c:v>
                </c:pt>
                <c:pt idx="63">
                  <c:v>13.438000000000001</c:v>
                </c:pt>
                <c:pt idx="64">
                  <c:v>13.721</c:v>
                </c:pt>
                <c:pt idx="65">
                  <c:v>13.863</c:v>
                </c:pt>
                <c:pt idx="66">
                  <c:v>13.91</c:v>
                </c:pt>
                <c:pt idx="67">
                  <c:v>13.91</c:v>
                </c:pt>
                <c:pt idx="68">
                  <c:v>14.031000000000001</c:v>
                </c:pt>
                <c:pt idx="69">
                  <c:v>14.218999999999999</c:v>
                </c:pt>
                <c:pt idx="70">
                  <c:v>14.343</c:v>
                </c:pt>
                <c:pt idx="71">
                  <c:v>14.247999999999999</c:v>
                </c:pt>
                <c:pt idx="72">
                  <c:v>13.997</c:v>
                </c:pt>
                <c:pt idx="73">
                  <c:v>14.349</c:v>
                </c:pt>
                <c:pt idx="74">
                  <c:v>13.987</c:v>
                </c:pt>
                <c:pt idx="75">
                  <c:v>13.957000000000001</c:v>
                </c:pt>
                <c:pt idx="76">
                  <c:v>13.99</c:v>
                </c:pt>
                <c:pt idx="77">
                  <c:v>13.993</c:v>
                </c:pt>
                <c:pt idx="78">
                  <c:v>14.016999999999999</c:v>
                </c:pt>
                <c:pt idx="79">
                  <c:v>14.1</c:v>
                </c:pt>
                <c:pt idx="80">
                  <c:v>14.1</c:v>
                </c:pt>
                <c:pt idx="81">
                  <c:v>14.106</c:v>
                </c:pt>
                <c:pt idx="82">
                  <c:v>14.115</c:v>
                </c:pt>
                <c:pt idx="83">
                  <c:v>14.183999999999999</c:v>
                </c:pt>
                <c:pt idx="84">
                  <c:v>14.302</c:v>
                </c:pt>
                <c:pt idx="85">
                  <c:v>14.26</c:v>
                </c:pt>
                <c:pt idx="86">
                  <c:v>14.349</c:v>
                </c:pt>
                <c:pt idx="87">
                  <c:v>14.541</c:v>
                </c:pt>
                <c:pt idx="88">
                  <c:v>14.616</c:v>
                </c:pt>
                <c:pt idx="89">
                  <c:v>14.519</c:v>
                </c:pt>
                <c:pt idx="90">
                  <c:v>14.416</c:v>
                </c:pt>
                <c:pt idx="91">
                  <c:v>14.59</c:v>
                </c:pt>
                <c:pt idx="92">
                  <c:v>14.632</c:v>
                </c:pt>
                <c:pt idx="93">
                  <c:v>14.324</c:v>
                </c:pt>
                <c:pt idx="94">
                  <c:v>13.875999999999999</c:v>
                </c:pt>
                <c:pt idx="95">
                  <c:v>13.428000000000001</c:v>
                </c:pt>
                <c:pt idx="96">
                  <c:v>13.179</c:v>
                </c:pt>
                <c:pt idx="97">
                  <c:v>13.477</c:v>
                </c:pt>
                <c:pt idx="98">
                  <c:v>13.497999999999999</c:v>
                </c:pt>
                <c:pt idx="99">
                  <c:v>13.525</c:v>
                </c:pt>
                <c:pt idx="100">
                  <c:v>13.582000000000001</c:v>
                </c:pt>
                <c:pt idx="101">
                  <c:v>13.661</c:v>
                </c:pt>
                <c:pt idx="102">
                  <c:v>13.73</c:v>
                </c:pt>
                <c:pt idx="103">
                  <c:v>13.73</c:v>
                </c:pt>
                <c:pt idx="104">
                  <c:v>13.403</c:v>
                </c:pt>
                <c:pt idx="105">
                  <c:v>13.087999999999999</c:v>
                </c:pt>
                <c:pt idx="106">
                  <c:v>12.920999999999999</c:v>
                </c:pt>
                <c:pt idx="107">
                  <c:v>12.849</c:v>
                </c:pt>
                <c:pt idx="108">
                  <c:v>12.76</c:v>
                </c:pt>
                <c:pt idx="109">
                  <c:v>12.76</c:v>
                </c:pt>
                <c:pt idx="110">
                  <c:v>12.776</c:v>
                </c:pt>
                <c:pt idx="111">
                  <c:v>12.433999999999999</c:v>
                </c:pt>
                <c:pt idx="112">
                  <c:v>12.468</c:v>
                </c:pt>
                <c:pt idx="113">
                  <c:v>12.81</c:v>
                </c:pt>
                <c:pt idx="114">
                  <c:v>13.114000000000001</c:v>
                </c:pt>
                <c:pt idx="115">
                  <c:v>13.404999999999999</c:v>
                </c:pt>
                <c:pt idx="116">
                  <c:v>13.863</c:v>
                </c:pt>
                <c:pt idx="117">
                  <c:v>14.055</c:v>
                </c:pt>
                <c:pt idx="118">
                  <c:v>14.105</c:v>
                </c:pt>
                <c:pt idx="119">
                  <c:v>14.179</c:v>
                </c:pt>
                <c:pt idx="120">
                  <c:v>14.32</c:v>
                </c:pt>
                <c:pt idx="121">
                  <c:v>14.32</c:v>
                </c:pt>
                <c:pt idx="122">
                  <c:v>12.823</c:v>
                </c:pt>
                <c:pt idx="123">
                  <c:v>12.632</c:v>
                </c:pt>
                <c:pt idx="124">
                  <c:v>13.113</c:v>
                </c:pt>
                <c:pt idx="125">
                  <c:v>13.55</c:v>
                </c:pt>
                <c:pt idx="126">
                  <c:v>13.629</c:v>
                </c:pt>
                <c:pt idx="127">
                  <c:v>14.162000000000001</c:v>
                </c:pt>
                <c:pt idx="128">
                  <c:v>14.269</c:v>
                </c:pt>
                <c:pt idx="129">
                  <c:v>14.295999999999999</c:v>
                </c:pt>
                <c:pt idx="130">
                  <c:v>14.3</c:v>
                </c:pt>
                <c:pt idx="131">
                  <c:v>14.294</c:v>
                </c:pt>
                <c:pt idx="132">
                  <c:v>14.135</c:v>
                </c:pt>
                <c:pt idx="133">
                  <c:v>13.163</c:v>
                </c:pt>
                <c:pt idx="134">
                  <c:v>12.693</c:v>
                </c:pt>
                <c:pt idx="135">
                  <c:v>12.419</c:v>
                </c:pt>
                <c:pt idx="136">
                  <c:v>12.493</c:v>
                </c:pt>
                <c:pt idx="137">
                  <c:v>12.852</c:v>
                </c:pt>
                <c:pt idx="138">
                  <c:v>13.23</c:v>
                </c:pt>
                <c:pt idx="139">
                  <c:v>13.23</c:v>
                </c:pt>
                <c:pt idx="140">
                  <c:v>12.992000000000001</c:v>
                </c:pt>
                <c:pt idx="141">
                  <c:v>12.587999999999999</c:v>
                </c:pt>
                <c:pt idx="142">
                  <c:v>12.257</c:v>
                </c:pt>
              </c:numCache>
            </c:numRef>
          </c:yVal>
          <c:smooth val="1"/>
        </c:ser>
        <c:axId val="54174848"/>
        <c:axId val="54176768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data'!$D$10:$D$495</c:f>
              <c:numCache>
                <c:formatCode>General</c:formatCode>
                <c:ptCount val="486"/>
                <c:pt idx="0">
                  <c:v>2.0642</c:v>
                </c:pt>
                <c:pt idx="1">
                  <c:v>1.6623000000000001</c:v>
                </c:pt>
                <c:pt idx="2">
                  <c:v>1.4907999999999999</c:v>
                </c:pt>
                <c:pt idx="3">
                  <c:v>1.4439</c:v>
                </c:pt>
                <c:pt idx="4">
                  <c:v>0.9214</c:v>
                </c:pt>
                <c:pt idx="5">
                  <c:v>0.48180000000000001</c:v>
                </c:pt>
                <c:pt idx="6">
                  <c:v>0.26050000000000001</c:v>
                </c:pt>
                <c:pt idx="7">
                  <c:v>0.1956</c:v>
                </c:pt>
                <c:pt idx="8">
                  <c:v>0.21510000000000001</c:v>
                </c:pt>
                <c:pt idx="9">
                  <c:v>0.38109999999999999</c:v>
                </c:pt>
                <c:pt idx="10">
                  <c:v>0.40970000000000001</c:v>
                </c:pt>
                <c:pt idx="11">
                  <c:v>0.21199999999999999</c:v>
                </c:pt>
                <c:pt idx="12">
                  <c:v>7.2700000000000001E-2</c:v>
                </c:pt>
                <c:pt idx="13">
                  <c:v>2.4500000000000001E-2</c:v>
                </c:pt>
                <c:pt idx="14">
                  <c:v>1.2999999999999999E-2</c:v>
                </c:pt>
                <c:pt idx="15">
                  <c:v>1.2999999999999999E-2</c:v>
                </c:pt>
                <c:pt idx="16">
                  <c:v>1.1299999999999999E-2</c:v>
                </c:pt>
                <c:pt idx="17">
                  <c:v>1.03E-2</c:v>
                </c:pt>
                <c:pt idx="18">
                  <c:v>9.4999999999999998E-3</c:v>
                </c:pt>
                <c:pt idx="19">
                  <c:v>8.9999999999999993E-3</c:v>
                </c:pt>
                <c:pt idx="20">
                  <c:v>8.6E-3</c:v>
                </c:pt>
                <c:pt idx="21">
                  <c:v>7.0000000000000001E-3</c:v>
                </c:pt>
                <c:pt idx="22">
                  <c:v>7.7999999999999996E-3</c:v>
                </c:pt>
                <c:pt idx="23">
                  <c:v>6.0000000000000001E-3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4.8300000000000003E-2</c:v>
                </c:pt>
                <c:pt idx="27">
                  <c:v>0.27750000000000002</c:v>
                </c:pt>
                <c:pt idx="28">
                  <c:v>1.163</c:v>
                </c:pt>
                <c:pt idx="29">
                  <c:v>2.0318999999999998</c:v>
                </c:pt>
                <c:pt idx="30">
                  <c:v>2.8292999999999999</c:v>
                </c:pt>
                <c:pt idx="31">
                  <c:v>3.1366000000000001</c:v>
                </c:pt>
                <c:pt idx="32">
                  <c:v>2.9476</c:v>
                </c:pt>
                <c:pt idx="33">
                  <c:v>3.0979000000000001</c:v>
                </c:pt>
                <c:pt idx="34">
                  <c:v>3.0596999999999999</c:v>
                </c:pt>
                <c:pt idx="35">
                  <c:v>2.9350999999999998</c:v>
                </c:pt>
                <c:pt idx="36">
                  <c:v>2.649</c:v>
                </c:pt>
                <c:pt idx="37">
                  <c:v>2.1718999999999999</c:v>
                </c:pt>
                <c:pt idx="38">
                  <c:v>1.7701</c:v>
                </c:pt>
                <c:pt idx="39">
                  <c:v>2.0691000000000002</c:v>
                </c:pt>
                <c:pt idx="40">
                  <c:v>2.8542000000000001</c:v>
                </c:pt>
                <c:pt idx="41">
                  <c:v>3.0956000000000001</c:v>
                </c:pt>
                <c:pt idx="42">
                  <c:v>3.2360000000000002</c:v>
                </c:pt>
                <c:pt idx="43">
                  <c:v>3.3717000000000001</c:v>
                </c:pt>
                <c:pt idx="44">
                  <c:v>3.4317000000000002</c:v>
                </c:pt>
                <c:pt idx="45">
                  <c:v>3.2534000000000001</c:v>
                </c:pt>
                <c:pt idx="46">
                  <c:v>3.0981999999999998</c:v>
                </c:pt>
                <c:pt idx="47">
                  <c:v>3.0528</c:v>
                </c:pt>
                <c:pt idx="48">
                  <c:v>3.1286999999999998</c:v>
                </c:pt>
                <c:pt idx="49">
                  <c:v>3.2774000000000001</c:v>
                </c:pt>
                <c:pt idx="50">
                  <c:v>3.4001000000000001</c:v>
                </c:pt>
                <c:pt idx="51">
                  <c:v>3.3702000000000001</c:v>
                </c:pt>
                <c:pt idx="52">
                  <c:v>3.4264000000000001</c:v>
                </c:pt>
                <c:pt idx="53">
                  <c:v>3.1682999999999999</c:v>
                </c:pt>
                <c:pt idx="54">
                  <c:v>2.6017999999999999</c:v>
                </c:pt>
                <c:pt idx="55">
                  <c:v>1.7237</c:v>
                </c:pt>
                <c:pt idx="56">
                  <c:v>0.87239999999999995</c:v>
                </c:pt>
                <c:pt idx="57">
                  <c:v>0.86439999999999995</c:v>
                </c:pt>
                <c:pt idx="58">
                  <c:v>0.7258</c:v>
                </c:pt>
                <c:pt idx="59">
                  <c:v>0.64090000000000003</c:v>
                </c:pt>
                <c:pt idx="60">
                  <c:v>0.75329999999999997</c:v>
                </c:pt>
                <c:pt idx="61">
                  <c:v>1.099</c:v>
                </c:pt>
                <c:pt idx="62">
                  <c:v>1.3711</c:v>
                </c:pt>
                <c:pt idx="63">
                  <c:v>0.75029999999999997</c:v>
                </c:pt>
                <c:pt idx="64">
                  <c:v>0.6573</c:v>
                </c:pt>
                <c:pt idx="65">
                  <c:v>0.94969999999999999</c:v>
                </c:pt>
                <c:pt idx="66">
                  <c:v>1.2766</c:v>
                </c:pt>
                <c:pt idx="67">
                  <c:v>1.607</c:v>
                </c:pt>
                <c:pt idx="68">
                  <c:v>1.6657999999999999</c:v>
                </c:pt>
                <c:pt idx="69">
                  <c:v>0.5585</c:v>
                </c:pt>
                <c:pt idx="70">
                  <c:v>0.19220000000000001</c:v>
                </c:pt>
                <c:pt idx="71">
                  <c:v>6.4600000000000005E-2</c:v>
                </c:pt>
                <c:pt idx="72">
                  <c:v>3.2399999999999998E-2</c:v>
                </c:pt>
                <c:pt idx="73">
                  <c:v>3.2800000000000003E-2</c:v>
                </c:pt>
                <c:pt idx="74">
                  <c:v>0.15210000000000001</c:v>
                </c:pt>
                <c:pt idx="75">
                  <c:v>0.63360000000000005</c:v>
                </c:pt>
                <c:pt idx="76">
                  <c:v>0.29370000000000002</c:v>
                </c:pt>
                <c:pt idx="77">
                  <c:v>0.1119</c:v>
                </c:pt>
                <c:pt idx="78">
                  <c:v>5.96E-2</c:v>
                </c:pt>
                <c:pt idx="79">
                  <c:v>5.1799999999999999E-2</c:v>
                </c:pt>
                <c:pt idx="80">
                  <c:v>2.5700000000000001E-2</c:v>
                </c:pt>
                <c:pt idx="81">
                  <c:v>1.4999999999999999E-2</c:v>
                </c:pt>
                <c:pt idx="82">
                  <c:v>1.84E-2</c:v>
                </c:pt>
                <c:pt idx="83">
                  <c:v>1.5699999999999999E-2</c:v>
                </c:pt>
                <c:pt idx="84">
                  <c:v>1.15E-2</c:v>
                </c:pt>
                <c:pt idx="85">
                  <c:v>8.9999999999999993E-3</c:v>
                </c:pt>
                <c:pt idx="86">
                  <c:v>9.4999999999999998E-3</c:v>
                </c:pt>
                <c:pt idx="87">
                  <c:v>1.21E-2</c:v>
                </c:pt>
                <c:pt idx="88">
                  <c:v>2.7300000000000001E-2</c:v>
                </c:pt>
                <c:pt idx="89">
                  <c:v>5.1400000000000001E-2</c:v>
                </c:pt>
                <c:pt idx="90">
                  <c:v>0.50849999999999995</c:v>
                </c:pt>
                <c:pt idx="91">
                  <c:v>1.2143999999999999</c:v>
                </c:pt>
                <c:pt idx="92">
                  <c:v>1.7242999999999999</c:v>
                </c:pt>
                <c:pt idx="93">
                  <c:v>1.6587000000000001</c:v>
                </c:pt>
                <c:pt idx="94">
                  <c:v>1.0718000000000001</c:v>
                </c:pt>
                <c:pt idx="95">
                  <c:v>0.68700000000000006</c:v>
                </c:pt>
                <c:pt idx="96">
                  <c:v>0.42099999999999999</c:v>
                </c:pt>
                <c:pt idx="97">
                  <c:v>0.61609999999999998</c:v>
                </c:pt>
                <c:pt idx="98">
                  <c:v>1.5585</c:v>
                </c:pt>
                <c:pt idx="99">
                  <c:v>2.7534999999999998</c:v>
                </c:pt>
                <c:pt idx="100">
                  <c:v>2.8771</c:v>
                </c:pt>
                <c:pt idx="101">
                  <c:v>3.2113</c:v>
                </c:pt>
                <c:pt idx="102">
                  <c:v>3.3483999999999998</c:v>
                </c:pt>
                <c:pt idx="103">
                  <c:v>3.3698999999999999</c:v>
                </c:pt>
                <c:pt idx="104">
                  <c:v>3.3268</c:v>
                </c:pt>
                <c:pt idx="105">
                  <c:v>2.4933999999999998</c:v>
                </c:pt>
                <c:pt idx="106">
                  <c:v>2.3426</c:v>
                </c:pt>
                <c:pt idx="107">
                  <c:v>2.6707000000000001</c:v>
                </c:pt>
                <c:pt idx="108">
                  <c:v>3.5615999999999999</c:v>
                </c:pt>
                <c:pt idx="109">
                  <c:v>4.3555999999999999</c:v>
                </c:pt>
                <c:pt idx="110">
                  <c:v>4.2682000000000002</c:v>
                </c:pt>
                <c:pt idx="111">
                  <c:v>3.0198999999999998</c:v>
                </c:pt>
                <c:pt idx="112">
                  <c:v>1.9921</c:v>
                </c:pt>
                <c:pt idx="113">
                  <c:v>1.2488999999999999</c:v>
                </c:pt>
                <c:pt idx="114">
                  <c:v>0.87490000000000001</c:v>
                </c:pt>
                <c:pt idx="115">
                  <c:v>0.84209999999999996</c:v>
                </c:pt>
                <c:pt idx="116">
                  <c:v>0.92610000000000003</c:v>
                </c:pt>
                <c:pt idx="117">
                  <c:v>0.66390000000000005</c:v>
                </c:pt>
                <c:pt idx="118">
                  <c:v>0.39389999999999997</c:v>
                </c:pt>
                <c:pt idx="119">
                  <c:v>0.3931</c:v>
                </c:pt>
                <c:pt idx="120">
                  <c:v>0.68340000000000001</c:v>
                </c:pt>
                <c:pt idx="121">
                  <c:v>0.72789999999999999</c:v>
                </c:pt>
                <c:pt idx="122">
                  <c:v>0.19939999999999999</c:v>
                </c:pt>
                <c:pt idx="123">
                  <c:v>5.6899999999999999E-2</c:v>
                </c:pt>
                <c:pt idx="124">
                  <c:v>3.0800000000000001E-2</c:v>
                </c:pt>
                <c:pt idx="125">
                  <c:v>2.1700000000000001E-2</c:v>
                </c:pt>
                <c:pt idx="126">
                  <c:v>1.6400000000000001E-2</c:v>
                </c:pt>
                <c:pt idx="127">
                  <c:v>3.61E-2</c:v>
                </c:pt>
                <c:pt idx="128">
                  <c:v>0.33389999999999997</c:v>
                </c:pt>
                <c:pt idx="129">
                  <c:v>1.5158</c:v>
                </c:pt>
                <c:pt idx="130">
                  <c:v>2.7151000000000001</c:v>
                </c:pt>
                <c:pt idx="131">
                  <c:v>3.1444000000000001</c:v>
                </c:pt>
                <c:pt idx="132">
                  <c:v>2.8959000000000001</c:v>
                </c:pt>
                <c:pt idx="133">
                  <c:v>2.4931000000000001</c:v>
                </c:pt>
                <c:pt idx="134">
                  <c:v>2.5055999999999998</c:v>
                </c:pt>
                <c:pt idx="135">
                  <c:v>3.0819999999999999</c:v>
                </c:pt>
                <c:pt idx="136">
                  <c:v>3.0910000000000002</c:v>
                </c:pt>
                <c:pt idx="137">
                  <c:v>3.3018000000000001</c:v>
                </c:pt>
                <c:pt idx="138">
                  <c:v>3.3812000000000002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data'!$D$10:$D$496</c:f>
              <c:numCache>
                <c:formatCode>General</c:formatCode>
                <c:ptCount val="487"/>
                <c:pt idx="0">
                  <c:v>3.3812000000000002</c:v>
                </c:pt>
                <c:pt idx="1">
                  <c:v>3.3010999999999999</c:v>
                </c:pt>
                <c:pt idx="2">
                  <c:v>3.2639</c:v>
                </c:pt>
                <c:pt idx="3">
                  <c:v>3.5028999999999999</c:v>
                </c:pt>
                <c:pt idx="4">
                  <c:v>2.9676999999999998</c:v>
                </c:pt>
                <c:pt idx="5">
                  <c:v>2.1996000000000002</c:v>
                </c:pt>
                <c:pt idx="6">
                  <c:v>1.4962</c:v>
                </c:pt>
                <c:pt idx="7">
                  <c:v>0.9698</c:v>
                </c:pt>
                <c:pt idx="8">
                  <c:v>0.6835</c:v>
                </c:pt>
                <c:pt idx="9">
                  <c:v>0.96299999999999997</c:v>
                </c:pt>
                <c:pt idx="10">
                  <c:v>1.4638</c:v>
                </c:pt>
                <c:pt idx="11">
                  <c:v>2.0735999999999999</c:v>
                </c:pt>
                <c:pt idx="12">
                  <c:v>2.0827</c:v>
                </c:pt>
                <c:pt idx="13">
                  <c:v>1.8021</c:v>
                </c:pt>
                <c:pt idx="14">
                  <c:v>2.266</c:v>
                </c:pt>
                <c:pt idx="15">
                  <c:v>4.9973000000000001</c:v>
                </c:pt>
                <c:pt idx="16">
                  <c:v>2.3130999999999999</c:v>
                </c:pt>
                <c:pt idx="17">
                  <c:v>0.86639999999999995</c:v>
                </c:pt>
                <c:pt idx="18">
                  <c:v>0.27929999999999999</c:v>
                </c:pt>
                <c:pt idx="19">
                  <c:v>0.1191</c:v>
                </c:pt>
                <c:pt idx="20">
                  <c:v>6.2E-2</c:v>
                </c:pt>
                <c:pt idx="21">
                  <c:v>3.9E-2</c:v>
                </c:pt>
                <c:pt idx="22">
                  <c:v>2.92E-2</c:v>
                </c:pt>
                <c:pt idx="23">
                  <c:v>2.4299999999999999E-2</c:v>
                </c:pt>
                <c:pt idx="24">
                  <c:v>2.1499999999999998E-2</c:v>
                </c:pt>
                <c:pt idx="25">
                  <c:v>1.77E-2</c:v>
                </c:pt>
                <c:pt idx="26">
                  <c:v>1.26E-2</c:v>
                </c:pt>
                <c:pt idx="27">
                  <c:v>0.01</c:v>
                </c:pt>
                <c:pt idx="28">
                  <c:v>1.0800000000000001E-2</c:v>
                </c:pt>
                <c:pt idx="29">
                  <c:v>1.04E-2</c:v>
                </c:pt>
                <c:pt idx="30">
                  <c:v>0.1605</c:v>
                </c:pt>
                <c:pt idx="31">
                  <c:v>0.86760000000000004</c:v>
                </c:pt>
                <c:pt idx="32">
                  <c:v>2.1276000000000002</c:v>
                </c:pt>
                <c:pt idx="33">
                  <c:v>3.0659000000000001</c:v>
                </c:pt>
                <c:pt idx="34">
                  <c:v>3.2852000000000001</c:v>
                </c:pt>
                <c:pt idx="35">
                  <c:v>3.3761999999999999</c:v>
                </c:pt>
                <c:pt idx="36">
                  <c:v>3.4597000000000002</c:v>
                </c:pt>
                <c:pt idx="37">
                  <c:v>3.2749000000000001</c:v>
                </c:pt>
                <c:pt idx="38">
                  <c:v>2.71</c:v>
                </c:pt>
                <c:pt idx="39">
                  <c:v>2.3083999999999998</c:v>
                </c:pt>
                <c:pt idx="40">
                  <c:v>2.4028</c:v>
                </c:pt>
                <c:pt idx="41">
                  <c:v>2.9579</c:v>
                </c:pt>
                <c:pt idx="42">
                  <c:v>3.4428999999999998</c:v>
                </c:pt>
                <c:pt idx="43">
                  <c:v>3.6709000000000001</c:v>
                </c:pt>
                <c:pt idx="44">
                  <c:v>3.7429000000000001</c:v>
                </c:pt>
                <c:pt idx="45">
                  <c:v>3.7698999999999998</c:v>
                </c:pt>
                <c:pt idx="46">
                  <c:v>3.7334999999999998</c:v>
                </c:pt>
                <c:pt idx="47">
                  <c:v>3.7408999999999999</c:v>
                </c:pt>
                <c:pt idx="48">
                  <c:v>3.7513999999999998</c:v>
                </c:pt>
                <c:pt idx="49">
                  <c:v>3.7414000000000001</c:v>
                </c:pt>
                <c:pt idx="50">
                  <c:v>3.7309000000000001</c:v>
                </c:pt>
                <c:pt idx="51">
                  <c:v>3.8275999999999999</c:v>
                </c:pt>
                <c:pt idx="52">
                  <c:v>3.9662000000000002</c:v>
                </c:pt>
                <c:pt idx="53">
                  <c:v>3.9984000000000002</c:v>
                </c:pt>
                <c:pt idx="54">
                  <c:v>4.0904999999999996</c:v>
                </c:pt>
                <c:pt idx="55">
                  <c:v>3.9112</c:v>
                </c:pt>
                <c:pt idx="56">
                  <c:v>3.2713999999999999</c:v>
                </c:pt>
                <c:pt idx="57">
                  <c:v>2.8161</c:v>
                </c:pt>
                <c:pt idx="58">
                  <c:v>2.1034999999999999</c:v>
                </c:pt>
                <c:pt idx="59">
                  <c:v>1.2766999999999999</c:v>
                </c:pt>
                <c:pt idx="60">
                  <c:v>1.0507</c:v>
                </c:pt>
                <c:pt idx="61">
                  <c:v>1.4611000000000001</c:v>
                </c:pt>
                <c:pt idx="62">
                  <c:v>1.9669000000000001</c:v>
                </c:pt>
                <c:pt idx="63">
                  <c:v>1.7457</c:v>
                </c:pt>
                <c:pt idx="64">
                  <c:v>1.1778999999999999</c:v>
                </c:pt>
                <c:pt idx="65">
                  <c:v>0.99729999999999996</c:v>
                </c:pt>
                <c:pt idx="66">
                  <c:v>0.95320000000000005</c:v>
                </c:pt>
                <c:pt idx="67">
                  <c:v>0.89129999999999998</c:v>
                </c:pt>
                <c:pt idx="68">
                  <c:v>0.7298</c:v>
                </c:pt>
                <c:pt idx="69">
                  <c:v>0.27100000000000002</c:v>
                </c:pt>
                <c:pt idx="70">
                  <c:v>0.26040000000000002</c:v>
                </c:pt>
                <c:pt idx="71">
                  <c:v>0.72709999999999997</c:v>
                </c:pt>
                <c:pt idx="72">
                  <c:v>0.75980000000000003</c:v>
                </c:pt>
                <c:pt idx="73">
                  <c:v>0.6522</c:v>
                </c:pt>
                <c:pt idx="74">
                  <c:v>0.98070000000000002</c:v>
                </c:pt>
                <c:pt idx="75">
                  <c:v>1.2173</c:v>
                </c:pt>
                <c:pt idx="76">
                  <c:v>0.53669999999999995</c:v>
                </c:pt>
                <c:pt idx="77">
                  <c:v>0.18990000000000001</c:v>
                </c:pt>
                <c:pt idx="78">
                  <c:v>5.7599999999999998E-2</c:v>
                </c:pt>
                <c:pt idx="79">
                  <c:v>2.6700000000000002E-2</c:v>
                </c:pt>
                <c:pt idx="80">
                  <c:v>2.0799999999999999E-2</c:v>
                </c:pt>
                <c:pt idx="81">
                  <c:v>1.4999999999999999E-2</c:v>
                </c:pt>
                <c:pt idx="82">
                  <c:v>1.4999999999999999E-2</c:v>
                </c:pt>
                <c:pt idx="83">
                  <c:v>1.44E-2</c:v>
                </c:pt>
                <c:pt idx="84">
                  <c:v>1.21E-2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8.3999999999999995E-3</c:v>
                </c:pt>
                <c:pt idx="89">
                  <c:v>7.3000000000000001E-3</c:v>
                </c:pt>
                <c:pt idx="90">
                  <c:v>8.0000000000000002E-3</c:v>
                </c:pt>
                <c:pt idx="91">
                  <c:v>0.10299999999999999</c:v>
                </c:pt>
                <c:pt idx="92">
                  <c:v>0.36380000000000001</c:v>
                </c:pt>
                <c:pt idx="93">
                  <c:v>0.77580000000000005</c:v>
                </c:pt>
                <c:pt idx="94">
                  <c:v>1.3753</c:v>
                </c:pt>
                <c:pt idx="95">
                  <c:v>2.0407999999999999</c:v>
                </c:pt>
                <c:pt idx="96">
                  <c:v>2.3513000000000002</c:v>
                </c:pt>
                <c:pt idx="97">
                  <c:v>2.1360000000000001</c:v>
                </c:pt>
                <c:pt idx="98">
                  <c:v>1.6961999999999999</c:v>
                </c:pt>
                <c:pt idx="99">
                  <c:v>1.8041</c:v>
                </c:pt>
                <c:pt idx="100">
                  <c:v>1.6909000000000001</c:v>
                </c:pt>
                <c:pt idx="101">
                  <c:v>1.5714999999999999</c:v>
                </c:pt>
                <c:pt idx="102">
                  <c:v>1.3746</c:v>
                </c:pt>
                <c:pt idx="103">
                  <c:v>1.3773</c:v>
                </c:pt>
                <c:pt idx="104">
                  <c:v>1.8383</c:v>
                </c:pt>
                <c:pt idx="105">
                  <c:v>2.6694</c:v>
                </c:pt>
                <c:pt idx="106">
                  <c:v>2.6052</c:v>
                </c:pt>
                <c:pt idx="107">
                  <c:v>2.9117999999999999</c:v>
                </c:pt>
                <c:pt idx="108">
                  <c:v>3.077</c:v>
                </c:pt>
                <c:pt idx="109">
                  <c:v>2.8814000000000002</c:v>
                </c:pt>
                <c:pt idx="110">
                  <c:v>2.6699000000000002</c:v>
                </c:pt>
                <c:pt idx="111">
                  <c:v>3.589</c:v>
                </c:pt>
                <c:pt idx="112">
                  <c:v>3.4946000000000002</c:v>
                </c:pt>
                <c:pt idx="113">
                  <c:v>2.7715999999999998</c:v>
                </c:pt>
                <c:pt idx="114">
                  <c:v>2.2052999999999998</c:v>
                </c:pt>
                <c:pt idx="115">
                  <c:v>1.7229000000000001</c:v>
                </c:pt>
                <c:pt idx="116">
                  <c:v>0.97150000000000003</c:v>
                </c:pt>
                <c:pt idx="117">
                  <c:v>0.60070000000000001</c:v>
                </c:pt>
                <c:pt idx="118">
                  <c:v>0.55789999999999995</c:v>
                </c:pt>
                <c:pt idx="119">
                  <c:v>0.48060000000000003</c:v>
                </c:pt>
                <c:pt idx="120">
                  <c:v>0.44890000000000002</c:v>
                </c:pt>
                <c:pt idx="121">
                  <c:v>1.3051999999999999</c:v>
                </c:pt>
                <c:pt idx="122">
                  <c:v>3.335</c:v>
                </c:pt>
                <c:pt idx="123">
                  <c:v>4.4919000000000002</c:v>
                </c:pt>
                <c:pt idx="124">
                  <c:v>2.3767</c:v>
                </c:pt>
                <c:pt idx="125">
                  <c:v>2.2235999999999998</c:v>
                </c:pt>
                <c:pt idx="126">
                  <c:v>1.5923</c:v>
                </c:pt>
                <c:pt idx="127">
                  <c:v>0.53720000000000001</c:v>
                </c:pt>
                <c:pt idx="128">
                  <c:v>0.15809999999999999</c:v>
                </c:pt>
                <c:pt idx="129">
                  <c:v>7.4399999999999994E-2</c:v>
                </c:pt>
                <c:pt idx="130">
                  <c:v>4.7100000000000003E-2</c:v>
                </c:pt>
                <c:pt idx="131">
                  <c:v>0.39190000000000003</c:v>
                </c:pt>
                <c:pt idx="132">
                  <c:v>1.4074</c:v>
                </c:pt>
                <c:pt idx="133">
                  <c:v>2.6276999999999999</c:v>
                </c:pt>
                <c:pt idx="134">
                  <c:v>3.4361999999999999</c:v>
                </c:pt>
                <c:pt idx="135">
                  <c:v>3.7856000000000001</c:v>
                </c:pt>
                <c:pt idx="136">
                  <c:v>3.6193</c:v>
                </c:pt>
                <c:pt idx="137">
                  <c:v>2.8519000000000001</c:v>
                </c:pt>
                <c:pt idx="138">
                  <c:v>2.2913000000000001</c:v>
                </c:pt>
                <c:pt idx="139">
                  <c:v>2.2191000000000001</c:v>
                </c:pt>
                <c:pt idx="140">
                  <c:v>2.5207999999999999</c:v>
                </c:pt>
                <c:pt idx="141">
                  <c:v>3.3506999999999998</c:v>
                </c:pt>
                <c:pt idx="142">
                  <c:v>3.5598999999999998</c:v>
                </c:pt>
              </c:numCache>
            </c:numRef>
          </c:yVal>
          <c:smooth val="1"/>
        </c:ser>
        <c:axId val="54180096"/>
        <c:axId val="54178560"/>
      </c:scatterChart>
      <c:valAx>
        <c:axId val="54174848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76768"/>
        <c:crosses val="autoZero"/>
        <c:crossBetween val="midCat"/>
      </c:valAx>
      <c:valAx>
        <c:axId val="54176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174848"/>
        <c:crosses val="autoZero"/>
        <c:crossBetween val="midCat"/>
      </c:valAx>
      <c:valAx>
        <c:axId val="54178560"/>
        <c:scaling>
          <c:orientation val="minMax"/>
        </c:scaling>
        <c:axPos val="r"/>
        <c:numFmt formatCode="General" sourceLinked="1"/>
        <c:tickLblPos val="nextTo"/>
        <c:crossAx val="54180096"/>
        <c:crosses val="max"/>
        <c:crossBetween val="midCat"/>
      </c:valAx>
      <c:valAx>
        <c:axId val="54180096"/>
        <c:scaling>
          <c:orientation val="minMax"/>
        </c:scaling>
        <c:delete val="1"/>
        <c:axPos val="b"/>
        <c:tickLblPos val="none"/>
        <c:crossAx val="541785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2.0642</c:v>
                </c:pt>
                <c:pt idx="1">
                  <c:v>1.6623000000000001</c:v>
                </c:pt>
                <c:pt idx="2">
                  <c:v>1.4907999999999999</c:v>
                </c:pt>
                <c:pt idx="3">
                  <c:v>1.4439</c:v>
                </c:pt>
                <c:pt idx="4">
                  <c:v>0.9214</c:v>
                </c:pt>
                <c:pt idx="5">
                  <c:v>0.48180000000000001</c:v>
                </c:pt>
                <c:pt idx="6">
                  <c:v>0.26050000000000001</c:v>
                </c:pt>
                <c:pt idx="7">
                  <c:v>0.1956</c:v>
                </c:pt>
                <c:pt idx="8">
                  <c:v>0.21510000000000001</c:v>
                </c:pt>
                <c:pt idx="9">
                  <c:v>0.38109999999999999</c:v>
                </c:pt>
                <c:pt idx="10">
                  <c:v>0.40970000000000001</c:v>
                </c:pt>
                <c:pt idx="11">
                  <c:v>0.21199999999999999</c:v>
                </c:pt>
                <c:pt idx="12">
                  <c:v>7.2700000000000001E-2</c:v>
                </c:pt>
                <c:pt idx="13">
                  <c:v>2.4500000000000001E-2</c:v>
                </c:pt>
                <c:pt idx="14">
                  <c:v>1.2999999999999999E-2</c:v>
                </c:pt>
                <c:pt idx="15">
                  <c:v>1.2999999999999999E-2</c:v>
                </c:pt>
                <c:pt idx="16">
                  <c:v>1.1299999999999999E-2</c:v>
                </c:pt>
                <c:pt idx="17">
                  <c:v>1.03E-2</c:v>
                </c:pt>
                <c:pt idx="18">
                  <c:v>9.4999999999999998E-3</c:v>
                </c:pt>
                <c:pt idx="19">
                  <c:v>8.9999999999999993E-3</c:v>
                </c:pt>
                <c:pt idx="20">
                  <c:v>8.6E-3</c:v>
                </c:pt>
                <c:pt idx="21">
                  <c:v>7.0000000000000001E-3</c:v>
                </c:pt>
                <c:pt idx="22">
                  <c:v>7.7999999999999996E-3</c:v>
                </c:pt>
                <c:pt idx="23">
                  <c:v>6.0000000000000001E-3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4.8300000000000003E-2</c:v>
                </c:pt>
                <c:pt idx="27">
                  <c:v>0.27750000000000002</c:v>
                </c:pt>
                <c:pt idx="28">
                  <c:v>1.163</c:v>
                </c:pt>
                <c:pt idx="29">
                  <c:v>2.0318999999999998</c:v>
                </c:pt>
                <c:pt idx="30">
                  <c:v>2.8292999999999999</c:v>
                </c:pt>
                <c:pt idx="31">
                  <c:v>3.1366000000000001</c:v>
                </c:pt>
                <c:pt idx="32">
                  <c:v>2.9476</c:v>
                </c:pt>
                <c:pt idx="33">
                  <c:v>3.0979000000000001</c:v>
                </c:pt>
                <c:pt idx="34">
                  <c:v>3.0596999999999999</c:v>
                </c:pt>
                <c:pt idx="35">
                  <c:v>2.9350999999999998</c:v>
                </c:pt>
                <c:pt idx="36">
                  <c:v>2.649</c:v>
                </c:pt>
                <c:pt idx="37">
                  <c:v>2.1718999999999999</c:v>
                </c:pt>
                <c:pt idx="38">
                  <c:v>1.7701</c:v>
                </c:pt>
                <c:pt idx="39">
                  <c:v>2.0691000000000002</c:v>
                </c:pt>
                <c:pt idx="40">
                  <c:v>2.8542000000000001</c:v>
                </c:pt>
                <c:pt idx="41">
                  <c:v>3.0956000000000001</c:v>
                </c:pt>
                <c:pt idx="42">
                  <c:v>3.2360000000000002</c:v>
                </c:pt>
                <c:pt idx="43">
                  <c:v>3.3717000000000001</c:v>
                </c:pt>
                <c:pt idx="44">
                  <c:v>3.4317000000000002</c:v>
                </c:pt>
                <c:pt idx="45">
                  <c:v>3.2534000000000001</c:v>
                </c:pt>
                <c:pt idx="46">
                  <c:v>3.0981999999999998</c:v>
                </c:pt>
                <c:pt idx="47">
                  <c:v>3.0528</c:v>
                </c:pt>
                <c:pt idx="48">
                  <c:v>3.1286999999999998</c:v>
                </c:pt>
                <c:pt idx="49">
                  <c:v>3.2774000000000001</c:v>
                </c:pt>
                <c:pt idx="50">
                  <c:v>3.4001000000000001</c:v>
                </c:pt>
                <c:pt idx="51">
                  <c:v>3.3702000000000001</c:v>
                </c:pt>
                <c:pt idx="52">
                  <c:v>3.4264000000000001</c:v>
                </c:pt>
                <c:pt idx="53">
                  <c:v>3.1682999999999999</c:v>
                </c:pt>
                <c:pt idx="54">
                  <c:v>2.6017999999999999</c:v>
                </c:pt>
                <c:pt idx="55">
                  <c:v>1.7237</c:v>
                </c:pt>
                <c:pt idx="56">
                  <c:v>0.87239999999999995</c:v>
                </c:pt>
                <c:pt idx="57">
                  <c:v>0.86439999999999995</c:v>
                </c:pt>
                <c:pt idx="58">
                  <c:v>0.7258</c:v>
                </c:pt>
                <c:pt idx="59">
                  <c:v>0.64090000000000003</c:v>
                </c:pt>
                <c:pt idx="60">
                  <c:v>0.75329999999999997</c:v>
                </c:pt>
                <c:pt idx="61">
                  <c:v>1.099</c:v>
                </c:pt>
                <c:pt idx="62">
                  <c:v>1.3711</c:v>
                </c:pt>
                <c:pt idx="63">
                  <c:v>0.75029999999999997</c:v>
                </c:pt>
                <c:pt idx="64">
                  <c:v>0.6573</c:v>
                </c:pt>
                <c:pt idx="65">
                  <c:v>0.94969999999999999</c:v>
                </c:pt>
                <c:pt idx="66">
                  <c:v>1.2766</c:v>
                </c:pt>
                <c:pt idx="67">
                  <c:v>1.607</c:v>
                </c:pt>
                <c:pt idx="68">
                  <c:v>1.6657999999999999</c:v>
                </c:pt>
                <c:pt idx="69">
                  <c:v>0.5585</c:v>
                </c:pt>
                <c:pt idx="70">
                  <c:v>0.19220000000000001</c:v>
                </c:pt>
                <c:pt idx="71">
                  <c:v>6.4600000000000005E-2</c:v>
                </c:pt>
                <c:pt idx="72">
                  <c:v>3.2399999999999998E-2</c:v>
                </c:pt>
                <c:pt idx="73">
                  <c:v>3.2800000000000003E-2</c:v>
                </c:pt>
                <c:pt idx="74">
                  <c:v>0.15210000000000001</c:v>
                </c:pt>
                <c:pt idx="75">
                  <c:v>0.63360000000000005</c:v>
                </c:pt>
                <c:pt idx="76">
                  <c:v>0.29370000000000002</c:v>
                </c:pt>
                <c:pt idx="77">
                  <c:v>0.1119</c:v>
                </c:pt>
                <c:pt idx="78">
                  <c:v>5.96E-2</c:v>
                </c:pt>
                <c:pt idx="79">
                  <c:v>5.1799999999999999E-2</c:v>
                </c:pt>
                <c:pt idx="80">
                  <c:v>2.5700000000000001E-2</c:v>
                </c:pt>
                <c:pt idx="81">
                  <c:v>1.4999999999999999E-2</c:v>
                </c:pt>
                <c:pt idx="82">
                  <c:v>1.84E-2</c:v>
                </c:pt>
                <c:pt idx="83">
                  <c:v>1.5699999999999999E-2</c:v>
                </c:pt>
                <c:pt idx="84">
                  <c:v>1.15E-2</c:v>
                </c:pt>
                <c:pt idx="85">
                  <c:v>8.9999999999999993E-3</c:v>
                </c:pt>
                <c:pt idx="86">
                  <c:v>9.4999999999999998E-3</c:v>
                </c:pt>
                <c:pt idx="87">
                  <c:v>1.21E-2</c:v>
                </c:pt>
                <c:pt idx="88">
                  <c:v>2.7300000000000001E-2</c:v>
                </c:pt>
                <c:pt idx="89">
                  <c:v>5.1400000000000001E-2</c:v>
                </c:pt>
                <c:pt idx="90">
                  <c:v>0.50849999999999995</c:v>
                </c:pt>
                <c:pt idx="91">
                  <c:v>1.2143999999999999</c:v>
                </c:pt>
                <c:pt idx="92">
                  <c:v>1.7242999999999999</c:v>
                </c:pt>
                <c:pt idx="93">
                  <c:v>1.6587000000000001</c:v>
                </c:pt>
                <c:pt idx="94">
                  <c:v>1.0718000000000001</c:v>
                </c:pt>
                <c:pt idx="95">
                  <c:v>0.68700000000000006</c:v>
                </c:pt>
                <c:pt idx="96">
                  <c:v>0.42099999999999999</c:v>
                </c:pt>
                <c:pt idx="97">
                  <c:v>0.61609999999999998</c:v>
                </c:pt>
                <c:pt idx="98">
                  <c:v>1.5585</c:v>
                </c:pt>
                <c:pt idx="99">
                  <c:v>2.7534999999999998</c:v>
                </c:pt>
                <c:pt idx="100">
                  <c:v>2.8771</c:v>
                </c:pt>
                <c:pt idx="101">
                  <c:v>3.2113</c:v>
                </c:pt>
                <c:pt idx="102">
                  <c:v>3.3483999999999998</c:v>
                </c:pt>
                <c:pt idx="103">
                  <c:v>3.3698999999999999</c:v>
                </c:pt>
                <c:pt idx="104">
                  <c:v>3.3268</c:v>
                </c:pt>
                <c:pt idx="105">
                  <c:v>2.4933999999999998</c:v>
                </c:pt>
                <c:pt idx="106">
                  <c:v>2.3426</c:v>
                </c:pt>
                <c:pt idx="107">
                  <c:v>2.6707000000000001</c:v>
                </c:pt>
                <c:pt idx="108">
                  <c:v>3.5615999999999999</c:v>
                </c:pt>
                <c:pt idx="109">
                  <c:v>4.3555999999999999</c:v>
                </c:pt>
                <c:pt idx="110">
                  <c:v>4.2682000000000002</c:v>
                </c:pt>
                <c:pt idx="111">
                  <c:v>3.0198999999999998</c:v>
                </c:pt>
                <c:pt idx="112">
                  <c:v>1.9921</c:v>
                </c:pt>
                <c:pt idx="113">
                  <c:v>1.2488999999999999</c:v>
                </c:pt>
                <c:pt idx="114">
                  <c:v>0.87490000000000001</c:v>
                </c:pt>
                <c:pt idx="115">
                  <c:v>0.84209999999999996</c:v>
                </c:pt>
                <c:pt idx="116">
                  <c:v>0.92610000000000003</c:v>
                </c:pt>
                <c:pt idx="117">
                  <c:v>0.66390000000000005</c:v>
                </c:pt>
                <c:pt idx="118">
                  <c:v>0.39389999999999997</c:v>
                </c:pt>
                <c:pt idx="119">
                  <c:v>0.3931</c:v>
                </c:pt>
                <c:pt idx="120">
                  <c:v>0.68340000000000001</c:v>
                </c:pt>
                <c:pt idx="121">
                  <c:v>0.72789999999999999</c:v>
                </c:pt>
                <c:pt idx="122">
                  <c:v>0.19939999999999999</c:v>
                </c:pt>
                <c:pt idx="123">
                  <c:v>5.6899999999999999E-2</c:v>
                </c:pt>
                <c:pt idx="124">
                  <c:v>3.0800000000000001E-2</c:v>
                </c:pt>
                <c:pt idx="125">
                  <c:v>2.1700000000000001E-2</c:v>
                </c:pt>
                <c:pt idx="126">
                  <c:v>1.6400000000000001E-2</c:v>
                </c:pt>
                <c:pt idx="127">
                  <c:v>3.61E-2</c:v>
                </c:pt>
                <c:pt idx="128">
                  <c:v>0.33389999999999997</c:v>
                </c:pt>
                <c:pt idx="129">
                  <c:v>1.5158</c:v>
                </c:pt>
                <c:pt idx="130">
                  <c:v>2.7151000000000001</c:v>
                </c:pt>
                <c:pt idx="131">
                  <c:v>3.1444000000000001</c:v>
                </c:pt>
                <c:pt idx="132">
                  <c:v>2.8959000000000001</c:v>
                </c:pt>
                <c:pt idx="133">
                  <c:v>2.4931000000000001</c:v>
                </c:pt>
                <c:pt idx="134">
                  <c:v>2.5055999999999998</c:v>
                </c:pt>
                <c:pt idx="135">
                  <c:v>3.0819999999999999</c:v>
                </c:pt>
                <c:pt idx="136">
                  <c:v>3.0910000000000002</c:v>
                </c:pt>
                <c:pt idx="137">
                  <c:v>3.3018000000000001</c:v>
                </c:pt>
                <c:pt idx="138">
                  <c:v>3.3812000000000002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7.9629099999999999</c:v>
                </c:pt>
                <c:pt idx="1">
                  <c:v>10.308911</c:v>
                </c:pt>
                <c:pt idx="2">
                  <c:v>10.392901999999999</c:v>
                </c:pt>
                <c:pt idx="3">
                  <c:v>9.4233440000000002</c:v>
                </c:pt>
                <c:pt idx="4">
                  <c:v>9.9635359999999995</c:v>
                </c:pt>
                <c:pt idx="5">
                  <c:v>10.993014000000001</c:v>
                </c:pt>
                <c:pt idx="6">
                  <c:v>11.254702</c:v>
                </c:pt>
                <c:pt idx="7">
                  <c:v>11.606051000000001</c:v>
                </c:pt>
                <c:pt idx="8">
                  <c:v>11.342860999999999</c:v>
                </c:pt>
                <c:pt idx="9">
                  <c:v>9.3285520000000002</c:v>
                </c:pt>
                <c:pt idx="10">
                  <c:v>7.5857659999999996</c:v>
                </c:pt>
                <c:pt idx="11">
                  <c:v>6.5759600000000002</c:v>
                </c:pt>
                <c:pt idx="12">
                  <c:v>5.188472</c:v>
                </c:pt>
                <c:pt idx="13">
                  <c:v>4.4704740000000003</c:v>
                </c:pt>
                <c:pt idx="14">
                  <c:v>4.3183259999999999</c:v>
                </c:pt>
                <c:pt idx="15">
                  <c:v>3.8626399999999999</c:v>
                </c:pt>
                <c:pt idx="16">
                  <c:v>3.7815319999999999</c:v>
                </c:pt>
                <c:pt idx="17">
                  <c:v>3.66086</c:v>
                </c:pt>
                <c:pt idx="18">
                  <c:v>3.2044160000000002</c:v>
                </c:pt>
                <c:pt idx="19">
                  <c:v>3.185575</c:v>
                </c:pt>
                <c:pt idx="20">
                  <c:v>3.5237660000000002</c:v>
                </c:pt>
                <c:pt idx="21">
                  <c:v>3.5308030000000001</c:v>
                </c:pt>
                <c:pt idx="22">
                  <c:v>3.3558059999999998</c:v>
                </c:pt>
                <c:pt idx="23">
                  <c:v>3.3140429999999999</c:v>
                </c:pt>
                <c:pt idx="24">
                  <c:v>3.4133810000000002</c:v>
                </c:pt>
                <c:pt idx="25">
                  <c:v>3.8143250000000002</c:v>
                </c:pt>
                <c:pt idx="26">
                  <c:v>3.523183</c:v>
                </c:pt>
                <c:pt idx="27">
                  <c:v>3.5608369999999998</c:v>
                </c:pt>
                <c:pt idx="28">
                  <c:v>4.3720400000000001</c:v>
                </c:pt>
                <c:pt idx="29">
                  <c:v>5.2951420000000002</c:v>
                </c:pt>
                <c:pt idx="30">
                  <c:v>6.124428</c:v>
                </c:pt>
                <c:pt idx="31">
                  <c:v>7.8501799999999999</c:v>
                </c:pt>
                <c:pt idx="32">
                  <c:v>8.3291799999999991</c:v>
                </c:pt>
                <c:pt idx="33">
                  <c:v>9.5024730000000002</c:v>
                </c:pt>
                <c:pt idx="34">
                  <c:v>8.8973759999999995</c:v>
                </c:pt>
                <c:pt idx="35">
                  <c:v>7.4927820000000001</c:v>
                </c:pt>
                <c:pt idx="36">
                  <c:v>8.4823780000000006</c:v>
                </c:pt>
                <c:pt idx="37">
                  <c:v>10.304902999999999</c:v>
                </c:pt>
                <c:pt idx="38">
                  <c:v>9.2702190000000009</c:v>
                </c:pt>
                <c:pt idx="39">
                  <c:v>8.3757819999999992</c:v>
                </c:pt>
                <c:pt idx="40">
                  <c:v>7.850644</c:v>
                </c:pt>
                <c:pt idx="41">
                  <c:v>8.7254810000000003</c:v>
                </c:pt>
                <c:pt idx="42">
                  <c:v>8.9767080000000004</c:v>
                </c:pt>
                <c:pt idx="43">
                  <c:v>8.1620509999999999</c:v>
                </c:pt>
                <c:pt idx="44">
                  <c:v>8.4531019999999994</c:v>
                </c:pt>
                <c:pt idx="45">
                  <c:v>8.4174720000000001</c:v>
                </c:pt>
                <c:pt idx="46">
                  <c:v>8.8062729999999991</c:v>
                </c:pt>
                <c:pt idx="47">
                  <c:v>8.9732540000000007</c:v>
                </c:pt>
                <c:pt idx="48">
                  <c:v>8.2676700000000007</c:v>
                </c:pt>
                <c:pt idx="49">
                  <c:v>7.4983050000000002</c:v>
                </c:pt>
                <c:pt idx="50">
                  <c:v>8.3570139999999995</c:v>
                </c:pt>
                <c:pt idx="51">
                  <c:v>8.6169069999999994</c:v>
                </c:pt>
                <c:pt idx="52">
                  <c:v>9.1870580000000004</c:v>
                </c:pt>
                <c:pt idx="53">
                  <c:v>8.3928890000000003</c:v>
                </c:pt>
                <c:pt idx="54">
                  <c:v>9.0641870000000004</c:v>
                </c:pt>
                <c:pt idx="55">
                  <c:v>11.382572</c:v>
                </c:pt>
                <c:pt idx="56">
                  <c:v>12.123346</c:v>
                </c:pt>
                <c:pt idx="57">
                  <c:v>11.269496</c:v>
                </c:pt>
                <c:pt idx="58">
                  <c:v>10.642201</c:v>
                </c:pt>
                <c:pt idx="59">
                  <c:v>12.384582999999999</c:v>
                </c:pt>
                <c:pt idx="60">
                  <c:v>12.624584</c:v>
                </c:pt>
                <c:pt idx="61">
                  <c:v>12.19749</c:v>
                </c:pt>
                <c:pt idx="62">
                  <c:v>13.280754999999999</c:v>
                </c:pt>
                <c:pt idx="63">
                  <c:v>12.976165999999999</c:v>
                </c:pt>
                <c:pt idx="64">
                  <c:v>10.966695</c:v>
                </c:pt>
                <c:pt idx="65">
                  <c:v>10.158130999999999</c:v>
                </c:pt>
                <c:pt idx="66">
                  <c:v>9.2861030000000007</c:v>
                </c:pt>
                <c:pt idx="67">
                  <c:v>7.2916119999999998</c:v>
                </c:pt>
                <c:pt idx="68">
                  <c:v>6.2078819999999997</c:v>
                </c:pt>
                <c:pt idx="69">
                  <c:v>5.4557690000000001</c:v>
                </c:pt>
                <c:pt idx="70">
                  <c:v>4.9836609999999997</c:v>
                </c:pt>
                <c:pt idx="71">
                  <c:v>5.1311169999999997</c:v>
                </c:pt>
                <c:pt idx="72">
                  <c:v>5.0892799999999996</c:v>
                </c:pt>
                <c:pt idx="73">
                  <c:v>5.6437200000000001</c:v>
                </c:pt>
                <c:pt idx="74">
                  <c:v>5.4616709999999999</c:v>
                </c:pt>
                <c:pt idx="75">
                  <c:v>4.5137530000000003</c:v>
                </c:pt>
                <c:pt idx="76">
                  <c:v>4.0195540000000003</c:v>
                </c:pt>
                <c:pt idx="77">
                  <c:v>4.4437639999999998</c:v>
                </c:pt>
                <c:pt idx="78">
                  <c:v>4.3009269999999997</c:v>
                </c:pt>
                <c:pt idx="79">
                  <c:v>4.1575519999999999</c:v>
                </c:pt>
                <c:pt idx="80">
                  <c:v>3.5480559999999999</c:v>
                </c:pt>
                <c:pt idx="81">
                  <c:v>3.957433</c:v>
                </c:pt>
                <c:pt idx="82">
                  <c:v>3.7624710000000001</c:v>
                </c:pt>
                <c:pt idx="83">
                  <c:v>4.2278349999999998</c:v>
                </c:pt>
                <c:pt idx="84">
                  <c:v>4.1550599999999998</c:v>
                </c:pt>
                <c:pt idx="85">
                  <c:v>3.7988590000000002</c:v>
                </c:pt>
                <c:pt idx="86">
                  <c:v>3.9265690000000002</c:v>
                </c:pt>
                <c:pt idx="87">
                  <c:v>4.0881740000000004</c:v>
                </c:pt>
                <c:pt idx="88">
                  <c:v>3.8847320000000001</c:v>
                </c:pt>
                <c:pt idx="89">
                  <c:v>3.295474</c:v>
                </c:pt>
                <c:pt idx="90">
                  <c:v>4.2877910000000004</c:v>
                </c:pt>
                <c:pt idx="91">
                  <c:v>5.1129600000000002</c:v>
                </c:pt>
                <c:pt idx="92">
                  <c:v>6.2404089999999997</c:v>
                </c:pt>
                <c:pt idx="93">
                  <c:v>6.6406460000000003</c:v>
                </c:pt>
                <c:pt idx="94">
                  <c:v>5.6275890000000004</c:v>
                </c:pt>
                <c:pt idx="95">
                  <c:v>5.137397</c:v>
                </c:pt>
                <c:pt idx="96">
                  <c:v>5.0364709999999997</c:v>
                </c:pt>
                <c:pt idx="97">
                  <c:v>5.2604160000000002</c:v>
                </c:pt>
                <c:pt idx="98">
                  <c:v>5.9439080000000004</c:v>
                </c:pt>
                <c:pt idx="99">
                  <c:v>6.8552070000000001</c:v>
                </c:pt>
                <c:pt idx="100">
                  <c:v>6.364649</c:v>
                </c:pt>
                <c:pt idx="101">
                  <c:v>7.0594809999999999</c:v>
                </c:pt>
                <c:pt idx="102">
                  <c:v>7.8743980000000002</c:v>
                </c:pt>
                <c:pt idx="103">
                  <c:v>7.9981739999999997</c:v>
                </c:pt>
                <c:pt idx="104">
                  <c:v>7.060702</c:v>
                </c:pt>
                <c:pt idx="105">
                  <c:v>7.0112899999999998</c:v>
                </c:pt>
                <c:pt idx="106">
                  <c:v>6.8707989999999999</c:v>
                </c:pt>
                <c:pt idx="107">
                  <c:v>5.665419</c:v>
                </c:pt>
                <c:pt idx="108">
                  <c:v>6.0502459999999996</c:v>
                </c:pt>
                <c:pt idx="109">
                  <c:v>7.3206829999999998</c:v>
                </c:pt>
                <c:pt idx="110">
                  <c:v>8.1661330000000003</c:v>
                </c:pt>
                <c:pt idx="111">
                  <c:v>9.1499869999999994</c:v>
                </c:pt>
                <c:pt idx="112">
                  <c:v>9.4691159999999996</c:v>
                </c:pt>
                <c:pt idx="113">
                  <c:v>9.3090989999999998</c:v>
                </c:pt>
                <c:pt idx="114">
                  <c:v>10.580069</c:v>
                </c:pt>
                <c:pt idx="115">
                  <c:v>10.648323</c:v>
                </c:pt>
                <c:pt idx="116">
                  <c:v>10.106078999999999</c:v>
                </c:pt>
                <c:pt idx="117">
                  <c:v>10.008329</c:v>
                </c:pt>
                <c:pt idx="118">
                  <c:v>9.640936</c:v>
                </c:pt>
                <c:pt idx="119">
                  <c:v>8.9385290000000008</c:v>
                </c:pt>
                <c:pt idx="120">
                  <c:v>6.6490530000000003</c:v>
                </c:pt>
                <c:pt idx="121">
                  <c:v>4.7415589999999996</c:v>
                </c:pt>
                <c:pt idx="122">
                  <c:v>3.8161109999999998</c:v>
                </c:pt>
                <c:pt idx="123">
                  <c:v>3.5245220000000002</c:v>
                </c:pt>
                <c:pt idx="124">
                  <c:v>4.2916990000000004</c:v>
                </c:pt>
                <c:pt idx="125">
                  <c:v>4.1066010000000004</c:v>
                </c:pt>
                <c:pt idx="126">
                  <c:v>3.3455180000000002</c:v>
                </c:pt>
                <c:pt idx="127">
                  <c:v>3.397643</c:v>
                </c:pt>
                <c:pt idx="128">
                  <c:v>4.8861319999999999</c:v>
                </c:pt>
                <c:pt idx="129">
                  <c:v>5.5685729999999998</c:v>
                </c:pt>
                <c:pt idx="130">
                  <c:v>6.702375</c:v>
                </c:pt>
                <c:pt idx="131">
                  <c:v>9.3354180000000007</c:v>
                </c:pt>
                <c:pt idx="132">
                  <c:v>10.867649999999999</c:v>
                </c:pt>
                <c:pt idx="133">
                  <c:v>11.334308</c:v>
                </c:pt>
                <c:pt idx="134">
                  <c:v>11.245941999999999</c:v>
                </c:pt>
                <c:pt idx="135">
                  <c:v>10.660199</c:v>
                </c:pt>
                <c:pt idx="136">
                  <c:v>9.7417890000000007</c:v>
                </c:pt>
                <c:pt idx="137">
                  <c:v>8.6310559999999992</c:v>
                </c:pt>
                <c:pt idx="138">
                  <c:v>9.5647400000000005</c:v>
                </c:pt>
              </c:numCache>
            </c:numRef>
          </c:yVal>
          <c:smooth val="1"/>
        </c:ser>
        <c:axId val="54240000"/>
        <c:axId val="54241920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0.96</c:v>
                </c:pt>
                <c:pt idx="1">
                  <c:v>0.98</c:v>
                </c:pt>
                <c:pt idx="2">
                  <c:v>0.99</c:v>
                </c:pt>
                <c:pt idx="3">
                  <c:v>0.99</c:v>
                </c:pt>
                <c:pt idx="4">
                  <c:v>1.01</c:v>
                </c:pt>
                <c:pt idx="5">
                  <c:v>1.02</c:v>
                </c:pt>
                <c:pt idx="6">
                  <c:v>1.03</c:v>
                </c:pt>
                <c:pt idx="7">
                  <c:v>1.04</c:v>
                </c:pt>
                <c:pt idx="8">
                  <c:v>1.03</c:v>
                </c:pt>
                <c:pt idx="9">
                  <c:v>1.02</c:v>
                </c:pt>
                <c:pt idx="10">
                  <c:v>1.01</c:v>
                </c:pt>
                <c:pt idx="11">
                  <c:v>1.03</c:v>
                </c:pt>
                <c:pt idx="12">
                  <c:v>1.04</c:v>
                </c:pt>
                <c:pt idx="13">
                  <c:v>1.06</c:v>
                </c:pt>
                <c:pt idx="14">
                  <c:v>1.07</c:v>
                </c:pt>
                <c:pt idx="15">
                  <c:v>1.07</c:v>
                </c:pt>
                <c:pt idx="16">
                  <c:v>1.07</c:v>
                </c:pt>
                <c:pt idx="17">
                  <c:v>1.08</c:v>
                </c:pt>
                <c:pt idx="18">
                  <c:v>1.08</c:v>
                </c:pt>
                <c:pt idx="19">
                  <c:v>1.08</c:v>
                </c:pt>
                <c:pt idx="20">
                  <c:v>1.07</c:v>
                </c:pt>
                <c:pt idx="21">
                  <c:v>1.07</c:v>
                </c:pt>
                <c:pt idx="22">
                  <c:v>1.07</c:v>
                </c:pt>
                <c:pt idx="23">
                  <c:v>1.08</c:v>
                </c:pt>
                <c:pt idx="24">
                  <c:v>1.07</c:v>
                </c:pt>
                <c:pt idx="25">
                  <c:v>1.07</c:v>
                </c:pt>
                <c:pt idx="26">
                  <c:v>1.06</c:v>
                </c:pt>
                <c:pt idx="27">
                  <c:v>1.03</c:v>
                </c:pt>
                <c:pt idx="28">
                  <c:v>0.98</c:v>
                </c:pt>
                <c:pt idx="29">
                  <c:v>0.96</c:v>
                </c:pt>
                <c:pt idx="30">
                  <c:v>0.94</c:v>
                </c:pt>
                <c:pt idx="31">
                  <c:v>0.93</c:v>
                </c:pt>
                <c:pt idx="32">
                  <c:v>0.93</c:v>
                </c:pt>
                <c:pt idx="33">
                  <c:v>0.93</c:v>
                </c:pt>
                <c:pt idx="34">
                  <c:v>0.93</c:v>
                </c:pt>
                <c:pt idx="35">
                  <c:v>0.94</c:v>
                </c:pt>
                <c:pt idx="36">
                  <c:v>0.95</c:v>
                </c:pt>
                <c:pt idx="37">
                  <c:v>0.95</c:v>
                </c:pt>
                <c:pt idx="38">
                  <c:v>0.98</c:v>
                </c:pt>
                <c:pt idx="39">
                  <c:v>0.97</c:v>
                </c:pt>
                <c:pt idx="40">
                  <c:v>0.93</c:v>
                </c:pt>
                <c:pt idx="41">
                  <c:v>0.93</c:v>
                </c:pt>
                <c:pt idx="42">
                  <c:v>0.92</c:v>
                </c:pt>
                <c:pt idx="43">
                  <c:v>0.92</c:v>
                </c:pt>
                <c:pt idx="44">
                  <c:v>0.92</c:v>
                </c:pt>
                <c:pt idx="45">
                  <c:v>0.93</c:v>
                </c:pt>
                <c:pt idx="46">
                  <c:v>0.93</c:v>
                </c:pt>
                <c:pt idx="47">
                  <c:v>0.93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  <c:pt idx="51">
                  <c:v>0.92</c:v>
                </c:pt>
                <c:pt idx="52">
                  <c:v>0.92</c:v>
                </c:pt>
                <c:pt idx="53">
                  <c:v>0.93</c:v>
                </c:pt>
                <c:pt idx="54">
                  <c:v>0.95</c:v>
                </c:pt>
                <c:pt idx="55">
                  <c:v>0.97</c:v>
                </c:pt>
                <c:pt idx="56">
                  <c:v>1.01</c:v>
                </c:pt>
                <c:pt idx="57">
                  <c:v>1.01</c:v>
                </c:pt>
                <c:pt idx="58">
                  <c:v>1.01</c:v>
                </c:pt>
                <c:pt idx="59">
                  <c:v>1.02</c:v>
                </c:pt>
                <c:pt idx="60">
                  <c:v>1.01</c:v>
                </c:pt>
                <c:pt idx="61">
                  <c:v>1</c:v>
                </c:pt>
                <c:pt idx="62">
                  <c:v>0.98</c:v>
                </c:pt>
                <c:pt idx="63">
                  <c:v>1.01</c:v>
                </c:pt>
                <c:pt idx="64">
                  <c:v>1.02</c:v>
                </c:pt>
                <c:pt idx="65">
                  <c:v>1</c:v>
                </c:pt>
                <c:pt idx="66">
                  <c:v>0.99</c:v>
                </c:pt>
                <c:pt idx="67">
                  <c:v>0.98</c:v>
                </c:pt>
                <c:pt idx="68">
                  <c:v>0.98</c:v>
                </c:pt>
                <c:pt idx="69">
                  <c:v>1.04</c:v>
                </c:pt>
                <c:pt idx="70">
                  <c:v>1.06</c:v>
                </c:pt>
                <c:pt idx="71">
                  <c:v>1.07</c:v>
                </c:pt>
                <c:pt idx="72">
                  <c:v>1.1000000000000001</c:v>
                </c:pt>
                <c:pt idx="73">
                  <c:v>1.1200000000000001</c:v>
                </c:pt>
                <c:pt idx="74">
                  <c:v>1.08</c:v>
                </c:pt>
                <c:pt idx="75">
                  <c:v>1.03</c:v>
                </c:pt>
                <c:pt idx="76">
                  <c:v>1.08</c:v>
                </c:pt>
                <c:pt idx="77">
                  <c:v>1.1100000000000001</c:v>
                </c:pt>
                <c:pt idx="78">
                  <c:v>1.1100000000000001</c:v>
                </c:pt>
                <c:pt idx="79">
                  <c:v>1.1399999999999999</c:v>
                </c:pt>
                <c:pt idx="80">
                  <c:v>1.1000000000000001</c:v>
                </c:pt>
                <c:pt idx="81">
                  <c:v>1.1399999999999999</c:v>
                </c:pt>
                <c:pt idx="82">
                  <c:v>1.1399999999999999</c:v>
                </c:pt>
                <c:pt idx="83">
                  <c:v>1.1299999999999999</c:v>
                </c:pt>
                <c:pt idx="84">
                  <c:v>1.1299999999999999</c:v>
                </c:pt>
                <c:pt idx="85">
                  <c:v>1.1299999999999999</c:v>
                </c:pt>
                <c:pt idx="86">
                  <c:v>1.1100000000000001</c:v>
                </c:pt>
                <c:pt idx="87">
                  <c:v>1.0900000000000001</c:v>
                </c:pt>
                <c:pt idx="88">
                  <c:v>1.06</c:v>
                </c:pt>
                <c:pt idx="89">
                  <c:v>1.04</c:v>
                </c:pt>
                <c:pt idx="90">
                  <c:v>1</c:v>
                </c:pt>
                <c:pt idx="91">
                  <c:v>0.98</c:v>
                </c:pt>
                <c:pt idx="92">
                  <c:v>0.97</c:v>
                </c:pt>
                <c:pt idx="93">
                  <c:v>0.96</c:v>
                </c:pt>
                <c:pt idx="94">
                  <c:v>0.99</c:v>
                </c:pt>
                <c:pt idx="95">
                  <c:v>1.01</c:v>
                </c:pt>
                <c:pt idx="96">
                  <c:v>1.02</c:v>
                </c:pt>
                <c:pt idx="97">
                  <c:v>1.01</c:v>
                </c:pt>
                <c:pt idx="98">
                  <c:v>0.99</c:v>
                </c:pt>
                <c:pt idx="99">
                  <c:v>0.93</c:v>
                </c:pt>
                <c:pt idx="100">
                  <c:v>0.93</c:v>
                </c:pt>
                <c:pt idx="101">
                  <c:v>0.92</c:v>
                </c:pt>
                <c:pt idx="102">
                  <c:v>0.92</c:v>
                </c:pt>
                <c:pt idx="103">
                  <c:v>0.92</c:v>
                </c:pt>
                <c:pt idx="104">
                  <c:v>0.92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0.92</c:v>
                </c:pt>
                <c:pt idx="109">
                  <c:v>0.88</c:v>
                </c:pt>
                <c:pt idx="110">
                  <c:v>0.89</c:v>
                </c:pt>
                <c:pt idx="111">
                  <c:v>0.93</c:v>
                </c:pt>
                <c:pt idx="112">
                  <c:v>0.96</c:v>
                </c:pt>
                <c:pt idx="113">
                  <c:v>0.99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1.02</c:v>
                </c:pt>
                <c:pt idx="119">
                  <c:v>1.02</c:v>
                </c:pt>
                <c:pt idx="120">
                  <c:v>1.01</c:v>
                </c:pt>
                <c:pt idx="121">
                  <c:v>1.01</c:v>
                </c:pt>
                <c:pt idx="122">
                  <c:v>1.05</c:v>
                </c:pt>
                <c:pt idx="123">
                  <c:v>1.06</c:v>
                </c:pt>
                <c:pt idx="124">
                  <c:v>1.05</c:v>
                </c:pt>
                <c:pt idx="125">
                  <c:v>1.04</c:v>
                </c:pt>
                <c:pt idx="126">
                  <c:v>1.05</c:v>
                </c:pt>
                <c:pt idx="127">
                  <c:v>1.07</c:v>
                </c:pt>
                <c:pt idx="128">
                  <c:v>1.02</c:v>
                </c:pt>
                <c:pt idx="129">
                  <c:v>0.97</c:v>
                </c:pt>
                <c:pt idx="130">
                  <c:v>0.93</c:v>
                </c:pt>
                <c:pt idx="131">
                  <c:v>0.92</c:v>
                </c:pt>
                <c:pt idx="132">
                  <c:v>0.94</c:v>
                </c:pt>
                <c:pt idx="133">
                  <c:v>0.94</c:v>
                </c:pt>
                <c:pt idx="134">
                  <c:v>0.95</c:v>
                </c:pt>
                <c:pt idx="135">
                  <c:v>0.92</c:v>
                </c:pt>
                <c:pt idx="136">
                  <c:v>0.93</c:v>
                </c:pt>
                <c:pt idx="137">
                  <c:v>0.92</c:v>
                </c:pt>
                <c:pt idx="138">
                  <c:v>0.91</c:v>
                </c:pt>
              </c:numCache>
            </c:numRef>
          </c:yVal>
          <c:smooth val="1"/>
        </c:ser>
        <c:axId val="54249344"/>
        <c:axId val="54247808"/>
      </c:scatterChart>
      <c:valAx>
        <c:axId val="54240000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241920"/>
        <c:crosses val="autoZero"/>
        <c:crossBetween val="midCat"/>
        <c:minorUnit val="5"/>
      </c:valAx>
      <c:valAx>
        <c:axId val="54241920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54240000"/>
        <c:crosses val="autoZero"/>
        <c:crossBetween val="midCat"/>
      </c:valAx>
      <c:valAx>
        <c:axId val="54247808"/>
        <c:scaling>
          <c:orientation val="minMax"/>
        </c:scaling>
        <c:axPos val="r"/>
        <c:numFmt formatCode="General" sourceLinked="1"/>
        <c:tickLblPos val="nextTo"/>
        <c:crossAx val="54249344"/>
        <c:crosses val="max"/>
        <c:crossBetween val="midCat"/>
      </c:valAx>
      <c:valAx>
        <c:axId val="54249344"/>
        <c:scaling>
          <c:orientation val="minMax"/>
        </c:scaling>
        <c:delete val="1"/>
        <c:axPos val="b"/>
        <c:tickLblPos val="none"/>
        <c:crossAx val="5424780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data'!$C$10:$C$499</c:f>
              <c:numCache>
                <c:formatCode>General</c:formatCode>
                <c:ptCount val="490"/>
                <c:pt idx="0">
                  <c:v>13.228</c:v>
                </c:pt>
                <c:pt idx="1">
                  <c:v>13.51</c:v>
                </c:pt>
                <c:pt idx="2">
                  <c:v>13.536</c:v>
                </c:pt>
                <c:pt idx="3">
                  <c:v>13.614000000000001</c:v>
                </c:pt>
                <c:pt idx="4">
                  <c:v>13.911</c:v>
                </c:pt>
                <c:pt idx="5">
                  <c:v>14.222</c:v>
                </c:pt>
                <c:pt idx="6">
                  <c:v>14.340999999999999</c:v>
                </c:pt>
                <c:pt idx="7">
                  <c:v>14.301</c:v>
                </c:pt>
                <c:pt idx="8">
                  <c:v>14.433999999999999</c:v>
                </c:pt>
                <c:pt idx="9">
                  <c:v>14.446999999999999</c:v>
                </c:pt>
                <c:pt idx="10">
                  <c:v>14.44</c:v>
                </c:pt>
                <c:pt idx="11">
                  <c:v>14.436</c:v>
                </c:pt>
                <c:pt idx="12">
                  <c:v>14.4</c:v>
                </c:pt>
                <c:pt idx="13">
                  <c:v>14.257</c:v>
                </c:pt>
                <c:pt idx="14">
                  <c:v>14.086</c:v>
                </c:pt>
                <c:pt idx="15">
                  <c:v>14.06</c:v>
                </c:pt>
                <c:pt idx="16">
                  <c:v>14.06</c:v>
                </c:pt>
                <c:pt idx="17">
                  <c:v>14.019</c:v>
                </c:pt>
                <c:pt idx="18">
                  <c:v>13.95</c:v>
                </c:pt>
                <c:pt idx="19">
                  <c:v>13.951000000000001</c:v>
                </c:pt>
                <c:pt idx="20">
                  <c:v>14.167</c:v>
                </c:pt>
                <c:pt idx="21">
                  <c:v>14.121</c:v>
                </c:pt>
                <c:pt idx="22">
                  <c:v>14.058999999999999</c:v>
                </c:pt>
                <c:pt idx="23">
                  <c:v>14.044</c:v>
                </c:pt>
                <c:pt idx="24">
                  <c:v>14.052</c:v>
                </c:pt>
                <c:pt idx="25">
                  <c:v>14.061999999999999</c:v>
                </c:pt>
                <c:pt idx="26">
                  <c:v>14.236000000000001</c:v>
                </c:pt>
                <c:pt idx="27">
                  <c:v>14.423999999999999</c:v>
                </c:pt>
                <c:pt idx="28">
                  <c:v>14.162000000000001</c:v>
                </c:pt>
                <c:pt idx="29">
                  <c:v>13.516999999999999</c:v>
                </c:pt>
                <c:pt idx="30">
                  <c:v>12.885</c:v>
                </c:pt>
                <c:pt idx="31">
                  <c:v>12.68</c:v>
                </c:pt>
                <c:pt idx="32">
                  <c:v>12.765000000000001</c:v>
                </c:pt>
                <c:pt idx="33">
                  <c:v>12.693</c:v>
                </c:pt>
                <c:pt idx="34">
                  <c:v>12.654999999999999</c:v>
                </c:pt>
                <c:pt idx="35">
                  <c:v>12.678000000000001</c:v>
                </c:pt>
                <c:pt idx="36">
                  <c:v>12.811999999999999</c:v>
                </c:pt>
                <c:pt idx="37">
                  <c:v>13.33</c:v>
                </c:pt>
                <c:pt idx="38">
                  <c:v>13.356</c:v>
                </c:pt>
                <c:pt idx="39">
                  <c:v>13.172000000000001</c:v>
                </c:pt>
                <c:pt idx="40">
                  <c:v>12.851000000000001</c:v>
                </c:pt>
                <c:pt idx="41">
                  <c:v>12.627000000000001</c:v>
                </c:pt>
                <c:pt idx="42">
                  <c:v>12.59</c:v>
                </c:pt>
                <c:pt idx="43">
                  <c:v>12.44</c:v>
                </c:pt>
                <c:pt idx="44">
                  <c:v>12.44</c:v>
                </c:pt>
                <c:pt idx="45">
                  <c:v>12.481</c:v>
                </c:pt>
                <c:pt idx="46">
                  <c:v>12.606999999999999</c:v>
                </c:pt>
                <c:pt idx="47">
                  <c:v>12.696</c:v>
                </c:pt>
                <c:pt idx="48">
                  <c:v>12.667999999999999</c:v>
                </c:pt>
                <c:pt idx="49">
                  <c:v>12.57</c:v>
                </c:pt>
                <c:pt idx="50">
                  <c:v>12.493</c:v>
                </c:pt>
                <c:pt idx="51">
                  <c:v>12.452</c:v>
                </c:pt>
                <c:pt idx="52">
                  <c:v>12.44</c:v>
                </c:pt>
                <c:pt idx="53">
                  <c:v>12.51</c:v>
                </c:pt>
                <c:pt idx="54">
                  <c:v>12.773999999999999</c:v>
                </c:pt>
                <c:pt idx="55">
                  <c:v>13.467000000000001</c:v>
                </c:pt>
                <c:pt idx="56">
                  <c:v>13.927</c:v>
                </c:pt>
                <c:pt idx="57">
                  <c:v>14</c:v>
                </c:pt>
                <c:pt idx="58">
                  <c:v>14.031000000000001</c:v>
                </c:pt>
                <c:pt idx="59">
                  <c:v>14.06</c:v>
                </c:pt>
                <c:pt idx="60">
                  <c:v>14.010999999999999</c:v>
                </c:pt>
                <c:pt idx="61">
                  <c:v>13.76</c:v>
                </c:pt>
                <c:pt idx="62">
                  <c:v>13.752000000000001</c:v>
                </c:pt>
                <c:pt idx="63">
                  <c:v>13.993</c:v>
                </c:pt>
                <c:pt idx="64">
                  <c:v>14.105</c:v>
                </c:pt>
                <c:pt idx="65">
                  <c:v>14.028</c:v>
                </c:pt>
                <c:pt idx="66">
                  <c:v>13.818</c:v>
                </c:pt>
                <c:pt idx="67">
                  <c:v>13.54</c:v>
                </c:pt>
                <c:pt idx="68">
                  <c:v>13.54</c:v>
                </c:pt>
                <c:pt idx="69">
                  <c:v>13.843</c:v>
                </c:pt>
                <c:pt idx="70">
                  <c:v>14.071999999999999</c:v>
                </c:pt>
                <c:pt idx="71">
                  <c:v>14.02</c:v>
                </c:pt>
                <c:pt idx="72">
                  <c:v>13.728999999999999</c:v>
                </c:pt>
                <c:pt idx="73">
                  <c:v>13.391999999999999</c:v>
                </c:pt>
                <c:pt idx="74">
                  <c:v>13.829000000000001</c:v>
                </c:pt>
                <c:pt idx="75">
                  <c:v>13.907</c:v>
                </c:pt>
                <c:pt idx="76">
                  <c:v>13.638999999999999</c:v>
                </c:pt>
                <c:pt idx="77">
                  <c:v>13.436999999999999</c:v>
                </c:pt>
                <c:pt idx="78">
                  <c:v>13.46</c:v>
                </c:pt>
                <c:pt idx="79">
                  <c:v>13.186999999999999</c:v>
                </c:pt>
                <c:pt idx="80">
                  <c:v>13.644</c:v>
                </c:pt>
                <c:pt idx="81">
                  <c:v>13.238</c:v>
                </c:pt>
                <c:pt idx="82">
                  <c:v>13.125</c:v>
                </c:pt>
                <c:pt idx="83">
                  <c:v>13.273999999999999</c:v>
                </c:pt>
                <c:pt idx="84">
                  <c:v>13.321999999999999</c:v>
                </c:pt>
                <c:pt idx="85">
                  <c:v>13.331</c:v>
                </c:pt>
                <c:pt idx="86">
                  <c:v>13.528</c:v>
                </c:pt>
                <c:pt idx="87">
                  <c:v>13.872999999999999</c:v>
                </c:pt>
                <c:pt idx="88">
                  <c:v>14.25</c:v>
                </c:pt>
                <c:pt idx="89">
                  <c:v>14.565</c:v>
                </c:pt>
                <c:pt idx="90">
                  <c:v>14.66</c:v>
                </c:pt>
                <c:pt idx="91">
                  <c:v>14.128</c:v>
                </c:pt>
                <c:pt idx="92">
                  <c:v>13.676</c:v>
                </c:pt>
                <c:pt idx="93">
                  <c:v>13.795999999999999</c:v>
                </c:pt>
                <c:pt idx="94">
                  <c:v>14.002000000000001</c:v>
                </c:pt>
                <c:pt idx="95">
                  <c:v>14.159000000000001</c:v>
                </c:pt>
                <c:pt idx="96">
                  <c:v>14.295999999999999</c:v>
                </c:pt>
                <c:pt idx="97">
                  <c:v>14.327</c:v>
                </c:pt>
                <c:pt idx="98">
                  <c:v>13.545999999999999</c:v>
                </c:pt>
                <c:pt idx="99">
                  <c:v>13.157</c:v>
                </c:pt>
                <c:pt idx="100">
                  <c:v>12.862</c:v>
                </c:pt>
                <c:pt idx="101">
                  <c:v>12.625999999999999</c:v>
                </c:pt>
                <c:pt idx="102">
                  <c:v>12.505000000000001</c:v>
                </c:pt>
                <c:pt idx="103">
                  <c:v>12.53</c:v>
                </c:pt>
                <c:pt idx="104">
                  <c:v>12.53</c:v>
                </c:pt>
                <c:pt idx="105">
                  <c:v>12.923999999999999</c:v>
                </c:pt>
                <c:pt idx="106">
                  <c:v>13.135</c:v>
                </c:pt>
                <c:pt idx="107">
                  <c:v>12.853999999999999</c:v>
                </c:pt>
                <c:pt idx="108">
                  <c:v>12.22</c:v>
                </c:pt>
                <c:pt idx="109">
                  <c:v>12</c:v>
                </c:pt>
                <c:pt idx="110">
                  <c:v>12</c:v>
                </c:pt>
                <c:pt idx="111">
                  <c:v>12.644</c:v>
                </c:pt>
                <c:pt idx="112">
                  <c:v>13.34</c:v>
                </c:pt>
                <c:pt idx="113">
                  <c:v>13.795999999999999</c:v>
                </c:pt>
                <c:pt idx="114">
                  <c:v>13.952999999999999</c:v>
                </c:pt>
                <c:pt idx="115">
                  <c:v>13.97</c:v>
                </c:pt>
                <c:pt idx="116">
                  <c:v>13.920999999999999</c:v>
                </c:pt>
                <c:pt idx="117">
                  <c:v>14.145</c:v>
                </c:pt>
                <c:pt idx="118">
                  <c:v>14.352</c:v>
                </c:pt>
                <c:pt idx="119">
                  <c:v>14.369</c:v>
                </c:pt>
                <c:pt idx="120">
                  <c:v>14.211</c:v>
                </c:pt>
                <c:pt idx="121">
                  <c:v>14.12</c:v>
                </c:pt>
                <c:pt idx="122">
                  <c:v>14.178000000000001</c:v>
                </c:pt>
                <c:pt idx="123">
                  <c:v>14.196999999999999</c:v>
                </c:pt>
                <c:pt idx="124">
                  <c:v>14.367000000000001</c:v>
                </c:pt>
                <c:pt idx="125">
                  <c:v>14.513999999999999</c:v>
                </c:pt>
                <c:pt idx="126">
                  <c:v>14.404</c:v>
                </c:pt>
                <c:pt idx="127">
                  <c:v>14.111000000000001</c:v>
                </c:pt>
                <c:pt idx="128">
                  <c:v>14.435</c:v>
                </c:pt>
                <c:pt idx="129">
                  <c:v>13.878</c:v>
                </c:pt>
                <c:pt idx="130">
                  <c:v>13.16</c:v>
                </c:pt>
                <c:pt idx="131">
                  <c:v>12.76</c:v>
                </c:pt>
                <c:pt idx="132">
                  <c:v>12.817</c:v>
                </c:pt>
                <c:pt idx="133">
                  <c:v>13.14</c:v>
                </c:pt>
                <c:pt idx="134">
                  <c:v>13.034000000000001</c:v>
                </c:pt>
                <c:pt idx="135">
                  <c:v>12.776999999999999</c:v>
                </c:pt>
                <c:pt idx="136">
                  <c:v>12.65</c:v>
                </c:pt>
                <c:pt idx="137">
                  <c:v>12.643000000000001</c:v>
                </c:pt>
                <c:pt idx="138">
                  <c:v>12.63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data'!$C$10:$C$499</c:f>
              <c:numCache>
                <c:formatCode>General</c:formatCode>
                <c:ptCount val="490"/>
                <c:pt idx="0">
                  <c:v>12.63</c:v>
                </c:pt>
                <c:pt idx="1">
                  <c:v>12.63</c:v>
                </c:pt>
                <c:pt idx="2">
                  <c:v>12.63</c:v>
                </c:pt>
                <c:pt idx="3">
                  <c:v>12.500999999999999</c:v>
                </c:pt>
                <c:pt idx="4">
                  <c:v>12.712999999999999</c:v>
                </c:pt>
                <c:pt idx="5">
                  <c:v>13.173</c:v>
                </c:pt>
                <c:pt idx="6">
                  <c:v>13.57</c:v>
                </c:pt>
                <c:pt idx="7">
                  <c:v>13.920999999999999</c:v>
                </c:pt>
                <c:pt idx="8">
                  <c:v>14.137</c:v>
                </c:pt>
                <c:pt idx="9">
                  <c:v>14.108000000000001</c:v>
                </c:pt>
                <c:pt idx="10">
                  <c:v>13.907999999999999</c:v>
                </c:pt>
                <c:pt idx="11">
                  <c:v>13.526</c:v>
                </c:pt>
                <c:pt idx="12">
                  <c:v>13.217000000000001</c:v>
                </c:pt>
                <c:pt idx="13">
                  <c:v>13.936</c:v>
                </c:pt>
                <c:pt idx="14">
                  <c:v>12.904999999999999</c:v>
                </c:pt>
                <c:pt idx="15">
                  <c:v>12.66</c:v>
                </c:pt>
                <c:pt idx="16">
                  <c:v>13.301</c:v>
                </c:pt>
                <c:pt idx="17">
                  <c:v>14.063000000000001</c:v>
                </c:pt>
                <c:pt idx="18">
                  <c:v>14.321999999999999</c:v>
                </c:pt>
                <c:pt idx="19">
                  <c:v>14.33</c:v>
                </c:pt>
                <c:pt idx="20">
                  <c:v>14.33</c:v>
                </c:pt>
                <c:pt idx="21">
                  <c:v>14.33</c:v>
                </c:pt>
                <c:pt idx="22">
                  <c:v>14.33</c:v>
                </c:pt>
                <c:pt idx="23">
                  <c:v>14.337</c:v>
                </c:pt>
                <c:pt idx="24">
                  <c:v>14.36</c:v>
                </c:pt>
                <c:pt idx="25">
                  <c:v>14.41</c:v>
                </c:pt>
                <c:pt idx="26">
                  <c:v>14.468</c:v>
                </c:pt>
                <c:pt idx="27">
                  <c:v>14.377000000000001</c:v>
                </c:pt>
                <c:pt idx="28">
                  <c:v>14.32</c:v>
                </c:pt>
                <c:pt idx="29">
                  <c:v>14.167</c:v>
                </c:pt>
                <c:pt idx="30">
                  <c:v>13.919</c:v>
                </c:pt>
                <c:pt idx="31">
                  <c:v>14.317</c:v>
                </c:pt>
                <c:pt idx="32">
                  <c:v>13.518000000000001</c:v>
                </c:pt>
                <c:pt idx="33">
                  <c:v>12.978999999999999</c:v>
                </c:pt>
                <c:pt idx="34">
                  <c:v>12.662000000000001</c:v>
                </c:pt>
                <c:pt idx="35">
                  <c:v>12.55</c:v>
                </c:pt>
                <c:pt idx="36">
                  <c:v>12.551</c:v>
                </c:pt>
                <c:pt idx="37">
                  <c:v>12.561</c:v>
                </c:pt>
                <c:pt idx="38">
                  <c:v>12.86</c:v>
                </c:pt>
                <c:pt idx="39">
                  <c:v>13.051</c:v>
                </c:pt>
                <c:pt idx="40">
                  <c:v>13.04</c:v>
                </c:pt>
                <c:pt idx="41">
                  <c:v>12.795999999999999</c:v>
                </c:pt>
                <c:pt idx="42">
                  <c:v>12.446</c:v>
                </c:pt>
                <c:pt idx="43">
                  <c:v>12.419</c:v>
                </c:pt>
                <c:pt idx="44">
                  <c:v>12.294</c:v>
                </c:pt>
                <c:pt idx="45">
                  <c:v>12.27</c:v>
                </c:pt>
                <c:pt idx="46">
                  <c:v>12.27</c:v>
                </c:pt>
                <c:pt idx="47">
                  <c:v>12.273</c:v>
                </c:pt>
                <c:pt idx="48">
                  <c:v>12.278</c:v>
                </c:pt>
                <c:pt idx="49">
                  <c:v>12.27</c:v>
                </c:pt>
                <c:pt idx="50">
                  <c:v>12.27</c:v>
                </c:pt>
                <c:pt idx="51">
                  <c:v>12.148</c:v>
                </c:pt>
                <c:pt idx="52">
                  <c:v>12.08</c:v>
                </c:pt>
                <c:pt idx="53">
                  <c:v>12.08</c:v>
                </c:pt>
                <c:pt idx="54">
                  <c:v>12.038</c:v>
                </c:pt>
                <c:pt idx="55">
                  <c:v>11.843</c:v>
                </c:pt>
                <c:pt idx="56">
                  <c:v>12.59</c:v>
                </c:pt>
                <c:pt idx="57">
                  <c:v>12.863</c:v>
                </c:pt>
                <c:pt idx="58">
                  <c:v>13.207000000000001</c:v>
                </c:pt>
                <c:pt idx="59">
                  <c:v>13.635</c:v>
                </c:pt>
                <c:pt idx="60">
                  <c:v>13.86</c:v>
                </c:pt>
                <c:pt idx="61">
                  <c:v>13.619</c:v>
                </c:pt>
                <c:pt idx="62">
                  <c:v>13.233000000000001</c:v>
                </c:pt>
                <c:pt idx="63">
                  <c:v>13.438000000000001</c:v>
                </c:pt>
                <c:pt idx="64">
                  <c:v>13.721</c:v>
                </c:pt>
                <c:pt idx="65">
                  <c:v>13.863</c:v>
                </c:pt>
                <c:pt idx="66">
                  <c:v>13.91</c:v>
                </c:pt>
                <c:pt idx="67">
                  <c:v>13.91</c:v>
                </c:pt>
                <c:pt idx="68">
                  <c:v>14.031000000000001</c:v>
                </c:pt>
                <c:pt idx="69">
                  <c:v>14.218999999999999</c:v>
                </c:pt>
                <c:pt idx="70">
                  <c:v>14.343</c:v>
                </c:pt>
                <c:pt idx="71">
                  <c:v>14.247999999999999</c:v>
                </c:pt>
                <c:pt idx="72">
                  <c:v>13.997</c:v>
                </c:pt>
                <c:pt idx="73">
                  <c:v>14.349</c:v>
                </c:pt>
                <c:pt idx="74">
                  <c:v>13.987</c:v>
                </c:pt>
                <c:pt idx="75">
                  <c:v>13.957000000000001</c:v>
                </c:pt>
                <c:pt idx="76">
                  <c:v>13.99</c:v>
                </c:pt>
                <c:pt idx="77">
                  <c:v>13.993</c:v>
                </c:pt>
                <c:pt idx="78">
                  <c:v>14.016999999999999</c:v>
                </c:pt>
                <c:pt idx="79">
                  <c:v>14.1</c:v>
                </c:pt>
                <c:pt idx="80">
                  <c:v>14.1</c:v>
                </c:pt>
                <c:pt idx="81">
                  <c:v>14.106</c:v>
                </c:pt>
                <c:pt idx="82">
                  <c:v>14.115</c:v>
                </c:pt>
                <c:pt idx="83">
                  <c:v>14.183999999999999</c:v>
                </c:pt>
                <c:pt idx="84">
                  <c:v>14.302</c:v>
                </c:pt>
                <c:pt idx="85">
                  <c:v>14.26</c:v>
                </c:pt>
                <c:pt idx="86">
                  <c:v>14.349</c:v>
                </c:pt>
                <c:pt idx="87">
                  <c:v>14.541</c:v>
                </c:pt>
                <c:pt idx="88">
                  <c:v>14.616</c:v>
                </c:pt>
                <c:pt idx="89">
                  <c:v>14.519</c:v>
                </c:pt>
                <c:pt idx="90">
                  <c:v>14.416</c:v>
                </c:pt>
                <c:pt idx="91">
                  <c:v>14.59</c:v>
                </c:pt>
                <c:pt idx="92">
                  <c:v>14.632</c:v>
                </c:pt>
                <c:pt idx="93">
                  <c:v>14.324</c:v>
                </c:pt>
                <c:pt idx="94">
                  <c:v>13.875999999999999</c:v>
                </c:pt>
                <c:pt idx="95">
                  <c:v>13.428000000000001</c:v>
                </c:pt>
                <c:pt idx="96">
                  <c:v>13.179</c:v>
                </c:pt>
                <c:pt idx="97">
                  <c:v>13.477</c:v>
                </c:pt>
                <c:pt idx="98">
                  <c:v>13.497999999999999</c:v>
                </c:pt>
                <c:pt idx="99">
                  <c:v>13.525</c:v>
                </c:pt>
                <c:pt idx="100">
                  <c:v>13.582000000000001</c:v>
                </c:pt>
                <c:pt idx="101">
                  <c:v>13.661</c:v>
                </c:pt>
                <c:pt idx="102">
                  <c:v>13.73</c:v>
                </c:pt>
                <c:pt idx="103">
                  <c:v>13.73</c:v>
                </c:pt>
                <c:pt idx="104">
                  <c:v>13.403</c:v>
                </c:pt>
                <c:pt idx="105">
                  <c:v>13.087999999999999</c:v>
                </c:pt>
                <c:pt idx="106">
                  <c:v>12.920999999999999</c:v>
                </c:pt>
                <c:pt idx="107">
                  <c:v>12.849</c:v>
                </c:pt>
                <c:pt idx="108">
                  <c:v>12.76</c:v>
                </c:pt>
                <c:pt idx="109">
                  <c:v>12.76</c:v>
                </c:pt>
                <c:pt idx="110">
                  <c:v>12.776</c:v>
                </c:pt>
                <c:pt idx="111">
                  <c:v>12.433999999999999</c:v>
                </c:pt>
                <c:pt idx="112">
                  <c:v>12.468</c:v>
                </c:pt>
                <c:pt idx="113">
                  <c:v>12.81</c:v>
                </c:pt>
                <c:pt idx="114">
                  <c:v>13.114000000000001</c:v>
                </c:pt>
                <c:pt idx="115">
                  <c:v>13.404999999999999</c:v>
                </c:pt>
                <c:pt idx="116">
                  <c:v>13.863</c:v>
                </c:pt>
                <c:pt idx="117">
                  <c:v>14.055</c:v>
                </c:pt>
                <c:pt idx="118">
                  <c:v>14.105</c:v>
                </c:pt>
                <c:pt idx="119">
                  <c:v>14.179</c:v>
                </c:pt>
                <c:pt idx="120">
                  <c:v>14.32</c:v>
                </c:pt>
                <c:pt idx="121">
                  <c:v>14.32</c:v>
                </c:pt>
                <c:pt idx="122">
                  <c:v>12.823</c:v>
                </c:pt>
                <c:pt idx="123">
                  <c:v>12.632</c:v>
                </c:pt>
                <c:pt idx="124">
                  <c:v>13.113</c:v>
                </c:pt>
                <c:pt idx="125">
                  <c:v>13.55</c:v>
                </c:pt>
                <c:pt idx="126">
                  <c:v>13.629</c:v>
                </c:pt>
                <c:pt idx="127">
                  <c:v>14.162000000000001</c:v>
                </c:pt>
                <c:pt idx="128">
                  <c:v>14.269</c:v>
                </c:pt>
                <c:pt idx="129">
                  <c:v>14.295999999999999</c:v>
                </c:pt>
                <c:pt idx="130">
                  <c:v>14.3</c:v>
                </c:pt>
                <c:pt idx="131">
                  <c:v>14.294</c:v>
                </c:pt>
                <c:pt idx="132">
                  <c:v>14.135</c:v>
                </c:pt>
                <c:pt idx="133">
                  <c:v>13.163</c:v>
                </c:pt>
                <c:pt idx="134">
                  <c:v>12.693</c:v>
                </c:pt>
                <c:pt idx="135">
                  <c:v>12.419</c:v>
                </c:pt>
                <c:pt idx="136">
                  <c:v>12.493</c:v>
                </c:pt>
                <c:pt idx="137">
                  <c:v>12.852</c:v>
                </c:pt>
                <c:pt idx="138">
                  <c:v>13.23</c:v>
                </c:pt>
                <c:pt idx="139">
                  <c:v>13.23</c:v>
                </c:pt>
                <c:pt idx="140">
                  <c:v>12.992000000000001</c:v>
                </c:pt>
                <c:pt idx="141">
                  <c:v>12.587999999999999</c:v>
                </c:pt>
                <c:pt idx="142">
                  <c:v>12.257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data'!$C$10:$C$500</c:f>
              <c:numCache>
                <c:formatCode>General</c:formatCode>
                <c:ptCount val="491"/>
                <c:pt idx="0">
                  <c:v>12.257</c:v>
                </c:pt>
                <c:pt idx="1">
                  <c:v>12.117000000000001</c:v>
                </c:pt>
                <c:pt idx="2">
                  <c:v>12.186</c:v>
                </c:pt>
                <c:pt idx="3">
                  <c:v>12.706</c:v>
                </c:pt>
                <c:pt idx="4">
                  <c:v>12.974</c:v>
                </c:pt>
                <c:pt idx="5">
                  <c:v>13.04</c:v>
                </c:pt>
                <c:pt idx="6">
                  <c:v>13.195</c:v>
                </c:pt>
                <c:pt idx="7">
                  <c:v>13.523999999999999</c:v>
                </c:pt>
                <c:pt idx="8">
                  <c:v>13.872</c:v>
                </c:pt>
                <c:pt idx="9">
                  <c:v>13.88</c:v>
                </c:pt>
                <c:pt idx="10">
                  <c:v>14.253</c:v>
                </c:pt>
                <c:pt idx="11">
                  <c:v>14.486000000000001</c:v>
                </c:pt>
                <c:pt idx="12">
                  <c:v>13.669</c:v>
                </c:pt>
                <c:pt idx="13">
                  <c:v>12.986000000000001</c:v>
                </c:pt>
                <c:pt idx="14">
                  <c:v>13.897</c:v>
                </c:pt>
                <c:pt idx="15">
                  <c:v>14.015000000000001</c:v>
                </c:pt>
                <c:pt idx="16">
                  <c:v>14.085000000000001</c:v>
                </c:pt>
                <c:pt idx="17">
                  <c:v>14.263999999999999</c:v>
                </c:pt>
                <c:pt idx="18">
                  <c:v>14.298999999999999</c:v>
                </c:pt>
                <c:pt idx="19">
                  <c:v>14.236000000000001</c:v>
                </c:pt>
                <c:pt idx="20">
                  <c:v>14.255000000000001</c:v>
                </c:pt>
                <c:pt idx="21">
                  <c:v>14.289</c:v>
                </c:pt>
                <c:pt idx="22">
                  <c:v>14.298</c:v>
                </c:pt>
                <c:pt idx="23">
                  <c:v>14.305999999999999</c:v>
                </c:pt>
                <c:pt idx="24">
                  <c:v>14.513</c:v>
                </c:pt>
                <c:pt idx="25">
                  <c:v>14.741</c:v>
                </c:pt>
                <c:pt idx="26">
                  <c:v>14.696</c:v>
                </c:pt>
                <c:pt idx="27">
                  <c:v>14.529</c:v>
                </c:pt>
                <c:pt idx="28">
                  <c:v>14.52</c:v>
                </c:pt>
                <c:pt idx="29">
                  <c:v>14.582000000000001</c:v>
                </c:pt>
                <c:pt idx="30">
                  <c:v>14.555</c:v>
                </c:pt>
                <c:pt idx="31">
                  <c:v>14.298999999999999</c:v>
                </c:pt>
                <c:pt idx="32">
                  <c:v>13.8</c:v>
                </c:pt>
                <c:pt idx="33">
                  <c:v>13.14</c:v>
                </c:pt>
                <c:pt idx="34">
                  <c:v>12.952</c:v>
                </c:pt>
                <c:pt idx="35">
                  <c:v>12.77</c:v>
                </c:pt>
                <c:pt idx="36">
                  <c:v>12.465999999999999</c:v>
                </c:pt>
                <c:pt idx="37">
                  <c:v>12.22</c:v>
                </c:pt>
                <c:pt idx="38">
                  <c:v>12.27</c:v>
                </c:pt>
                <c:pt idx="39">
                  <c:v>12.64</c:v>
                </c:pt>
                <c:pt idx="40">
                  <c:v>12.993</c:v>
                </c:pt>
                <c:pt idx="41">
                  <c:v>12.981</c:v>
                </c:pt>
                <c:pt idx="42">
                  <c:v>12.760999999999999</c:v>
                </c:pt>
                <c:pt idx="43">
                  <c:v>12.497999999999999</c:v>
                </c:pt>
                <c:pt idx="44">
                  <c:v>12.3</c:v>
                </c:pt>
                <c:pt idx="45">
                  <c:v>12.243</c:v>
                </c:pt>
                <c:pt idx="46">
                  <c:v>12.069000000000001</c:v>
                </c:pt>
                <c:pt idx="47">
                  <c:v>12.068</c:v>
                </c:pt>
                <c:pt idx="48">
                  <c:v>12.125999999999999</c:v>
                </c:pt>
                <c:pt idx="49">
                  <c:v>12.17</c:v>
                </c:pt>
                <c:pt idx="50">
                  <c:v>12.154</c:v>
                </c:pt>
                <c:pt idx="51">
                  <c:v>12.035</c:v>
                </c:pt>
                <c:pt idx="52">
                  <c:v>12.03</c:v>
                </c:pt>
                <c:pt idx="53">
                  <c:v>12.03</c:v>
                </c:pt>
                <c:pt idx="54">
                  <c:v>12.089</c:v>
                </c:pt>
                <c:pt idx="55">
                  <c:v>12.089</c:v>
                </c:pt>
                <c:pt idx="56">
                  <c:v>12.005000000000001</c:v>
                </c:pt>
                <c:pt idx="57">
                  <c:v>12.757</c:v>
                </c:pt>
                <c:pt idx="58">
                  <c:v>12.952999999999999</c:v>
                </c:pt>
                <c:pt idx="59">
                  <c:v>13.147</c:v>
                </c:pt>
                <c:pt idx="60">
                  <c:v>13.353999999999999</c:v>
                </c:pt>
                <c:pt idx="61">
                  <c:v>13.327</c:v>
                </c:pt>
                <c:pt idx="62">
                  <c:v>12.922000000000001</c:v>
                </c:pt>
                <c:pt idx="63">
                  <c:v>13.526</c:v>
                </c:pt>
                <c:pt idx="64">
                  <c:v>13.829000000000001</c:v>
                </c:pt>
                <c:pt idx="65">
                  <c:v>13.91</c:v>
                </c:pt>
                <c:pt idx="66">
                  <c:v>14.018000000000001</c:v>
                </c:pt>
                <c:pt idx="67">
                  <c:v>14.159000000000001</c:v>
                </c:pt>
                <c:pt idx="68">
                  <c:v>14.209</c:v>
                </c:pt>
                <c:pt idx="69">
                  <c:v>14.446999999999999</c:v>
                </c:pt>
                <c:pt idx="70">
                  <c:v>14.397</c:v>
                </c:pt>
                <c:pt idx="71">
                  <c:v>14.172000000000001</c:v>
                </c:pt>
                <c:pt idx="72">
                  <c:v>13.956</c:v>
                </c:pt>
                <c:pt idx="73">
                  <c:v>13.853</c:v>
                </c:pt>
                <c:pt idx="74">
                  <c:v>13.925000000000001</c:v>
                </c:pt>
                <c:pt idx="75">
                  <c:v>14.432</c:v>
                </c:pt>
                <c:pt idx="76">
                  <c:v>14.167</c:v>
                </c:pt>
                <c:pt idx="77">
                  <c:v>14.074</c:v>
                </c:pt>
                <c:pt idx="78">
                  <c:v>14.212999999999999</c:v>
                </c:pt>
                <c:pt idx="79">
                  <c:v>14.41</c:v>
                </c:pt>
                <c:pt idx="80">
                  <c:v>14.406000000000001</c:v>
                </c:pt>
                <c:pt idx="81">
                  <c:v>13.964</c:v>
                </c:pt>
                <c:pt idx="82">
                  <c:v>13.795</c:v>
                </c:pt>
                <c:pt idx="83">
                  <c:v>14.057</c:v>
                </c:pt>
                <c:pt idx="84">
                  <c:v>13.858000000000001</c:v>
                </c:pt>
                <c:pt idx="85">
                  <c:v>13.326000000000001</c:v>
                </c:pt>
                <c:pt idx="86">
                  <c:v>13.204000000000001</c:v>
                </c:pt>
                <c:pt idx="87">
                  <c:v>13.673999999999999</c:v>
                </c:pt>
                <c:pt idx="88">
                  <c:v>14.061999999999999</c:v>
                </c:pt>
                <c:pt idx="89">
                  <c:v>14.236000000000001</c:v>
                </c:pt>
                <c:pt idx="90">
                  <c:v>14.468</c:v>
                </c:pt>
                <c:pt idx="91">
                  <c:v>14.683</c:v>
                </c:pt>
                <c:pt idx="92">
                  <c:v>14.617000000000001</c:v>
                </c:pt>
                <c:pt idx="93">
                  <c:v>14.425000000000001</c:v>
                </c:pt>
                <c:pt idx="94">
                  <c:v>14.467000000000001</c:v>
                </c:pt>
                <c:pt idx="95">
                  <c:v>14.298999999999999</c:v>
                </c:pt>
                <c:pt idx="96">
                  <c:v>13.943</c:v>
                </c:pt>
                <c:pt idx="97">
                  <c:v>13.757</c:v>
                </c:pt>
                <c:pt idx="98">
                  <c:v>14.035</c:v>
                </c:pt>
                <c:pt idx="99">
                  <c:v>14.164</c:v>
                </c:pt>
                <c:pt idx="100">
                  <c:v>13.499000000000001</c:v>
                </c:pt>
                <c:pt idx="101">
                  <c:v>13.157</c:v>
                </c:pt>
                <c:pt idx="102">
                  <c:v>13.038</c:v>
                </c:pt>
                <c:pt idx="103">
                  <c:v>12.875999999999999</c:v>
                </c:pt>
                <c:pt idx="104">
                  <c:v>12.516</c:v>
                </c:pt>
                <c:pt idx="105">
                  <c:v>12.311</c:v>
                </c:pt>
                <c:pt idx="106">
                  <c:v>12.438000000000001</c:v>
                </c:pt>
                <c:pt idx="107">
                  <c:v>12.593</c:v>
                </c:pt>
                <c:pt idx="108">
                  <c:v>12.67</c:v>
                </c:pt>
                <c:pt idx="109">
                  <c:v>12.62</c:v>
                </c:pt>
                <c:pt idx="110">
                  <c:v>12.436999999999999</c:v>
                </c:pt>
                <c:pt idx="111">
                  <c:v>12.036</c:v>
                </c:pt>
                <c:pt idx="112">
                  <c:v>12.012</c:v>
                </c:pt>
                <c:pt idx="113">
                  <c:v>12.016</c:v>
                </c:pt>
                <c:pt idx="114">
                  <c:v>12.214</c:v>
                </c:pt>
                <c:pt idx="115">
                  <c:v>12.605</c:v>
                </c:pt>
                <c:pt idx="116">
                  <c:v>13.034000000000001</c:v>
                </c:pt>
                <c:pt idx="117">
                  <c:v>13.532</c:v>
                </c:pt>
                <c:pt idx="118">
                  <c:v>13.852</c:v>
                </c:pt>
                <c:pt idx="119">
                  <c:v>13.766999999999999</c:v>
                </c:pt>
                <c:pt idx="120">
                  <c:v>13.739000000000001</c:v>
                </c:pt>
                <c:pt idx="121">
                  <c:v>13.94</c:v>
                </c:pt>
                <c:pt idx="122">
                  <c:v>14.106999999999999</c:v>
                </c:pt>
                <c:pt idx="123">
                  <c:v>13.673999999999999</c:v>
                </c:pt>
                <c:pt idx="124">
                  <c:v>13.65</c:v>
                </c:pt>
                <c:pt idx="125">
                  <c:v>13.531000000000001</c:v>
                </c:pt>
                <c:pt idx="126">
                  <c:v>13.343</c:v>
                </c:pt>
                <c:pt idx="127">
                  <c:v>13.382999999999999</c:v>
                </c:pt>
                <c:pt idx="128">
                  <c:v>13.929</c:v>
                </c:pt>
                <c:pt idx="129">
                  <c:v>14.189</c:v>
                </c:pt>
                <c:pt idx="130">
                  <c:v>14.138</c:v>
                </c:pt>
                <c:pt idx="131">
                  <c:v>14.275</c:v>
                </c:pt>
                <c:pt idx="132">
                  <c:v>14.38</c:v>
                </c:pt>
                <c:pt idx="133">
                  <c:v>14.252000000000001</c:v>
                </c:pt>
                <c:pt idx="134">
                  <c:v>13.856</c:v>
                </c:pt>
                <c:pt idx="135">
                  <c:v>13.196</c:v>
                </c:pt>
                <c:pt idx="136">
                  <c:v>12.643000000000001</c:v>
                </c:pt>
                <c:pt idx="137">
                  <c:v>12.37</c:v>
                </c:pt>
                <c:pt idx="138">
                  <c:v>12.311</c:v>
                </c:pt>
                <c:pt idx="139">
                  <c:v>12.336</c:v>
                </c:pt>
                <c:pt idx="140">
                  <c:v>12.315</c:v>
                </c:pt>
                <c:pt idx="141">
                  <c:v>12.416</c:v>
                </c:pt>
                <c:pt idx="142">
                  <c:v>12.628</c:v>
                </c:pt>
                <c:pt idx="143">
                  <c:v>12.589</c:v>
                </c:pt>
                <c:pt idx="144">
                  <c:v>11.760999999999999</c:v>
                </c:pt>
              </c:numCache>
            </c:numRef>
          </c:yVal>
          <c:smooth val="1"/>
        </c:ser>
        <c:axId val="54426624"/>
        <c:axId val="54441088"/>
      </c:scatterChart>
      <c:valAx>
        <c:axId val="54426624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441088"/>
        <c:crosses val="autoZero"/>
        <c:crossBetween val="midCat"/>
      </c:valAx>
      <c:valAx>
        <c:axId val="54441088"/>
        <c:scaling>
          <c:orientation val="minMax"/>
          <c:max val="16"/>
          <c:min val="1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5442662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2.0642</c:v>
                </c:pt>
                <c:pt idx="1">
                  <c:v>1.6623000000000001</c:v>
                </c:pt>
                <c:pt idx="2">
                  <c:v>1.4907999999999999</c:v>
                </c:pt>
                <c:pt idx="3">
                  <c:v>1.4439</c:v>
                </c:pt>
                <c:pt idx="4">
                  <c:v>0.9214</c:v>
                </c:pt>
                <c:pt idx="5">
                  <c:v>0.48180000000000001</c:v>
                </c:pt>
                <c:pt idx="6">
                  <c:v>0.26050000000000001</c:v>
                </c:pt>
                <c:pt idx="7">
                  <c:v>0.1956</c:v>
                </c:pt>
                <c:pt idx="8">
                  <c:v>0.21510000000000001</c:v>
                </c:pt>
                <c:pt idx="9">
                  <c:v>0.38109999999999999</c:v>
                </c:pt>
                <c:pt idx="10">
                  <c:v>0.40970000000000001</c:v>
                </c:pt>
                <c:pt idx="11">
                  <c:v>0.21199999999999999</c:v>
                </c:pt>
                <c:pt idx="12">
                  <c:v>7.2700000000000001E-2</c:v>
                </c:pt>
                <c:pt idx="13">
                  <c:v>2.4500000000000001E-2</c:v>
                </c:pt>
                <c:pt idx="14">
                  <c:v>1.2999999999999999E-2</c:v>
                </c:pt>
                <c:pt idx="15">
                  <c:v>1.2999999999999999E-2</c:v>
                </c:pt>
                <c:pt idx="16">
                  <c:v>1.1299999999999999E-2</c:v>
                </c:pt>
                <c:pt idx="17">
                  <c:v>1.03E-2</c:v>
                </c:pt>
                <c:pt idx="18">
                  <c:v>9.4999999999999998E-3</c:v>
                </c:pt>
                <c:pt idx="19">
                  <c:v>8.9999999999999993E-3</c:v>
                </c:pt>
                <c:pt idx="20">
                  <c:v>8.6E-3</c:v>
                </c:pt>
                <c:pt idx="21">
                  <c:v>7.0000000000000001E-3</c:v>
                </c:pt>
                <c:pt idx="22">
                  <c:v>7.7999999999999996E-3</c:v>
                </c:pt>
                <c:pt idx="23">
                  <c:v>6.0000000000000001E-3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4.8300000000000003E-2</c:v>
                </c:pt>
                <c:pt idx="27">
                  <c:v>0.27750000000000002</c:v>
                </c:pt>
                <c:pt idx="28">
                  <c:v>1.163</c:v>
                </c:pt>
                <c:pt idx="29">
                  <c:v>2.0318999999999998</c:v>
                </c:pt>
                <c:pt idx="30">
                  <c:v>2.8292999999999999</c:v>
                </c:pt>
                <c:pt idx="31">
                  <c:v>3.1366000000000001</c:v>
                </c:pt>
                <c:pt idx="32">
                  <c:v>2.9476</c:v>
                </c:pt>
                <c:pt idx="33">
                  <c:v>3.0979000000000001</c:v>
                </c:pt>
                <c:pt idx="34">
                  <c:v>3.0596999999999999</c:v>
                </c:pt>
                <c:pt idx="35">
                  <c:v>2.9350999999999998</c:v>
                </c:pt>
                <c:pt idx="36">
                  <c:v>2.649</c:v>
                </c:pt>
                <c:pt idx="37">
                  <c:v>2.1718999999999999</c:v>
                </c:pt>
                <c:pt idx="38">
                  <c:v>1.7701</c:v>
                </c:pt>
                <c:pt idx="39">
                  <c:v>2.0691000000000002</c:v>
                </c:pt>
                <c:pt idx="40">
                  <c:v>2.8542000000000001</c:v>
                </c:pt>
                <c:pt idx="41">
                  <c:v>3.0956000000000001</c:v>
                </c:pt>
                <c:pt idx="42">
                  <c:v>3.2360000000000002</c:v>
                </c:pt>
                <c:pt idx="43">
                  <c:v>3.3717000000000001</c:v>
                </c:pt>
                <c:pt idx="44">
                  <c:v>3.4317000000000002</c:v>
                </c:pt>
                <c:pt idx="45">
                  <c:v>3.2534000000000001</c:v>
                </c:pt>
                <c:pt idx="46">
                  <c:v>3.0981999999999998</c:v>
                </c:pt>
                <c:pt idx="47">
                  <c:v>3.0528</c:v>
                </c:pt>
                <c:pt idx="48">
                  <c:v>3.1286999999999998</c:v>
                </c:pt>
                <c:pt idx="49">
                  <c:v>3.2774000000000001</c:v>
                </c:pt>
                <c:pt idx="50">
                  <c:v>3.4001000000000001</c:v>
                </c:pt>
                <c:pt idx="51">
                  <c:v>3.3702000000000001</c:v>
                </c:pt>
                <c:pt idx="52">
                  <c:v>3.4264000000000001</c:v>
                </c:pt>
                <c:pt idx="53">
                  <c:v>3.1682999999999999</c:v>
                </c:pt>
                <c:pt idx="54">
                  <c:v>2.6017999999999999</c:v>
                </c:pt>
                <c:pt idx="55">
                  <c:v>1.7237</c:v>
                </c:pt>
                <c:pt idx="56">
                  <c:v>0.87239999999999995</c:v>
                </c:pt>
                <c:pt idx="57">
                  <c:v>0.86439999999999995</c:v>
                </c:pt>
                <c:pt idx="58">
                  <c:v>0.7258</c:v>
                </c:pt>
                <c:pt idx="59">
                  <c:v>0.64090000000000003</c:v>
                </c:pt>
                <c:pt idx="60">
                  <c:v>0.75329999999999997</c:v>
                </c:pt>
                <c:pt idx="61">
                  <c:v>1.099</c:v>
                </c:pt>
                <c:pt idx="62">
                  <c:v>1.3711</c:v>
                </c:pt>
                <c:pt idx="63">
                  <c:v>0.75029999999999997</c:v>
                </c:pt>
                <c:pt idx="64">
                  <c:v>0.6573</c:v>
                </c:pt>
                <c:pt idx="65">
                  <c:v>0.94969999999999999</c:v>
                </c:pt>
                <c:pt idx="66">
                  <c:v>1.2766</c:v>
                </c:pt>
                <c:pt idx="67">
                  <c:v>1.607</c:v>
                </c:pt>
                <c:pt idx="68">
                  <c:v>1.6657999999999999</c:v>
                </c:pt>
                <c:pt idx="69">
                  <c:v>0.5585</c:v>
                </c:pt>
                <c:pt idx="70">
                  <c:v>0.19220000000000001</c:v>
                </c:pt>
                <c:pt idx="71">
                  <c:v>6.4600000000000005E-2</c:v>
                </c:pt>
                <c:pt idx="72">
                  <c:v>3.2399999999999998E-2</c:v>
                </c:pt>
                <c:pt idx="73">
                  <c:v>3.2800000000000003E-2</c:v>
                </c:pt>
                <c:pt idx="74">
                  <c:v>0.15210000000000001</c:v>
                </c:pt>
                <c:pt idx="75">
                  <c:v>0.63360000000000005</c:v>
                </c:pt>
                <c:pt idx="76">
                  <c:v>0.29370000000000002</c:v>
                </c:pt>
                <c:pt idx="77">
                  <c:v>0.1119</c:v>
                </c:pt>
                <c:pt idx="78">
                  <c:v>5.96E-2</c:v>
                </c:pt>
                <c:pt idx="79">
                  <c:v>5.1799999999999999E-2</c:v>
                </c:pt>
                <c:pt idx="80">
                  <c:v>2.5700000000000001E-2</c:v>
                </c:pt>
                <c:pt idx="81">
                  <c:v>1.4999999999999999E-2</c:v>
                </c:pt>
                <c:pt idx="82">
                  <c:v>1.84E-2</c:v>
                </c:pt>
                <c:pt idx="83">
                  <c:v>1.5699999999999999E-2</c:v>
                </c:pt>
                <c:pt idx="84">
                  <c:v>1.15E-2</c:v>
                </c:pt>
                <c:pt idx="85">
                  <c:v>8.9999999999999993E-3</c:v>
                </c:pt>
                <c:pt idx="86">
                  <c:v>9.4999999999999998E-3</c:v>
                </c:pt>
                <c:pt idx="87">
                  <c:v>1.21E-2</c:v>
                </c:pt>
                <c:pt idx="88">
                  <c:v>2.7300000000000001E-2</c:v>
                </c:pt>
                <c:pt idx="89">
                  <c:v>5.1400000000000001E-2</c:v>
                </c:pt>
                <c:pt idx="90">
                  <c:v>0.50849999999999995</c:v>
                </c:pt>
                <c:pt idx="91">
                  <c:v>1.2143999999999999</c:v>
                </c:pt>
                <c:pt idx="92">
                  <c:v>1.7242999999999999</c:v>
                </c:pt>
                <c:pt idx="93">
                  <c:v>1.6587000000000001</c:v>
                </c:pt>
                <c:pt idx="94">
                  <c:v>1.0718000000000001</c:v>
                </c:pt>
                <c:pt idx="95">
                  <c:v>0.68700000000000006</c:v>
                </c:pt>
                <c:pt idx="96">
                  <c:v>0.42099999999999999</c:v>
                </c:pt>
                <c:pt idx="97">
                  <c:v>0.61609999999999998</c:v>
                </c:pt>
                <c:pt idx="98">
                  <c:v>1.5585</c:v>
                </c:pt>
                <c:pt idx="99">
                  <c:v>2.7534999999999998</c:v>
                </c:pt>
                <c:pt idx="100">
                  <c:v>2.8771</c:v>
                </c:pt>
                <c:pt idx="101">
                  <c:v>3.2113</c:v>
                </c:pt>
                <c:pt idx="102">
                  <c:v>3.3483999999999998</c:v>
                </c:pt>
                <c:pt idx="103">
                  <c:v>3.3698999999999999</c:v>
                </c:pt>
                <c:pt idx="104">
                  <c:v>3.3268</c:v>
                </c:pt>
                <c:pt idx="105">
                  <c:v>2.4933999999999998</c:v>
                </c:pt>
                <c:pt idx="106">
                  <c:v>2.3426</c:v>
                </c:pt>
                <c:pt idx="107">
                  <c:v>2.6707000000000001</c:v>
                </c:pt>
                <c:pt idx="108">
                  <c:v>3.5615999999999999</c:v>
                </c:pt>
                <c:pt idx="109">
                  <c:v>4.3555999999999999</c:v>
                </c:pt>
                <c:pt idx="110">
                  <c:v>4.2682000000000002</c:v>
                </c:pt>
                <c:pt idx="111">
                  <c:v>3.0198999999999998</c:v>
                </c:pt>
                <c:pt idx="112">
                  <c:v>1.9921</c:v>
                </c:pt>
                <c:pt idx="113">
                  <c:v>1.2488999999999999</c:v>
                </c:pt>
                <c:pt idx="114">
                  <c:v>0.87490000000000001</c:v>
                </c:pt>
                <c:pt idx="115">
                  <c:v>0.84209999999999996</c:v>
                </c:pt>
                <c:pt idx="116">
                  <c:v>0.92610000000000003</c:v>
                </c:pt>
                <c:pt idx="117">
                  <c:v>0.66390000000000005</c:v>
                </c:pt>
                <c:pt idx="118">
                  <c:v>0.39389999999999997</c:v>
                </c:pt>
                <c:pt idx="119">
                  <c:v>0.3931</c:v>
                </c:pt>
                <c:pt idx="120">
                  <c:v>0.68340000000000001</c:v>
                </c:pt>
                <c:pt idx="121">
                  <c:v>0.72789999999999999</c:v>
                </c:pt>
                <c:pt idx="122">
                  <c:v>0.19939999999999999</c:v>
                </c:pt>
                <c:pt idx="123">
                  <c:v>5.6899999999999999E-2</c:v>
                </c:pt>
                <c:pt idx="124">
                  <c:v>3.0800000000000001E-2</c:v>
                </c:pt>
                <c:pt idx="125">
                  <c:v>2.1700000000000001E-2</c:v>
                </c:pt>
                <c:pt idx="126">
                  <c:v>1.6400000000000001E-2</c:v>
                </c:pt>
                <c:pt idx="127">
                  <c:v>3.61E-2</c:v>
                </c:pt>
                <c:pt idx="128">
                  <c:v>0.33389999999999997</c:v>
                </c:pt>
                <c:pt idx="129">
                  <c:v>1.5158</c:v>
                </c:pt>
                <c:pt idx="130">
                  <c:v>2.7151000000000001</c:v>
                </c:pt>
                <c:pt idx="131">
                  <c:v>3.1444000000000001</c:v>
                </c:pt>
                <c:pt idx="132">
                  <c:v>2.8959000000000001</c:v>
                </c:pt>
                <c:pt idx="133">
                  <c:v>2.4931000000000001</c:v>
                </c:pt>
                <c:pt idx="134">
                  <c:v>2.5055999999999998</c:v>
                </c:pt>
                <c:pt idx="135">
                  <c:v>3.0819999999999999</c:v>
                </c:pt>
                <c:pt idx="136">
                  <c:v>3.0910000000000002</c:v>
                </c:pt>
                <c:pt idx="137">
                  <c:v>3.3018000000000001</c:v>
                </c:pt>
                <c:pt idx="138">
                  <c:v>3.3812000000000002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data'!$D$10:$D$499</c:f>
              <c:numCache>
                <c:formatCode>General</c:formatCode>
                <c:ptCount val="490"/>
                <c:pt idx="0">
                  <c:v>3.3812000000000002</c:v>
                </c:pt>
                <c:pt idx="1">
                  <c:v>3.3010999999999999</c:v>
                </c:pt>
                <c:pt idx="2">
                  <c:v>3.2639</c:v>
                </c:pt>
                <c:pt idx="3">
                  <c:v>3.5028999999999999</c:v>
                </c:pt>
                <c:pt idx="4">
                  <c:v>2.9676999999999998</c:v>
                </c:pt>
                <c:pt idx="5">
                  <c:v>2.1996000000000002</c:v>
                </c:pt>
                <c:pt idx="6">
                  <c:v>1.4962</c:v>
                </c:pt>
                <c:pt idx="7">
                  <c:v>0.9698</c:v>
                </c:pt>
                <c:pt idx="8">
                  <c:v>0.6835</c:v>
                </c:pt>
                <c:pt idx="9">
                  <c:v>0.96299999999999997</c:v>
                </c:pt>
                <c:pt idx="10">
                  <c:v>1.4638</c:v>
                </c:pt>
                <c:pt idx="11">
                  <c:v>2.0735999999999999</c:v>
                </c:pt>
                <c:pt idx="12">
                  <c:v>2.0827</c:v>
                </c:pt>
                <c:pt idx="13">
                  <c:v>1.8021</c:v>
                </c:pt>
                <c:pt idx="14">
                  <c:v>2.266</c:v>
                </c:pt>
                <c:pt idx="15">
                  <c:v>4.9973000000000001</c:v>
                </c:pt>
                <c:pt idx="16">
                  <c:v>2.3130999999999999</c:v>
                </c:pt>
                <c:pt idx="17">
                  <c:v>0.86639999999999995</c:v>
                </c:pt>
                <c:pt idx="18">
                  <c:v>0.27929999999999999</c:v>
                </c:pt>
                <c:pt idx="19">
                  <c:v>0.1191</c:v>
                </c:pt>
                <c:pt idx="20">
                  <c:v>6.2E-2</c:v>
                </c:pt>
                <c:pt idx="21">
                  <c:v>3.9E-2</c:v>
                </c:pt>
                <c:pt idx="22">
                  <c:v>2.92E-2</c:v>
                </c:pt>
                <c:pt idx="23">
                  <c:v>2.4299999999999999E-2</c:v>
                </c:pt>
                <c:pt idx="24">
                  <c:v>2.1499999999999998E-2</c:v>
                </c:pt>
                <c:pt idx="25">
                  <c:v>1.77E-2</c:v>
                </c:pt>
                <c:pt idx="26">
                  <c:v>1.26E-2</c:v>
                </c:pt>
                <c:pt idx="27">
                  <c:v>0.01</c:v>
                </c:pt>
                <c:pt idx="28">
                  <c:v>1.0800000000000001E-2</c:v>
                </c:pt>
                <c:pt idx="29">
                  <c:v>1.04E-2</c:v>
                </c:pt>
                <c:pt idx="30">
                  <c:v>0.1605</c:v>
                </c:pt>
                <c:pt idx="31">
                  <c:v>0.86760000000000004</c:v>
                </c:pt>
                <c:pt idx="32">
                  <c:v>2.1276000000000002</c:v>
                </c:pt>
                <c:pt idx="33">
                  <c:v>3.0659000000000001</c:v>
                </c:pt>
                <c:pt idx="34">
                  <c:v>3.2852000000000001</c:v>
                </c:pt>
                <c:pt idx="35">
                  <c:v>3.3761999999999999</c:v>
                </c:pt>
                <c:pt idx="36">
                  <c:v>3.4597000000000002</c:v>
                </c:pt>
                <c:pt idx="37">
                  <c:v>3.2749000000000001</c:v>
                </c:pt>
                <c:pt idx="38">
                  <c:v>2.71</c:v>
                </c:pt>
                <c:pt idx="39">
                  <c:v>2.3083999999999998</c:v>
                </c:pt>
                <c:pt idx="40">
                  <c:v>2.4028</c:v>
                </c:pt>
                <c:pt idx="41">
                  <c:v>2.9579</c:v>
                </c:pt>
                <c:pt idx="42">
                  <c:v>3.4428999999999998</c:v>
                </c:pt>
                <c:pt idx="43">
                  <c:v>3.6709000000000001</c:v>
                </c:pt>
                <c:pt idx="44">
                  <c:v>3.7429000000000001</c:v>
                </c:pt>
                <c:pt idx="45">
                  <c:v>3.7698999999999998</c:v>
                </c:pt>
                <c:pt idx="46">
                  <c:v>3.7334999999999998</c:v>
                </c:pt>
                <c:pt idx="47">
                  <c:v>3.7408999999999999</c:v>
                </c:pt>
                <c:pt idx="48">
                  <c:v>3.7513999999999998</c:v>
                </c:pt>
                <c:pt idx="49">
                  <c:v>3.7414000000000001</c:v>
                </c:pt>
                <c:pt idx="50">
                  <c:v>3.7309000000000001</c:v>
                </c:pt>
                <c:pt idx="51">
                  <c:v>3.8275999999999999</c:v>
                </c:pt>
                <c:pt idx="52">
                  <c:v>3.9662000000000002</c:v>
                </c:pt>
                <c:pt idx="53">
                  <c:v>3.9984000000000002</c:v>
                </c:pt>
                <c:pt idx="54">
                  <c:v>4.0904999999999996</c:v>
                </c:pt>
                <c:pt idx="55">
                  <c:v>3.9112</c:v>
                </c:pt>
                <c:pt idx="56">
                  <c:v>3.2713999999999999</c:v>
                </c:pt>
                <c:pt idx="57">
                  <c:v>2.8161</c:v>
                </c:pt>
                <c:pt idx="58">
                  <c:v>2.1034999999999999</c:v>
                </c:pt>
                <c:pt idx="59">
                  <c:v>1.2766999999999999</c:v>
                </c:pt>
                <c:pt idx="60">
                  <c:v>1.0507</c:v>
                </c:pt>
                <c:pt idx="61">
                  <c:v>1.4611000000000001</c:v>
                </c:pt>
                <c:pt idx="62">
                  <c:v>1.9669000000000001</c:v>
                </c:pt>
                <c:pt idx="63">
                  <c:v>1.7457</c:v>
                </c:pt>
                <c:pt idx="64">
                  <c:v>1.1778999999999999</c:v>
                </c:pt>
                <c:pt idx="65">
                  <c:v>0.99729999999999996</c:v>
                </c:pt>
                <c:pt idx="66">
                  <c:v>0.95320000000000005</c:v>
                </c:pt>
                <c:pt idx="67">
                  <c:v>0.89129999999999998</c:v>
                </c:pt>
                <c:pt idx="68">
                  <c:v>0.7298</c:v>
                </c:pt>
                <c:pt idx="69">
                  <c:v>0.27100000000000002</c:v>
                </c:pt>
                <c:pt idx="70">
                  <c:v>0.26040000000000002</c:v>
                </c:pt>
                <c:pt idx="71">
                  <c:v>0.72709999999999997</c:v>
                </c:pt>
                <c:pt idx="72">
                  <c:v>0.75980000000000003</c:v>
                </c:pt>
                <c:pt idx="73">
                  <c:v>0.6522</c:v>
                </c:pt>
                <c:pt idx="74">
                  <c:v>0.98070000000000002</c:v>
                </c:pt>
                <c:pt idx="75">
                  <c:v>1.2173</c:v>
                </c:pt>
                <c:pt idx="76">
                  <c:v>0.53669999999999995</c:v>
                </c:pt>
                <c:pt idx="77">
                  <c:v>0.18990000000000001</c:v>
                </c:pt>
                <c:pt idx="78">
                  <c:v>5.7599999999999998E-2</c:v>
                </c:pt>
                <c:pt idx="79">
                  <c:v>2.6700000000000002E-2</c:v>
                </c:pt>
                <c:pt idx="80">
                  <c:v>2.0799999999999999E-2</c:v>
                </c:pt>
                <c:pt idx="81">
                  <c:v>1.4999999999999999E-2</c:v>
                </c:pt>
                <c:pt idx="82">
                  <c:v>1.4999999999999999E-2</c:v>
                </c:pt>
                <c:pt idx="83">
                  <c:v>1.44E-2</c:v>
                </c:pt>
                <c:pt idx="84">
                  <c:v>1.21E-2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8.3999999999999995E-3</c:v>
                </c:pt>
                <c:pt idx="89">
                  <c:v>7.3000000000000001E-3</c:v>
                </c:pt>
                <c:pt idx="90">
                  <c:v>8.0000000000000002E-3</c:v>
                </c:pt>
                <c:pt idx="91">
                  <c:v>0.10299999999999999</c:v>
                </c:pt>
                <c:pt idx="92">
                  <c:v>0.36380000000000001</c:v>
                </c:pt>
                <c:pt idx="93">
                  <c:v>0.77580000000000005</c:v>
                </c:pt>
                <c:pt idx="94">
                  <c:v>1.3753</c:v>
                </c:pt>
                <c:pt idx="95">
                  <c:v>2.0407999999999999</c:v>
                </c:pt>
                <c:pt idx="96">
                  <c:v>2.3513000000000002</c:v>
                </c:pt>
                <c:pt idx="97">
                  <c:v>2.1360000000000001</c:v>
                </c:pt>
                <c:pt idx="98">
                  <c:v>1.6961999999999999</c:v>
                </c:pt>
                <c:pt idx="99">
                  <c:v>1.8041</c:v>
                </c:pt>
                <c:pt idx="100">
                  <c:v>1.6909000000000001</c:v>
                </c:pt>
                <c:pt idx="101">
                  <c:v>1.5714999999999999</c:v>
                </c:pt>
                <c:pt idx="102">
                  <c:v>1.3746</c:v>
                </c:pt>
                <c:pt idx="103">
                  <c:v>1.3773</c:v>
                </c:pt>
                <c:pt idx="104">
                  <c:v>1.8383</c:v>
                </c:pt>
                <c:pt idx="105">
                  <c:v>2.6694</c:v>
                </c:pt>
                <c:pt idx="106">
                  <c:v>2.6052</c:v>
                </c:pt>
                <c:pt idx="107">
                  <c:v>2.9117999999999999</c:v>
                </c:pt>
                <c:pt idx="108">
                  <c:v>3.077</c:v>
                </c:pt>
                <c:pt idx="109">
                  <c:v>2.8814000000000002</c:v>
                </c:pt>
                <c:pt idx="110">
                  <c:v>2.6699000000000002</c:v>
                </c:pt>
                <c:pt idx="111">
                  <c:v>3.589</c:v>
                </c:pt>
                <c:pt idx="112">
                  <c:v>3.4946000000000002</c:v>
                </c:pt>
                <c:pt idx="113">
                  <c:v>2.7715999999999998</c:v>
                </c:pt>
                <c:pt idx="114">
                  <c:v>2.2052999999999998</c:v>
                </c:pt>
                <c:pt idx="115">
                  <c:v>1.7229000000000001</c:v>
                </c:pt>
                <c:pt idx="116">
                  <c:v>0.97150000000000003</c:v>
                </c:pt>
                <c:pt idx="117">
                  <c:v>0.60070000000000001</c:v>
                </c:pt>
                <c:pt idx="118">
                  <c:v>0.55789999999999995</c:v>
                </c:pt>
                <c:pt idx="119">
                  <c:v>0.48060000000000003</c:v>
                </c:pt>
                <c:pt idx="120">
                  <c:v>0.44890000000000002</c:v>
                </c:pt>
                <c:pt idx="121">
                  <c:v>1.3051999999999999</c:v>
                </c:pt>
                <c:pt idx="122">
                  <c:v>3.335</c:v>
                </c:pt>
                <c:pt idx="123">
                  <c:v>4.4919000000000002</c:v>
                </c:pt>
                <c:pt idx="124">
                  <c:v>2.3767</c:v>
                </c:pt>
                <c:pt idx="125">
                  <c:v>2.2235999999999998</c:v>
                </c:pt>
                <c:pt idx="126">
                  <c:v>1.5923</c:v>
                </c:pt>
                <c:pt idx="127">
                  <c:v>0.53720000000000001</c:v>
                </c:pt>
                <c:pt idx="128">
                  <c:v>0.15809999999999999</c:v>
                </c:pt>
                <c:pt idx="129">
                  <c:v>7.4399999999999994E-2</c:v>
                </c:pt>
                <c:pt idx="130">
                  <c:v>4.7100000000000003E-2</c:v>
                </c:pt>
                <c:pt idx="131">
                  <c:v>0.39190000000000003</c:v>
                </c:pt>
                <c:pt idx="132">
                  <c:v>1.4074</c:v>
                </c:pt>
                <c:pt idx="133">
                  <c:v>2.6276999999999999</c:v>
                </c:pt>
                <c:pt idx="134">
                  <c:v>3.4361999999999999</c:v>
                </c:pt>
                <c:pt idx="135">
                  <c:v>3.7856000000000001</c:v>
                </c:pt>
                <c:pt idx="136">
                  <c:v>3.6193</c:v>
                </c:pt>
                <c:pt idx="137">
                  <c:v>2.8519000000000001</c:v>
                </c:pt>
                <c:pt idx="138">
                  <c:v>2.2913000000000001</c:v>
                </c:pt>
                <c:pt idx="139">
                  <c:v>2.2191000000000001</c:v>
                </c:pt>
                <c:pt idx="140">
                  <c:v>2.5207999999999999</c:v>
                </c:pt>
                <c:pt idx="141">
                  <c:v>3.3506999999999998</c:v>
                </c:pt>
                <c:pt idx="142">
                  <c:v>3.5598999999999998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data'!$D$10:$D$500</c:f>
              <c:numCache>
                <c:formatCode>General</c:formatCode>
                <c:ptCount val="491"/>
                <c:pt idx="0">
                  <c:v>3.5598999999999998</c:v>
                </c:pt>
                <c:pt idx="1">
                  <c:v>3.9750999999999999</c:v>
                </c:pt>
                <c:pt idx="2">
                  <c:v>3.8466999999999998</c:v>
                </c:pt>
                <c:pt idx="3">
                  <c:v>3.1598999999999999</c:v>
                </c:pt>
                <c:pt idx="4">
                  <c:v>2.4969999999999999</c:v>
                </c:pt>
                <c:pt idx="5">
                  <c:v>2.4192999999999998</c:v>
                </c:pt>
                <c:pt idx="6">
                  <c:v>2.0457999999999998</c:v>
                </c:pt>
                <c:pt idx="7">
                  <c:v>1.5721000000000001</c:v>
                </c:pt>
                <c:pt idx="8">
                  <c:v>1.1312</c:v>
                </c:pt>
                <c:pt idx="9">
                  <c:v>0.73939999999999995</c:v>
                </c:pt>
                <c:pt idx="10">
                  <c:v>0.40820000000000001</c:v>
                </c:pt>
                <c:pt idx="11">
                  <c:v>0.47320000000000001</c:v>
                </c:pt>
                <c:pt idx="12">
                  <c:v>2.7298</c:v>
                </c:pt>
                <c:pt idx="13">
                  <c:v>2.5428999999999999</c:v>
                </c:pt>
                <c:pt idx="14">
                  <c:v>1.645</c:v>
                </c:pt>
                <c:pt idx="15">
                  <c:v>1.0516000000000001</c:v>
                </c:pt>
                <c:pt idx="16">
                  <c:v>0.70809999999999995</c:v>
                </c:pt>
                <c:pt idx="17">
                  <c:v>0.22700000000000001</c:v>
                </c:pt>
                <c:pt idx="18">
                  <c:v>9.7500000000000003E-2</c:v>
                </c:pt>
                <c:pt idx="19">
                  <c:v>4.8000000000000001E-2</c:v>
                </c:pt>
                <c:pt idx="20">
                  <c:v>0.03</c:v>
                </c:pt>
                <c:pt idx="21">
                  <c:v>2.1600000000000001E-2</c:v>
                </c:pt>
                <c:pt idx="22">
                  <c:v>1.6E-2</c:v>
                </c:pt>
                <c:pt idx="23">
                  <c:v>1.6E-2</c:v>
                </c:pt>
                <c:pt idx="24">
                  <c:v>1.52E-2</c:v>
                </c:pt>
                <c:pt idx="25">
                  <c:v>0.02</c:v>
                </c:pt>
                <c:pt idx="26">
                  <c:v>2.0199999999999999E-2</c:v>
                </c:pt>
                <c:pt idx="27">
                  <c:v>1.54E-2</c:v>
                </c:pt>
                <c:pt idx="28">
                  <c:v>2.2200000000000001E-2</c:v>
                </c:pt>
                <c:pt idx="29">
                  <c:v>9.4299999999999995E-2</c:v>
                </c:pt>
                <c:pt idx="30">
                  <c:v>0.15359999999999999</c:v>
                </c:pt>
                <c:pt idx="31">
                  <c:v>0.7097</c:v>
                </c:pt>
                <c:pt idx="32">
                  <c:v>1.7215</c:v>
                </c:pt>
                <c:pt idx="33">
                  <c:v>2.6674000000000002</c:v>
                </c:pt>
                <c:pt idx="34">
                  <c:v>3.0042</c:v>
                </c:pt>
                <c:pt idx="35">
                  <c:v>3.1309</c:v>
                </c:pt>
                <c:pt idx="36">
                  <c:v>3.6318999999999999</c:v>
                </c:pt>
                <c:pt idx="37">
                  <c:v>3.8967999999999998</c:v>
                </c:pt>
                <c:pt idx="38">
                  <c:v>3.7256</c:v>
                </c:pt>
                <c:pt idx="39">
                  <c:v>3.1393</c:v>
                </c:pt>
                <c:pt idx="40">
                  <c:v>2.4398</c:v>
                </c:pt>
                <c:pt idx="41">
                  <c:v>2.4613</c:v>
                </c:pt>
                <c:pt idx="42">
                  <c:v>2.8875000000000002</c:v>
                </c:pt>
                <c:pt idx="43">
                  <c:v>3.3188</c:v>
                </c:pt>
                <c:pt idx="44">
                  <c:v>3.6427</c:v>
                </c:pt>
                <c:pt idx="45">
                  <c:v>3.8721999999999999</c:v>
                </c:pt>
                <c:pt idx="46">
                  <c:v>4.0705999999999998</c:v>
                </c:pt>
                <c:pt idx="47">
                  <c:v>4.0438000000000001</c:v>
                </c:pt>
                <c:pt idx="48">
                  <c:v>3.8348</c:v>
                </c:pt>
                <c:pt idx="49">
                  <c:v>3.8138000000000001</c:v>
                </c:pt>
                <c:pt idx="50">
                  <c:v>3.8946000000000001</c:v>
                </c:pt>
                <c:pt idx="51">
                  <c:v>4.0086000000000004</c:v>
                </c:pt>
                <c:pt idx="52">
                  <c:v>4.1082999999999998</c:v>
                </c:pt>
                <c:pt idx="53">
                  <c:v>4.1098999999999997</c:v>
                </c:pt>
                <c:pt idx="54">
                  <c:v>3.8637000000000001</c:v>
                </c:pt>
                <c:pt idx="55">
                  <c:v>4.0801999999999996</c:v>
                </c:pt>
                <c:pt idx="56">
                  <c:v>3.7694999999999999</c:v>
                </c:pt>
                <c:pt idx="57">
                  <c:v>2.9186999999999999</c:v>
                </c:pt>
                <c:pt idx="58">
                  <c:v>2.3380000000000001</c:v>
                </c:pt>
                <c:pt idx="59">
                  <c:v>2.1522000000000001</c:v>
                </c:pt>
                <c:pt idx="60">
                  <c:v>1.7137</c:v>
                </c:pt>
                <c:pt idx="61">
                  <c:v>2.048</c:v>
                </c:pt>
                <c:pt idx="62">
                  <c:v>2.1716000000000002</c:v>
                </c:pt>
                <c:pt idx="63">
                  <c:v>1.6672</c:v>
                </c:pt>
                <c:pt idx="64">
                  <c:v>0.88670000000000004</c:v>
                </c:pt>
                <c:pt idx="65">
                  <c:v>0.97699999999999998</c:v>
                </c:pt>
                <c:pt idx="66">
                  <c:v>0.75919999999999999</c:v>
                </c:pt>
                <c:pt idx="67">
                  <c:v>0.58150000000000002</c:v>
                </c:pt>
                <c:pt idx="68">
                  <c:v>0.44409999999999999</c:v>
                </c:pt>
                <c:pt idx="69">
                  <c:v>0.34329999999999999</c:v>
                </c:pt>
                <c:pt idx="70">
                  <c:v>0.34810000000000002</c:v>
                </c:pt>
                <c:pt idx="71">
                  <c:v>0.80769999999999997</c:v>
                </c:pt>
                <c:pt idx="72">
                  <c:v>0.8841</c:v>
                </c:pt>
                <c:pt idx="73">
                  <c:v>0.47449999999999998</c:v>
                </c:pt>
                <c:pt idx="74">
                  <c:v>0.15040000000000001</c:v>
                </c:pt>
                <c:pt idx="75">
                  <c:v>0.24210000000000001</c:v>
                </c:pt>
                <c:pt idx="76">
                  <c:v>0.57430000000000003</c:v>
                </c:pt>
                <c:pt idx="77">
                  <c:v>0.17499999999999999</c:v>
                </c:pt>
                <c:pt idx="78">
                  <c:v>9.7000000000000003E-2</c:v>
                </c:pt>
                <c:pt idx="79">
                  <c:v>7.9799999999999996E-2</c:v>
                </c:pt>
                <c:pt idx="80">
                  <c:v>0.13389999999999999</c:v>
                </c:pt>
                <c:pt idx="81">
                  <c:v>0.1595</c:v>
                </c:pt>
                <c:pt idx="82">
                  <c:v>5.8500000000000003E-2</c:v>
                </c:pt>
                <c:pt idx="83">
                  <c:v>4.8500000000000001E-2</c:v>
                </c:pt>
                <c:pt idx="84">
                  <c:v>3.4099999999999998E-2</c:v>
                </c:pt>
                <c:pt idx="85">
                  <c:v>2.1600000000000001E-2</c:v>
                </c:pt>
                <c:pt idx="86">
                  <c:v>1.6400000000000001E-2</c:v>
                </c:pt>
                <c:pt idx="87">
                  <c:v>1.5800000000000002E-2</c:v>
                </c:pt>
                <c:pt idx="88">
                  <c:v>1.2E-2</c:v>
                </c:pt>
                <c:pt idx="89">
                  <c:v>6.3E-3</c:v>
                </c:pt>
                <c:pt idx="90">
                  <c:v>7.6E-3</c:v>
                </c:pt>
                <c:pt idx="91">
                  <c:v>2.0899999999999998E-2</c:v>
                </c:pt>
                <c:pt idx="92">
                  <c:v>2.5899999999999999E-2</c:v>
                </c:pt>
                <c:pt idx="93">
                  <c:v>0.12690000000000001</c:v>
                </c:pt>
                <c:pt idx="94">
                  <c:v>0.44119999999999998</c:v>
                </c:pt>
                <c:pt idx="95">
                  <c:v>0.80969999999999998</c:v>
                </c:pt>
                <c:pt idx="96">
                  <c:v>1.6231</c:v>
                </c:pt>
                <c:pt idx="97">
                  <c:v>1.5031000000000001</c:v>
                </c:pt>
                <c:pt idx="98">
                  <c:v>1.0628</c:v>
                </c:pt>
                <c:pt idx="99">
                  <c:v>1.0392999999999999</c:v>
                </c:pt>
                <c:pt idx="100">
                  <c:v>1.7979000000000001</c:v>
                </c:pt>
                <c:pt idx="101">
                  <c:v>2.6852</c:v>
                </c:pt>
                <c:pt idx="102">
                  <c:v>2.6928999999999998</c:v>
                </c:pt>
                <c:pt idx="103">
                  <c:v>3.0426000000000002</c:v>
                </c:pt>
                <c:pt idx="104">
                  <c:v>3.4775</c:v>
                </c:pt>
                <c:pt idx="105">
                  <c:v>3.7010999999999998</c:v>
                </c:pt>
                <c:pt idx="106">
                  <c:v>3.5785</c:v>
                </c:pt>
                <c:pt idx="107">
                  <c:v>3.3180999999999998</c:v>
                </c:pt>
                <c:pt idx="108">
                  <c:v>3.0588000000000002</c:v>
                </c:pt>
                <c:pt idx="109">
                  <c:v>3.0834000000000001</c:v>
                </c:pt>
                <c:pt idx="110">
                  <c:v>3.4451000000000001</c:v>
                </c:pt>
                <c:pt idx="111">
                  <c:v>3.9577</c:v>
                </c:pt>
                <c:pt idx="112">
                  <c:v>4.2713999999999999</c:v>
                </c:pt>
                <c:pt idx="113">
                  <c:v>3.9961000000000002</c:v>
                </c:pt>
                <c:pt idx="114">
                  <c:v>3.7658</c:v>
                </c:pt>
                <c:pt idx="115">
                  <c:v>3.2745000000000002</c:v>
                </c:pt>
                <c:pt idx="116">
                  <c:v>2.4418000000000002</c:v>
                </c:pt>
                <c:pt idx="117">
                  <c:v>1.5496000000000001</c:v>
                </c:pt>
                <c:pt idx="118">
                  <c:v>1.0389999999999999</c:v>
                </c:pt>
                <c:pt idx="119">
                  <c:v>1.1341000000000001</c:v>
                </c:pt>
                <c:pt idx="120">
                  <c:v>1.2038</c:v>
                </c:pt>
                <c:pt idx="121">
                  <c:v>0.93620000000000003</c:v>
                </c:pt>
                <c:pt idx="122">
                  <c:v>0.92010000000000003</c:v>
                </c:pt>
                <c:pt idx="123">
                  <c:v>1.4244000000000001</c:v>
                </c:pt>
                <c:pt idx="124">
                  <c:v>2.1556999999999999</c:v>
                </c:pt>
                <c:pt idx="125">
                  <c:v>1.8138000000000001</c:v>
                </c:pt>
                <c:pt idx="126">
                  <c:v>2.8597000000000001</c:v>
                </c:pt>
                <c:pt idx="127">
                  <c:v>2.1547999999999998</c:v>
                </c:pt>
                <c:pt idx="128">
                  <c:v>1.0692999999999999</c:v>
                </c:pt>
                <c:pt idx="129">
                  <c:v>0.39</c:v>
                </c:pt>
                <c:pt idx="130">
                  <c:v>0.17469999999999999</c:v>
                </c:pt>
                <c:pt idx="131">
                  <c:v>0.46789999999999998</c:v>
                </c:pt>
                <c:pt idx="132">
                  <c:v>0.43180000000000002</c:v>
                </c:pt>
                <c:pt idx="133">
                  <c:v>0.88029999999999997</c:v>
                </c:pt>
                <c:pt idx="134">
                  <c:v>1.4295</c:v>
                </c:pt>
                <c:pt idx="135">
                  <c:v>2.1562999999999999</c:v>
                </c:pt>
                <c:pt idx="136">
                  <c:v>3.3473000000000002</c:v>
                </c:pt>
                <c:pt idx="137">
                  <c:v>3.7789000000000001</c:v>
                </c:pt>
                <c:pt idx="138">
                  <c:v>3.7538</c:v>
                </c:pt>
                <c:pt idx="139">
                  <c:v>3.7515999999999998</c:v>
                </c:pt>
                <c:pt idx="140">
                  <c:v>3.7195</c:v>
                </c:pt>
                <c:pt idx="141">
                  <c:v>3.5499000000000001</c:v>
                </c:pt>
                <c:pt idx="142">
                  <c:v>3.2667999999999999</c:v>
                </c:pt>
                <c:pt idx="143">
                  <c:v>3.2980999999999998</c:v>
                </c:pt>
                <c:pt idx="144">
                  <c:v>4.6616999999999997</c:v>
                </c:pt>
              </c:numCache>
            </c:numRef>
          </c:yVal>
          <c:smooth val="1"/>
        </c:ser>
        <c:axId val="87440384"/>
        <c:axId val="87442560"/>
      </c:scatterChart>
      <c:valAx>
        <c:axId val="8744038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87442560"/>
        <c:crosses val="autoZero"/>
        <c:crossBetween val="midCat"/>
      </c:valAx>
      <c:valAx>
        <c:axId val="87442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1E-2"/>
              <c:y val="0.43807184838889596"/>
            </c:manualLayout>
          </c:layout>
        </c:title>
        <c:numFmt formatCode="General" sourceLinked="1"/>
        <c:majorTickMark val="none"/>
        <c:tickLblPos val="nextTo"/>
        <c:crossAx val="8744038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data'!$U$10:$U$499</c:f>
              <c:numCache>
                <c:formatCode>General</c:formatCode>
                <c:ptCount val="490"/>
                <c:pt idx="0">
                  <c:v>599.70000000000005</c:v>
                </c:pt>
                <c:pt idx="1">
                  <c:v>682.7</c:v>
                </c:pt>
                <c:pt idx="2">
                  <c:v>695.1</c:v>
                </c:pt>
                <c:pt idx="3">
                  <c:v>671.9</c:v>
                </c:pt>
                <c:pt idx="4">
                  <c:v>676.7</c:v>
                </c:pt>
                <c:pt idx="5">
                  <c:v>666.1</c:v>
                </c:pt>
                <c:pt idx="6">
                  <c:v>594.29999999999995</c:v>
                </c:pt>
                <c:pt idx="7">
                  <c:v>624</c:v>
                </c:pt>
                <c:pt idx="8">
                  <c:v>688.8</c:v>
                </c:pt>
                <c:pt idx="9">
                  <c:v>614.70000000000005</c:v>
                </c:pt>
                <c:pt idx="10">
                  <c:v>463.9</c:v>
                </c:pt>
                <c:pt idx="11">
                  <c:v>336.3</c:v>
                </c:pt>
                <c:pt idx="12">
                  <c:v>201.7</c:v>
                </c:pt>
                <c:pt idx="13">
                  <c:v>182.9</c:v>
                </c:pt>
                <c:pt idx="14">
                  <c:v>248.2</c:v>
                </c:pt>
                <c:pt idx="15">
                  <c:v>419.8</c:v>
                </c:pt>
                <c:pt idx="16">
                  <c:v>484.4</c:v>
                </c:pt>
                <c:pt idx="17">
                  <c:v>481.7</c:v>
                </c:pt>
                <c:pt idx="18">
                  <c:v>510.6</c:v>
                </c:pt>
                <c:pt idx="19">
                  <c:v>654.1</c:v>
                </c:pt>
                <c:pt idx="20">
                  <c:v>742.4</c:v>
                </c:pt>
                <c:pt idx="21">
                  <c:v>802.6</c:v>
                </c:pt>
                <c:pt idx="22">
                  <c:v>825.9</c:v>
                </c:pt>
                <c:pt idx="23">
                  <c:v>796.3</c:v>
                </c:pt>
                <c:pt idx="24">
                  <c:v>726.8</c:v>
                </c:pt>
                <c:pt idx="25">
                  <c:v>701.4</c:v>
                </c:pt>
                <c:pt idx="26">
                  <c:v>745.7</c:v>
                </c:pt>
                <c:pt idx="27">
                  <c:v>739.8</c:v>
                </c:pt>
                <c:pt idx="28">
                  <c:v>527.6</c:v>
                </c:pt>
                <c:pt idx="29">
                  <c:v>321.39999999999998</c:v>
                </c:pt>
                <c:pt idx="30">
                  <c:v>209.3</c:v>
                </c:pt>
                <c:pt idx="31">
                  <c:v>248.1</c:v>
                </c:pt>
                <c:pt idx="32">
                  <c:v>278.7</c:v>
                </c:pt>
                <c:pt idx="33">
                  <c:v>332.1</c:v>
                </c:pt>
                <c:pt idx="34">
                  <c:v>357.9</c:v>
                </c:pt>
                <c:pt idx="35">
                  <c:v>388.4</c:v>
                </c:pt>
                <c:pt idx="36">
                  <c:v>485</c:v>
                </c:pt>
                <c:pt idx="37">
                  <c:v>616.5</c:v>
                </c:pt>
                <c:pt idx="38">
                  <c:v>661.4</c:v>
                </c:pt>
                <c:pt idx="39">
                  <c:v>601.20000000000005</c:v>
                </c:pt>
                <c:pt idx="40">
                  <c:v>553.79999999999995</c:v>
                </c:pt>
                <c:pt idx="41">
                  <c:v>505.4</c:v>
                </c:pt>
                <c:pt idx="42">
                  <c:v>464</c:v>
                </c:pt>
                <c:pt idx="43">
                  <c:v>442.9</c:v>
                </c:pt>
                <c:pt idx="44">
                  <c:v>429.8</c:v>
                </c:pt>
                <c:pt idx="45">
                  <c:v>423.8</c:v>
                </c:pt>
                <c:pt idx="46">
                  <c:v>431.6</c:v>
                </c:pt>
                <c:pt idx="47">
                  <c:v>437.7</c:v>
                </c:pt>
                <c:pt idx="48">
                  <c:v>453.3</c:v>
                </c:pt>
                <c:pt idx="49">
                  <c:v>454</c:v>
                </c:pt>
                <c:pt idx="50">
                  <c:v>451.8</c:v>
                </c:pt>
                <c:pt idx="51">
                  <c:v>447</c:v>
                </c:pt>
                <c:pt idx="52">
                  <c:v>450.3</c:v>
                </c:pt>
                <c:pt idx="53">
                  <c:v>485.2</c:v>
                </c:pt>
                <c:pt idx="54">
                  <c:v>655.8</c:v>
                </c:pt>
                <c:pt idx="55">
                  <c:v>781.2</c:v>
                </c:pt>
                <c:pt idx="56">
                  <c:v>753.2</c:v>
                </c:pt>
                <c:pt idx="57">
                  <c:v>575.9</c:v>
                </c:pt>
                <c:pt idx="58">
                  <c:v>521.20000000000005</c:v>
                </c:pt>
                <c:pt idx="59">
                  <c:v>516.9</c:v>
                </c:pt>
                <c:pt idx="60">
                  <c:v>478.2</c:v>
                </c:pt>
                <c:pt idx="61">
                  <c:v>453.9</c:v>
                </c:pt>
                <c:pt idx="62">
                  <c:v>445.5</c:v>
                </c:pt>
                <c:pt idx="63">
                  <c:v>452.1</c:v>
                </c:pt>
                <c:pt idx="64">
                  <c:v>442.3</c:v>
                </c:pt>
                <c:pt idx="65">
                  <c:v>428.7</c:v>
                </c:pt>
                <c:pt idx="66">
                  <c:v>383</c:v>
                </c:pt>
                <c:pt idx="67">
                  <c:v>308.3</c:v>
                </c:pt>
                <c:pt idx="68">
                  <c:v>271.10000000000002</c:v>
                </c:pt>
                <c:pt idx="69">
                  <c:v>261.2</c:v>
                </c:pt>
                <c:pt idx="70">
                  <c:v>291</c:v>
                </c:pt>
                <c:pt idx="71">
                  <c:v>310</c:v>
                </c:pt>
                <c:pt idx="72">
                  <c:v>429.8</c:v>
                </c:pt>
                <c:pt idx="73">
                  <c:v>526.20000000000005</c:v>
                </c:pt>
                <c:pt idx="74">
                  <c:v>522.9</c:v>
                </c:pt>
                <c:pt idx="75">
                  <c:v>404.9</c:v>
                </c:pt>
                <c:pt idx="76">
                  <c:v>297.39999999999998</c:v>
                </c:pt>
                <c:pt idx="77">
                  <c:v>262.89999999999998</c:v>
                </c:pt>
                <c:pt idx="78">
                  <c:v>405.7</c:v>
                </c:pt>
                <c:pt idx="79">
                  <c:v>438.5</c:v>
                </c:pt>
                <c:pt idx="80">
                  <c:v>409.7</c:v>
                </c:pt>
                <c:pt idx="81">
                  <c:v>492.6</c:v>
                </c:pt>
                <c:pt idx="82">
                  <c:v>508.3</c:v>
                </c:pt>
                <c:pt idx="83">
                  <c:v>495</c:v>
                </c:pt>
                <c:pt idx="84">
                  <c:v>484.2</c:v>
                </c:pt>
                <c:pt idx="85">
                  <c:v>520.4</c:v>
                </c:pt>
                <c:pt idx="86">
                  <c:v>527</c:v>
                </c:pt>
                <c:pt idx="87">
                  <c:v>573.6</c:v>
                </c:pt>
                <c:pt idx="88">
                  <c:v>626.79999999999995</c:v>
                </c:pt>
                <c:pt idx="89">
                  <c:v>603</c:v>
                </c:pt>
                <c:pt idx="90">
                  <c:v>303.10000000000002</c:v>
                </c:pt>
                <c:pt idx="91">
                  <c:v>164.4</c:v>
                </c:pt>
                <c:pt idx="92">
                  <c:v>121.4</c:v>
                </c:pt>
                <c:pt idx="93">
                  <c:v>133.1</c:v>
                </c:pt>
                <c:pt idx="94">
                  <c:v>148.30000000000001</c:v>
                </c:pt>
                <c:pt idx="95">
                  <c:v>149.9</c:v>
                </c:pt>
                <c:pt idx="96">
                  <c:v>132.69999999999999</c:v>
                </c:pt>
                <c:pt idx="97">
                  <c:v>124.9</c:v>
                </c:pt>
                <c:pt idx="98">
                  <c:v>123.3</c:v>
                </c:pt>
                <c:pt idx="99">
                  <c:v>116.4</c:v>
                </c:pt>
                <c:pt idx="100">
                  <c:v>137.30000000000001</c:v>
                </c:pt>
                <c:pt idx="101">
                  <c:v>173.9</c:v>
                </c:pt>
                <c:pt idx="102">
                  <c:v>228.2</c:v>
                </c:pt>
                <c:pt idx="103">
                  <c:v>249.8</c:v>
                </c:pt>
                <c:pt idx="104">
                  <c:v>273.2</c:v>
                </c:pt>
                <c:pt idx="105">
                  <c:v>288.2</c:v>
                </c:pt>
                <c:pt idx="106">
                  <c:v>303</c:v>
                </c:pt>
                <c:pt idx="107">
                  <c:v>304.7</c:v>
                </c:pt>
                <c:pt idx="108">
                  <c:v>313.7</c:v>
                </c:pt>
                <c:pt idx="109">
                  <c:v>294.89999999999998</c:v>
                </c:pt>
                <c:pt idx="110">
                  <c:v>305.10000000000002</c:v>
                </c:pt>
                <c:pt idx="111">
                  <c:v>408.6</c:v>
                </c:pt>
                <c:pt idx="112">
                  <c:v>539.4</c:v>
                </c:pt>
                <c:pt idx="113">
                  <c:v>593.79999999999995</c:v>
                </c:pt>
                <c:pt idx="114">
                  <c:v>559.20000000000005</c:v>
                </c:pt>
                <c:pt idx="115">
                  <c:v>460.8</c:v>
                </c:pt>
                <c:pt idx="116">
                  <c:v>444.9</c:v>
                </c:pt>
                <c:pt idx="117">
                  <c:v>473.5</c:v>
                </c:pt>
                <c:pt idx="118">
                  <c:v>472.5</c:v>
                </c:pt>
                <c:pt idx="119">
                  <c:v>438.7</c:v>
                </c:pt>
                <c:pt idx="120">
                  <c:v>195</c:v>
                </c:pt>
                <c:pt idx="121">
                  <c:v>81.099999999999994</c:v>
                </c:pt>
                <c:pt idx="122">
                  <c:v>94.7</c:v>
                </c:pt>
                <c:pt idx="123">
                  <c:v>113.8</c:v>
                </c:pt>
                <c:pt idx="124">
                  <c:v>179.4</c:v>
                </c:pt>
                <c:pt idx="125">
                  <c:v>215.9</c:v>
                </c:pt>
                <c:pt idx="126">
                  <c:v>186.1</c:v>
                </c:pt>
                <c:pt idx="127">
                  <c:v>209</c:v>
                </c:pt>
                <c:pt idx="128">
                  <c:v>373.1</c:v>
                </c:pt>
                <c:pt idx="129">
                  <c:v>285.3</c:v>
                </c:pt>
                <c:pt idx="130">
                  <c:v>183.2</c:v>
                </c:pt>
                <c:pt idx="131">
                  <c:v>172.3</c:v>
                </c:pt>
                <c:pt idx="132">
                  <c:v>217</c:v>
                </c:pt>
                <c:pt idx="133">
                  <c:v>309.3</c:v>
                </c:pt>
                <c:pt idx="134">
                  <c:v>344.7</c:v>
                </c:pt>
                <c:pt idx="135">
                  <c:v>335.2</c:v>
                </c:pt>
                <c:pt idx="136">
                  <c:v>315.10000000000002</c:v>
                </c:pt>
                <c:pt idx="137">
                  <c:v>319.7</c:v>
                </c:pt>
                <c:pt idx="138">
                  <c:v>321.8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data'!$S$10:$S$499</c:f>
              <c:numCache>
                <c:formatCode>General</c:formatCode>
                <c:ptCount val="490"/>
                <c:pt idx="0">
                  <c:v>311.77109999999999</c:v>
                </c:pt>
                <c:pt idx="1">
                  <c:v>345.45240000000001</c:v>
                </c:pt>
                <c:pt idx="2">
                  <c:v>367.26940000000002</c:v>
                </c:pt>
                <c:pt idx="3">
                  <c:v>410.99009999999998</c:v>
                </c:pt>
                <c:pt idx="4">
                  <c:v>450.69470000000001</c:v>
                </c:pt>
                <c:pt idx="5">
                  <c:v>471.57369999999997</c:v>
                </c:pt>
                <c:pt idx="6">
                  <c:v>597.41830000000004</c:v>
                </c:pt>
                <c:pt idx="7">
                  <c:v>644.19119999999998</c:v>
                </c:pt>
                <c:pt idx="8">
                  <c:v>586.11090000000002</c:v>
                </c:pt>
                <c:pt idx="9">
                  <c:v>443.91359999999997</c:v>
                </c:pt>
                <c:pt idx="10">
                  <c:v>252.518</c:v>
                </c:pt>
                <c:pt idx="11">
                  <c:v>176.7079</c:v>
                </c:pt>
                <c:pt idx="12">
                  <c:v>54.1783</c:v>
                </c:pt>
                <c:pt idx="13">
                  <c:v>29.954899999999999</c:v>
                </c:pt>
                <c:pt idx="14">
                  <c:v>40.236400000000003</c:v>
                </c:pt>
                <c:pt idx="15">
                  <c:v>38.920099999999998</c:v>
                </c:pt>
                <c:pt idx="16">
                  <c:v>29.813800000000001</c:v>
                </c:pt>
                <c:pt idx="17">
                  <c:v>21.9101</c:v>
                </c:pt>
                <c:pt idx="18">
                  <c:v>22.395499999999998</c:v>
                </c:pt>
                <c:pt idx="19">
                  <c:v>35.852800000000002</c:v>
                </c:pt>
                <c:pt idx="20">
                  <c:v>59.878100000000003</c:v>
                </c:pt>
                <c:pt idx="21">
                  <c:v>133.39179999999999</c:v>
                </c:pt>
                <c:pt idx="22">
                  <c:v>235.15110000000001</c:v>
                </c:pt>
                <c:pt idx="23">
                  <c:v>272.32560000000001</c:v>
                </c:pt>
                <c:pt idx="24">
                  <c:v>350.66550000000001</c:v>
                </c:pt>
                <c:pt idx="25">
                  <c:v>396.06569999999999</c:v>
                </c:pt>
                <c:pt idx="26">
                  <c:v>404.81189999999998</c:v>
                </c:pt>
                <c:pt idx="27">
                  <c:v>389.31849999999997</c:v>
                </c:pt>
                <c:pt idx="28">
                  <c:v>401.36709999999999</c:v>
                </c:pt>
                <c:pt idx="29">
                  <c:v>441.89350000000002</c:v>
                </c:pt>
                <c:pt idx="30">
                  <c:v>542.86410000000001</c:v>
                </c:pt>
                <c:pt idx="31">
                  <c:v>514.94500000000005</c:v>
                </c:pt>
                <c:pt idx="32">
                  <c:v>265.09210000000002</c:v>
                </c:pt>
                <c:pt idx="33">
                  <c:v>171.19929999999999</c:v>
                </c:pt>
                <c:pt idx="34">
                  <c:v>175.11590000000001</c:v>
                </c:pt>
                <c:pt idx="35">
                  <c:v>186.59100000000001</c:v>
                </c:pt>
                <c:pt idx="36">
                  <c:v>218.84180000000001</c:v>
                </c:pt>
                <c:pt idx="37">
                  <c:v>266.36149999999998</c:v>
                </c:pt>
                <c:pt idx="38">
                  <c:v>342.33109999999999</c:v>
                </c:pt>
                <c:pt idx="39">
                  <c:v>459.09109999999998</c:v>
                </c:pt>
                <c:pt idx="40">
                  <c:v>542.51829999999995</c:v>
                </c:pt>
                <c:pt idx="41">
                  <c:v>545.9769</c:v>
                </c:pt>
                <c:pt idx="42">
                  <c:v>462.80689999999998</c:v>
                </c:pt>
                <c:pt idx="43">
                  <c:v>403.09789999999998</c:v>
                </c:pt>
                <c:pt idx="44">
                  <c:v>394.2509</c:v>
                </c:pt>
                <c:pt idx="45">
                  <c:v>392.49869999999999</c:v>
                </c:pt>
                <c:pt idx="46">
                  <c:v>388.7235</c:v>
                </c:pt>
                <c:pt idx="47">
                  <c:v>388.85680000000002</c:v>
                </c:pt>
                <c:pt idx="48">
                  <c:v>399.28089999999997</c:v>
                </c:pt>
                <c:pt idx="49">
                  <c:v>407.47340000000003</c:v>
                </c:pt>
                <c:pt idx="50">
                  <c:v>409.00380000000001</c:v>
                </c:pt>
                <c:pt idx="51">
                  <c:v>409.47800000000001</c:v>
                </c:pt>
                <c:pt idx="52">
                  <c:v>403.86939999999998</c:v>
                </c:pt>
                <c:pt idx="53">
                  <c:v>403.2002</c:v>
                </c:pt>
                <c:pt idx="54">
                  <c:v>407.16680000000002</c:v>
                </c:pt>
                <c:pt idx="55">
                  <c:v>421.07069999999999</c:v>
                </c:pt>
                <c:pt idx="56">
                  <c:v>458.90210000000002</c:v>
                </c:pt>
                <c:pt idx="57">
                  <c:v>521.02139999999997</c:v>
                </c:pt>
                <c:pt idx="58">
                  <c:v>643.22559999999999</c:v>
                </c:pt>
                <c:pt idx="59">
                  <c:v>695.07090000000005</c:v>
                </c:pt>
                <c:pt idx="60">
                  <c:v>663.06870000000004</c:v>
                </c:pt>
                <c:pt idx="61">
                  <c:v>494.20769999999999</c:v>
                </c:pt>
                <c:pt idx="62">
                  <c:v>487.07780000000002</c:v>
                </c:pt>
                <c:pt idx="63">
                  <c:v>585.75379999999996</c:v>
                </c:pt>
                <c:pt idx="64">
                  <c:v>644.38390000000004</c:v>
                </c:pt>
                <c:pt idx="65">
                  <c:v>635.03819999999996</c:v>
                </c:pt>
                <c:pt idx="66">
                  <c:v>556.95690000000002</c:v>
                </c:pt>
                <c:pt idx="67">
                  <c:v>534.71669999999995</c:v>
                </c:pt>
                <c:pt idx="68">
                  <c:v>502.2749</c:v>
                </c:pt>
                <c:pt idx="69">
                  <c:v>364.0985</c:v>
                </c:pt>
                <c:pt idx="70">
                  <c:v>213.38</c:v>
                </c:pt>
                <c:pt idx="71">
                  <c:v>175.15799999999999</c:v>
                </c:pt>
                <c:pt idx="72">
                  <c:v>155.32570000000001</c:v>
                </c:pt>
                <c:pt idx="73">
                  <c:v>149.2381</c:v>
                </c:pt>
                <c:pt idx="74">
                  <c:v>137.54750000000001</c:v>
                </c:pt>
                <c:pt idx="75">
                  <c:v>128.08449999999999</c:v>
                </c:pt>
                <c:pt idx="76">
                  <c:v>114.6161</c:v>
                </c:pt>
                <c:pt idx="77">
                  <c:v>114.00279999999999</c:v>
                </c:pt>
                <c:pt idx="78">
                  <c:v>207.57579999999999</c:v>
                </c:pt>
                <c:pt idx="79">
                  <c:v>447.48059999999998</c:v>
                </c:pt>
                <c:pt idx="80">
                  <c:v>586.17229999999995</c:v>
                </c:pt>
                <c:pt idx="81">
                  <c:v>647.93629999999996</c:v>
                </c:pt>
                <c:pt idx="82">
                  <c:v>716.63379999999995</c:v>
                </c:pt>
                <c:pt idx="83">
                  <c:v>735.98320000000001</c:v>
                </c:pt>
                <c:pt idx="84">
                  <c:v>769.09450000000004</c:v>
                </c:pt>
                <c:pt idx="85">
                  <c:v>808.60850000000005</c:v>
                </c:pt>
                <c:pt idx="86">
                  <c:v>799.9271</c:v>
                </c:pt>
                <c:pt idx="87">
                  <c:v>754.52170000000001</c:v>
                </c:pt>
                <c:pt idx="88">
                  <c:v>557.90340000000003</c:v>
                </c:pt>
                <c:pt idx="89">
                  <c:v>414.73160000000001</c:v>
                </c:pt>
                <c:pt idx="90">
                  <c:v>400.80700000000002</c:v>
                </c:pt>
                <c:pt idx="91">
                  <c:v>746.97699999999998</c:v>
                </c:pt>
                <c:pt idx="92">
                  <c:v>597.87850000000003</c:v>
                </c:pt>
                <c:pt idx="93">
                  <c:v>342.31</c:v>
                </c:pt>
                <c:pt idx="94">
                  <c:v>157.4648</c:v>
                </c:pt>
                <c:pt idx="95">
                  <c:v>129.20859999999999</c:v>
                </c:pt>
                <c:pt idx="96">
                  <c:v>139.17189999999999</c:v>
                </c:pt>
                <c:pt idx="97">
                  <c:v>176.24510000000001</c:v>
                </c:pt>
                <c:pt idx="98">
                  <c:v>201.41069999999999</c:v>
                </c:pt>
                <c:pt idx="99">
                  <c:v>206.8603</c:v>
                </c:pt>
                <c:pt idx="100">
                  <c:v>210.9434</c:v>
                </c:pt>
                <c:pt idx="101">
                  <c:v>208.08850000000001</c:v>
                </c:pt>
                <c:pt idx="102">
                  <c:v>221.53110000000001</c:v>
                </c:pt>
                <c:pt idx="103">
                  <c:v>227.9254</c:v>
                </c:pt>
                <c:pt idx="104">
                  <c:v>182.2604</c:v>
                </c:pt>
                <c:pt idx="105">
                  <c:v>167.8698</c:v>
                </c:pt>
                <c:pt idx="106">
                  <c:v>194.63390000000001</c:v>
                </c:pt>
                <c:pt idx="107">
                  <c:v>215.70699999999999</c:v>
                </c:pt>
                <c:pt idx="108">
                  <c:v>265.11279999999999</c:v>
                </c:pt>
                <c:pt idx="109">
                  <c:v>328.37819999999999</c:v>
                </c:pt>
                <c:pt idx="110">
                  <c:v>364.22879999999998</c:v>
                </c:pt>
                <c:pt idx="111">
                  <c:v>373.99329999999998</c:v>
                </c:pt>
                <c:pt idx="112">
                  <c:v>387.41980000000001</c:v>
                </c:pt>
                <c:pt idx="113">
                  <c:v>442.27640000000002</c:v>
                </c:pt>
                <c:pt idx="114">
                  <c:v>544.51350000000002</c:v>
                </c:pt>
                <c:pt idx="115">
                  <c:v>708.97929999999997</c:v>
                </c:pt>
                <c:pt idx="116">
                  <c:v>741.35130000000004</c:v>
                </c:pt>
                <c:pt idx="117">
                  <c:v>612.17150000000004</c:v>
                </c:pt>
                <c:pt idx="118">
                  <c:v>520.76679999999999</c:v>
                </c:pt>
                <c:pt idx="119">
                  <c:v>486.83800000000002</c:v>
                </c:pt>
                <c:pt idx="120">
                  <c:v>443.81610000000001</c:v>
                </c:pt>
                <c:pt idx="121">
                  <c:v>352.4058</c:v>
                </c:pt>
                <c:pt idx="122">
                  <c:v>200.91480000000001</c:v>
                </c:pt>
                <c:pt idx="123">
                  <c:v>105.67789999999999</c:v>
                </c:pt>
                <c:pt idx="124">
                  <c:v>42.182000000000002</c:v>
                </c:pt>
                <c:pt idx="125">
                  <c:v>39.003999999999998</c:v>
                </c:pt>
                <c:pt idx="126">
                  <c:v>38.723700000000001</c:v>
                </c:pt>
                <c:pt idx="127">
                  <c:v>51.343200000000003</c:v>
                </c:pt>
                <c:pt idx="128">
                  <c:v>105.1007</c:v>
                </c:pt>
                <c:pt idx="129">
                  <c:v>154.9879</c:v>
                </c:pt>
                <c:pt idx="130">
                  <c:v>190.0609</c:v>
                </c:pt>
                <c:pt idx="131">
                  <c:v>254.6311</c:v>
                </c:pt>
                <c:pt idx="132">
                  <c:v>304.81920000000002</c:v>
                </c:pt>
                <c:pt idx="133">
                  <c:v>198.22800000000001</c:v>
                </c:pt>
                <c:pt idx="134">
                  <c:v>151.46889999999999</c:v>
                </c:pt>
                <c:pt idx="135">
                  <c:v>160.68010000000001</c:v>
                </c:pt>
                <c:pt idx="136">
                  <c:v>200.2655</c:v>
                </c:pt>
                <c:pt idx="137">
                  <c:v>233.83619999999999</c:v>
                </c:pt>
                <c:pt idx="138">
                  <c:v>254.16159999999999</c:v>
                </c:pt>
                <c:pt idx="139">
                  <c:v>263.52710000000002</c:v>
                </c:pt>
                <c:pt idx="140">
                  <c:v>285.29050000000001</c:v>
                </c:pt>
                <c:pt idx="141">
                  <c:v>306.93560000000002</c:v>
                </c:pt>
                <c:pt idx="142">
                  <c:v>313.40859999999998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data'!$U$10:$U$500</c:f>
              <c:numCache>
                <c:formatCode>General</c:formatCode>
                <c:ptCount val="491"/>
                <c:pt idx="0">
                  <c:v>325.8</c:v>
                </c:pt>
                <c:pt idx="1">
                  <c:v>329.7</c:v>
                </c:pt>
                <c:pt idx="2">
                  <c:v>331.6</c:v>
                </c:pt>
                <c:pt idx="3">
                  <c:v>355.5</c:v>
                </c:pt>
                <c:pt idx="4">
                  <c:v>472.3</c:v>
                </c:pt>
                <c:pt idx="5">
                  <c:v>551.5</c:v>
                </c:pt>
                <c:pt idx="6">
                  <c:v>639.4</c:v>
                </c:pt>
                <c:pt idx="7">
                  <c:v>710.3</c:v>
                </c:pt>
                <c:pt idx="8">
                  <c:v>726</c:v>
                </c:pt>
                <c:pt idx="9">
                  <c:v>644.6</c:v>
                </c:pt>
                <c:pt idx="10">
                  <c:v>501.5</c:v>
                </c:pt>
                <c:pt idx="11">
                  <c:v>301.39999999999998</c:v>
                </c:pt>
                <c:pt idx="12">
                  <c:v>147</c:v>
                </c:pt>
                <c:pt idx="13">
                  <c:v>103.4</c:v>
                </c:pt>
                <c:pt idx="14">
                  <c:v>62</c:v>
                </c:pt>
                <c:pt idx="15">
                  <c:v>52.3</c:v>
                </c:pt>
                <c:pt idx="16">
                  <c:v>49.4</c:v>
                </c:pt>
                <c:pt idx="17">
                  <c:v>72.599999999999994</c:v>
                </c:pt>
                <c:pt idx="18">
                  <c:v>78.2</c:v>
                </c:pt>
                <c:pt idx="19">
                  <c:v>93.4</c:v>
                </c:pt>
                <c:pt idx="20">
                  <c:v>193.4</c:v>
                </c:pt>
                <c:pt idx="21">
                  <c:v>336.5</c:v>
                </c:pt>
                <c:pt idx="22">
                  <c:v>504</c:v>
                </c:pt>
                <c:pt idx="23">
                  <c:v>589.9</c:v>
                </c:pt>
                <c:pt idx="24">
                  <c:v>608.5</c:v>
                </c:pt>
                <c:pt idx="25">
                  <c:v>593.6</c:v>
                </c:pt>
                <c:pt idx="26">
                  <c:v>339.7</c:v>
                </c:pt>
                <c:pt idx="27">
                  <c:v>120.2</c:v>
                </c:pt>
                <c:pt idx="28">
                  <c:v>97.3</c:v>
                </c:pt>
                <c:pt idx="29">
                  <c:v>133.6</c:v>
                </c:pt>
                <c:pt idx="30">
                  <c:v>224.9</c:v>
                </c:pt>
                <c:pt idx="31">
                  <c:v>229.9</c:v>
                </c:pt>
                <c:pt idx="32">
                  <c:v>209.1</c:v>
                </c:pt>
                <c:pt idx="33">
                  <c:v>155.4</c:v>
                </c:pt>
                <c:pt idx="34">
                  <c:v>144.9</c:v>
                </c:pt>
                <c:pt idx="35">
                  <c:v>162.69999999999999</c:v>
                </c:pt>
                <c:pt idx="36">
                  <c:v>201.3</c:v>
                </c:pt>
                <c:pt idx="37">
                  <c:v>225.3</c:v>
                </c:pt>
                <c:pt idx="38">
                  <c:v>247.6</c:v>
                </c:pt>
                <c:pt idx="39">
                  <c:v>332.3</c:v>
                </c:pt>
                <c:pt idx="40">
                  <c:v>450.2</c:v>
                </c:pt>
                <c:pt idx="41">
                  <c:v>521.79999999999995</c:v>
                </c:pt>
                <c:pt idx="42">
                  <c:v>528.6</c:v>
                </c:pt>
                <c:pt idx="43">
                  <c:v>504</c:v>
                </c:pt>
                <c:pt idx="44">
                  <c:v>466.9</c:v>
                </c:pt>
                <c:pt idx="45">
                  <c:v>423.1</c:v>
                </c:pt>
                <c:pt idx="46">
                  <c:v>414.5</c:v>
                </c:pt>
                <c:pt idx="47">
                  <c:v>403.2</c:v>
                </c:pt>
                <c:pt idx="48">
                  <c:v>400.5</c:v>
                </c:pt>
                <c:pt idx="49">
                  <c:v>413.6</c:v>
                </c:pt>
                <c:pt idx="50">
                  <c:v>419.5</c:v>
                </c:pt>
                <c:pt idx="51">
                  <c:v>426.3</c:v>
                </c:pt>
                <c:pt idx="52">
                  <c:v>429.1</c:v>
                </c:pt>
                <c:pt idx="53">
                  <c:v>443.5</c:v>
                </c:pt>
                <c:pt idx="54">
                  <c:v>441.7</c:v>
                </c:pt>
                <c:pt idx="55">
                  <c:v>462.6</c:v>
                </c:pt>
                <c:pt idx="56">
                  <c:v>677</c:v>
                </c:pt>
                <c:pt idx="57">
                  <c:v>-189.3</c:v>
                </c:pt>
                <c:pt idx="58">
                  <c:v>-218.3</c:v>
                </c:pt>
                <c:pt idx="59">
                  <c:v>-235.5</c:v>
                </c:pt>
                <c:pt idx="60">
                  <c:v>-242.1</c:v>
                </c:pt>
                <c:pt idx="61">
                  <c:v>-232.4</c:v>
                </c:pt>
                <c:pt idx="62">
                  <c:v>-219.4</c:v>
                </c:pt>
                <c:pt idx="63">
                  <c:v>-209.6</c:v>
                </c:pt>
                <c:pt idx="64">
                  <c:v>-196.2</c:v>
                </c:pt>
                <c:pt idx="65">
                  <c:v>-173.3</c:v>
                </c:pt>
                <c:pt idx="66">
                  <c:v>-156.1</c:v>
                </c:pt>
                <c:pt idx="67">
                  <c:v>-149.19999999999999</c:v>
                </c:pt>
                <c:pt idx="68">
                  <c:v>-139.19999999999999</c:v>
                </c:pt>
                <c:pt idx="69">
                  <c:v>-105.9</c:v>
                </c:pt>
                <c:pt idx="70">
                  <c:v>-62.3</c:v>
                </c:pt>
                <c:pt idx="71">
                  <c:v>-46.9</c:v>
                </c:pt>
                <c:pt idx="72">
                  <c:v>-43.8</c:v>
                </c:pt>
                <c:pt idx="73">
                  <c:v>-41.5</c:v>
                </c:pt>
                <c:pt idx="74">
                  <c:v>-52.1</c:v>
                </c:pt>
                <c:pt idx="75">
                  <c:v>-101.4</c:v>
                </c:pt>
                <c:pt idx="76">
                  <c:v>-90.6</c:v>
                </c:pt>
                <c:pt idx="77">
                  <c:v>-65.3</c:v>
                </c:pt>
                <c:pt idx="78">
                  <c:v>-73.5</c:v>
                </c:pt>
                <c:pt idx="79">
                  <c:v>-81.400000000000006</c:v>
                </c:pt>
                <c:pt idx="80">
                  <c:v>-72.7</c:v>
                </c:pt>
                <c:pt idx="81">
                  <c:v>-62.3</c:v>
                </c:pt>
                <c:pt idx="82">
                  <c:v>-62.9</c:v>
                </c:pt>
                <c:pt idx="83">
                  <c:v>-96</c:v>
                </c:pt>
                <c:pt idx="84">
                  <c:v>-120.1</c:v>
                </c:pt>
                <c:pt idx="85">
                  <c:v>-103</c:v>
                </c:pt>
                <c:pt idx="86">
                  <c:v>-110.5</c:v>
                </c:pt>
                <c:pt idx="87">
                  <c:v>-143.4</c:v>
                </c:pt>
                <c:pt idx="88">
                  <c:v>-143.9</c:v>
                </c:pt>
                <c:pt idx="89">
                  <c:v>-163.9</c:v>
                </c:pt>
                <c:pt idx="90">
                  <c:v>-189.4</c:v>
                </c:pt>
                <c:pt idx="91">
                  <c:v>-146.4</c:v>
                </c:pt>
                <c:pt idx="92">
                  <c:v>-85.3</c:v>
                </c:pt>
                <c:pt idx="93">
                  <c:v>-33.4</c:v>
                </c:pt>
                <c:pt idx="94">
                  <c:v>-52.5</c:v>
                </c:pt>
                <c:pt idx="95">
                  <c:v>-47.3</c:v>
                </c:pt>
                <c:pt idx="96">
                  <c:v>-28.4</c:v>
                </c:pt>
                <c:pt idx="97">
                  <c:v>-24.9</c:v>
                </c:pt>
                <c:pt idx="98">
                  <c:v>-25.2</c:v>
                </c:pt>
                <c:pt idx="99">
                  <c:v>-28.4</c:v>
                </c:pt>
                <c:pt idx="100">
                  <c:v>-27.5</c:v>
                </c:pt>
                <c:pt idx="101">
                  <c:v>-27.2</c:v>
                </c:pt>
                <c:pt idx="102">
                  <c:v>-34.5</c:v>
                </c:pt>
                <c:pt idx="103">
                  <c:v>-43.7</c:v>
                </c:pt>
                <c:pt idx="104">
                  <c:v>-50.9</c:v>
                </c:pt>
                <c:pt idx="105">
                  <c:v>-62.2</c:v>
                </c:pt>
                <c:pt idx="106">
                  <c:v>-66.599999999999994</c:v>
                </c:pt>
                <c:pt idx="107">
                  <c:v>-73.8</c:v>
                </c:pt>
                <c:pt idx="108">
                  <c:v>-83.7</c:v>
                </c:pt>
                <c:pt idx="109">
                  <c:v>-88.8</c:v>
                </c:pt>
                <c:pt idx="110">
                  <c:v>-91</c:v>
                </c:pt>
                <c:pt idx="111">
                  <c:v>-94.2</c:v>
                </c:pt>
                <c:pt idx="112">
                  <c:v>-94.9</c:v>
                </c:pt>
                <c:pt idx="113">
                  <c:v>-101.3</c:v>
                </c:pt>
                <c:pt idx="114">
                  <c:v>-119.5</c:v>
                </c:pt>
                <c:pt idx="115">
                  <c:v>-138.19999999999999</c:v>
                </c:pt>
                <c:pt idx="116">
                  <c:v>-167.8</c:v>
                </c:pt>
                <c:pt idx="117">
                  <c:v>-212.7</c:v>
                </c:pt>
                <c:pt idx="118">
                  <c:v>-206.3</c:v>
                </c:pt>
                <c:pt idx="119">
                  <c:v>-174.4</c:v>
                </c:pt>
                <c:pt idx="120">
                  <c:v>-157.9</c:v>
                </c:pt>
                <c:pt idx="121">
                  <c:v>-159.69999999999999</c:v>
                </c:pt>
                <c:pt idx="122">
                  <c:v>-159.69999999999999</c:v>
                </c:pt>
                <c:pt idx="123">
                  <c:v>-106.4</c:v>
                </c:pt>
                <c:pt idx="124">
                  <c:v>-52</c:v>
                </c:pt>
                <c:pt idx="125">
                  <c:v>-28.6</c:v>
                </c:pt>
                <c:pt idx="126">
                  <c:v>-12</c:v>
                </c:pt>
                <c:pt idx="127">
                  <c:v>-7.3</c:v>
                </c:pt>
                <c:pt idx="128">
                  <c:v>-6.8</c:v>
                </c:pt>
                <c:pt idx="129">
                  <c:v>-17.100000000000001</c:v>
                </c:pt>
                <c:pt idx="130">
                  <c:v>-37.299999999999997</c:v>
                </c:pt>
                <c:pt idx="131">
                  <c:v>-63.1</c:v>
                </c:pt>
                <c:pt idx="132">
                  <c:v>-58.1</c:v>
                </c:pt>
                <c:pt idx="133">
                  <c:v>-41.5</c:v>
                </c:pt>
                <c:pt idx="134">
                  <c:v>-32.1</c:v>
                </c:pt>
                <c:pt idx="135">
                  <c:v>-25.3</c:v>
                </c:pt>
                <c:pt idx="136">
                  <c:v>-27.1</c:v>
                </c:pt>
                <c:pt idx="137">
                  <c:v>-36.299999999999997</c:v>
                </c:pt>
                <c:pt idx="138">
                  <c:v>-48.5</c:v>
                </c:pt>
                <c:pt idx="139">
                  <c:v>-57</c:v>
                </c:pt>
                <c:pt idx="140">
                  <c:v>-60.4</c:v>
                </c:pt>
                <c:pt idx="141">
                  <c:v>-67.099999999999994</c:v>
                </c:pt>
                <c:pt idx="142">
                  <c:v>-73</c:v>
                </c:pt>
                <c:pt idx="143">
                  <c:v>-79.099999999999994</c:v>
                </c:pt>
                <c:pt idx="144">
                  <c:v>-79.2</c:v>
                </c:pt>
              </c:numCache>
            </c:numRef>
          </c:yVal>
          <c:smooth val="1"/>
        </c:ser>
        <c:axId val="96386048"/>
        <c:axId val="96478336"/>
      </c:scatterChart>
      <c:valAx>
        <c:axId val="9638604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478336"/>
        <c:crosses val="autoZero"/>
        <c:crossBetween val="midCat"/>
      </c:valAx>
      <c:valAx>
        <c:axId val="96478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17E-2"/>
              <c:y val="0.43807184838889607"/>
            </c:manualLayout>
          </c:layout>
        </c:title>
        <c:numFmt formatCode="General" sourceLinked="1"/>
        <c:majorTickMark val="none"/>
        <c:tickLblPos val="nextTo"/>
        <c:crossAx val="9638604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data'!$I$10:$I$499</c:f>
              <c:numCache>
                <c:formatCode>General</c:formatCode>
                <c:ptCount val="490"/>
                <c:pt idx="0">
                  <c:v>1483.1</c:v>
                </c:pt>
                <c:pt idx="1">
                  <c:v>1229.0999999999999</c:v>
                </c:pt>
                <c:pt idx="2">
                  <c:v>1068.5999999999999</c:v>
                </c:pt>
                <c:pt idx="3">
                  <c:v>1022.4</c:v>
                </c:pt>
                <c:pt idx="4">
                  <c:v>964.9</c:v>
                </c:pt>
                <c:pt idx="5">
                  <c:v>781.5</c:v>
                </c:pt>
                <c:pt idx="6">
                  <c:v>664.4</c:v>
                </c:pt>
                <c:pt idx="7">
                  <c:v>638.4</c:v>
                </c:pt>
                <c:pt idx="8">
                  <c:v>569.70000000000005</c:v>
                </c:pt>
                <c:pt idx="9">
                  <c:v>491.9</c:v>
                </c:pt>
                <c:pt idx="10">
                  <c:v>452.3</c:v>
                </c:pt>
                <c:pt idx="11">
                  <c:v>291.39999999999998</c:v>
                </c:pt>
                <c:pt idx="12">
                  <c:v>185.9</c:v>
                </c:pt>
                <c:pt idx="13">
                  <c:v>122.2</c:v>
                </c:pt>
                <c:pt idx="14">
                  <c:v>99.6</c:v>
                </c:pt>
                <c:pt idx="15">
                  <c:v>84.9</c:v>
                </c:pt>
                <c:pt idx="16">
                  <c:v>66.2</c:v>
                </c:pt>
                <c:pt idx="17">
                  <c:v>64</c:v>
                </c:pt>
                <c:pt idx="18">
                  <c:v>62.4</c:v>
                </c:pt>
                <c:pt idx="19">
                  <c:v>64.2</c:v>
                </c:pt>
                <c:pt idx="20">
                  <c:v>73.400000000000006</c:v>
                </c:pt>
                <c:pt idx="21">
                  <c:v>75.099999999999994</c:v>
                </c:pt>
                <c:pt idx="22">
                  <c:v>68.400000000000006</c:v>
                </c:pt>
                <c:pt idx="23">
                  <c:v>61.5</c:v>
                </c:pt>
                <c:pt idx="24">
                  <c:v>59.4</c:v>
                </c:pt>
                <c:pt idx="25">
                  <c:v>66.099999999999994</c:v>
                </c:pt>
                <c:pt idx="26">
                  <c:v>67.8</c:v>
                </c:pt>
                <c:pt idx="27">
                  <c:v>150.6</c:v>
                </c:pt>
                <c:pt idx="28">
                  <c:v>419.9</c:v>
                </c:pt>
                <c:pt idx="29">
                  <c:v>750.4</c:v>
                </c:pt>
                <c:pt idx="30">
                  <c:v>1107.2</c:v>
                </c:pt>
                <c:pt idx="31">
                  <c:v>1355</c:v>
                </c:pt>
                <c:pt idx="32">
                  <c:v>1406.3</c:v>
                </c:pt>
                <c:pt idx="33">
                  <c:v>1508.2</c:v>
                </c:pt>
                <c:pt idx="34">
                  <c:v>1616.6</c:v>
                </c:pt>
                <c:pt idx="35">
                  <c:v>1627.8</c:v>
                </c:pt>
                <c:pt idx="36">
                  <c:v>1658.6</c:v>
                </c:pt>
                <c:pt idx="37">
                  <c:v>1506.3</c:v>
                </c:pt>
                <c:pt idx="38">
                  <c:v>1176.0999999999999</c:v>
                </c:pt>
                <c:pt idx="39">
                  <c:v>1120.5999999999999</c:v>
                </c:pt>
                <c:pt idx="40">
                  <c:v>1398.4</c:v>
                </c:pt>
                <c:pt idx="41">
                  <c:v>1619</c:v>
                </c:pt>
                <c:pt idx="42">
                  <c:v>1736.4</c:v>
                </c:pt>
                <c:pt idx="43">
                  <c:v>1826.9</c:v>
                </c:pt>
                <c:pt idx="44">
                  <c:v>1914.2</c:v>
                </c:pt>
                <c:pt idx="45">
                  <c:v>1886.2</c:v>
                </c:pt>
                <c:pt idx="46">
                  <c:v>1868.8</c:v>
                </c:pt>
                <c:pt idx="47">
                  <c:v>1770.5</c:v>
                </c:pt>
                <c:pt idx="48">
                  <c:v>1801.9</c:v>
                </c:pt>
                <c:pt idx="49">
                  <c:v>1874.9</c:v>
                </c:pt>
                <c:pt idx="50">
                  <c:v>1964.9</c:v>
                </c:pt>
                <c:pt idx="51">
                  <c:v>1998.6</c:v>
                </c:pt>
                <c:pt idx="52">
                  <c:v>2077.6</c:v>
                </c:pt>
                <c:pt idx="53">
                  <c:v>2080.8000000000002</c:v>
                </c:pt>
                <c:pt idx="54">
                  <c:v>1967.5</c:v>
                </c:pt>
                <c:pt idx="55">
                  <c:v>1594.1</c:v>
                </c:pt>
                <c:pt idx="56">
                  <c:v>1119.5</c:v>
                </c:pt>
                <c:pt idx="57">
                  <c:v>929.5</c:v>
                </c:pt>
                <c:pt idx="58">
                  <c:v>855.2</c:v>
                </c:pt>
                <c:pt idx="59">
                  <c:v>802.4</c:v>
                </c:pt>
                <c:pt idx="60">
                  <c:v>806.2</c:v>
                </c:pt>
                <c:pt idx="61">
                  <c:v>886.3</c:v>
                </c:pt>
                <c:pt idx="62">
                  <c:v>1113.5</c:v>
                </c:pt>
                <c:pt idx="63">
                  <c:v>987.9</c:v>
                </c:pt>
                <c:pt idx="64">
                  <c:v>777.8</c:v>
                </c:pt>
                <c:pt idx="65">
                  <c:v>726.7</c:v>
                </c:pt>
                <c:pt idx="66">
                  <c:v>706.1</c:v>
                </c:pt>
                <c:pt idx="67">
                  <c:v>734.9</c:v>
                </c:pt>
                <c:pt idx="68">
                  <c:v>784</c:v>
                </c:pt>
                <c:pt idx="69">
                  <c:v>468.5</c:v>
                </c:pt>
                <c:pt idx="70">
                  <c:v>223.2</c:v>
                </c:pt>
                <c:pt idx="71">
                  <c:v>134.1</c:v>
                </c:pt>
                <c:pt idx="72">
                  <c:v>97.6</c:v>
                </c:pt>
                <c:pt idx="73">
                  <c:v>88.1</c:v>
                </c:pt>
                <c:pt idx="74">
                  <c:v>94.7</c:v>
                </c:pt>
                <c:pt idx="75">
                  <c:v>199.6</c:v>
                </c:pt>
                <c:pt idx="76">
                  <c:v>207.4</c:v>
                </c:pt>
                <c:pt idx="77">
                  <c:v>129.6</c:v>
                </c:pt>
                <c:pt idx="78">
                  <c:v>174.9</c:v>
                </c:pt>
                <c:pt idx="79">
                  <c:v>141.80000000000001</c:v>
                </c:pt>
                <c:pt idx="80">
                  <c:v>103</c:v>
                </c:pt>
                <c:pt idx="81">
                  <c:v>105.5</c:v>
                </c:pt>
                <c:pt idx="82">
                  <c:v>107</c:v>
                </c:pt>
                <c:pt idx="83">
                  <c:v>79.3</c:v>
                </c:pt>
                <c:pt idx="84">
                  <c:v>70.599999999999994</c:v>
                </c:pt>
                <c:pt idx="85">
                  <c:v>62.1</c:v>
                </c:pt>
                <c:pt idx="86">
                  <c:v>61.1</c:v>
                </c:pt>
                <c:pt idx="87">
                  <c:v>67.7</c:v>
                </c:pt>
                <c:pt idx="88">
                  <c:v>95.7</c:v>
                </c:pt>
                <c:pt idx="89">
                  <c:v>116.9</c:v>
                </c:pt>
                <c:pt idx="90">
                  <c:v>192.5</c:v>
                </c:pt>
                <c:pt idx="91">
                  <c:v>417.7</c:v>
                </c:pt>
                <c:pt idx="92">
                  <c:v>658.6</c:v>
                </c:pt>
                <c:pt idx="93">
                  <c:v>789.3</c:v>
                </c:pt>
                <c:pt idx="94">
                  <c:v>579.9</c:v>
                </c:pt>
                <c:pt idx="95">
                  <c:v>510.6</c:v>
                </c:pt>
                <c:pt idx="96">
                  <c:v>384.1</c:v>
                </c:pt>
                <c:pt idx="97">
                  <c:v>335.2</c:v>
                </c:pt>
                <c:pt idx="98">
                  <c:v>506.4</c:v>
                </c:pt>
                <c:pt idx="99">
                  <c:v>854.5</c:v>
                </c:pt>
                <c:pt idx="100">
                  <c:v>1039</c:v>
                </c:pt>
                <c:pt idx="101">
                  <c:v>1240.5</c:v>
                </c:pt>
                <c:pt idx="102">
                  <c:v>1394</c:v>
                </c:pt>
                <c:pt idx="103">
                  <c:v>1481.5</c:v>
                </c:pt>
                <c:pt idx="104">
                  <c:v>1603.7</c:v>
                </c:pt>
                <c:pt idx="105">
                  <c:v>1508.8</c:v>
                </c:pt>
                <c:pt idx="106">
                  <c:v>1297.8</c:v>
                </c:pt>
                <c:pt idx="107">
                  <c:v>1255.4000000000001</c:v>
                </c:pt>
                <c:pt idx="108">
                  <c:v>1658.6</c:v>
                </c:pt>
                <c:pt idx="109">
                  <c:v>2030.2</c:v>
                </c:pt>
                <c:pt idx="110">
                  <c:v>2206.8000000000002</c:v>
                </c:pt>
                <c:pt idx="111">
                  <c:v>2010.4</c:v>
                </c:pt>
                <c:pt idx="112">
                  <c:v>1524.2</c:v>
                </c:pt>
                <c:pt idx="113">
                  <c:v>1090.0999999999999</c:v>
                </c:pt>
                <c:pt idx="114">
                  <c:v>854</c:v>
                </c:pt>
                <c:pt idx="115">
                  <c:v>760.1</c:v>
                </c:pt>
                <c:pt idx="116">
                  <c:v>765.2</c:v>
                </c:pt>
                <c:pt idx="117">
                  <c:v>727.6</c:v>
                </c:pt>
                <c:pt idx="118">
                  <c:v>527.29999999999995</c:v>
                </c:pt>
                <c:pt idx="119">
                  <c:v>361.9</c:v>
                </c:pt>
                <c:pt idx="120">
                  <c:v>728.9</c:v>
                </c:pt>
                <c:pt idx="121">
                  <c:v>847</c:v>
                </c:pt>
                <c:pt idx="122">
                  <c:v>369.8</c:v>
                </c:pt>
                <c:pt idx="123">
                  <c:v>165.2</c:v>
                </c:pt>
                <c:pt idx="124">
                  <c:v>109.6</c:v>
                </c:pt>
                <c:pt idx="125">
                  <c:v>76</c:v>
                </c:pt>
                <c:pt idx="126">
                  <c:v>67.7</c:v>
                </c:pt>
                <c:pt idx="127">
                  <c:v>70.599999999999994</c:v>
                </c:pt>
                <c:pt idx="128">
                  <c:v>123.6</c:v>
                </c:pt>
                <c:pt idx="129">
                  <c:v>430.2</c:v>
                </c:pt>
                <c:pt idx="130">
                  <c:v>740.6</c:v>
                </c:pt>
                <c:pt idx="131">
                  <c:v>1035.3</c:v>
                </c:pt>
                <c:pt idx="132">
                  <c:v>1191.3</c:v>
                </c:pt>
                <c:pt idx="133">
                  <c:v>1161.4000000000001</c:v>
                </c:pt>
                <c:pt idx="134">
                  <c:v>1122</c:v>
                </c:pt>
                <c:pt idx="135">
                  <c:v>1299.8</c:v>
                </c:pt>
                <c:pt idx="136">
                  <c:v>1450.6</c:v>
                </c:pt>
                <c:pt idx="137">
                  <c:v>1538.5</c:v>
                </c:pt>
                <c:pt idx="138">
                  <c:v>1678.3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data'!$I$10:$I$499</c:f>
              <c:numCache>
                <c:formatCode>General</c:formatCode>
                <c:ptCount val="490"/>
                <c:pt idx="0">
                  <c:v>1678.3</c:v>
                </c:pt>
                <c:pt idx="1">
                  <c:v>1735.7</c:v>
                </c:pt>
                <c:pt idx="2">
                  <c:v>1756</c:v>
                </c:pt>
                <c:pt idx="3">
                  <c:v>1843.5</c:v>
                </c:pt>
                <c:pt idx="4">
                  <c:v>1913.5</c:v>
                </c:pt>
                <c:pt idx="5">
                  <c:v>1533.2</c:v>
                </c:pt>
                <c:pt idx="6">
                  <c:v>1236.9000000000001</c:v>
                </c:pt>
                <c:pt idx="7">
                  <c:v>1048.5</c:v>
                </c:pt>
                <c:pt idx="8">
                  <c:v>826.7</c:v>
                </c:pt>
                <c:pt idx="9">
                  <c:v>639</c:v>
                </c:pt>
                <c:pt idx="10">
                  <c:v>500.3</c:v>
                </c:pt>
                <c:pt idx="11">
                  <c:v>400.3</c:v>
                </c:pt>
                <c:pt idx="12">
                  <c:v>479.5</c:v>
                </c:pt>
                <c:pt idx="13">
                  <c:v>349</c:v>
                </c:pt>
                <c:pt idx="14">
                  <c:v>728.3</c:v>
                </c:pt>
                <c:pt idx="15">
                  <c:v>4440.8999999999996</c:v>
                </c:pt>
                <c:pt idx="16">
                  <c:v>2388.4</c:v>
                </c:pt>
                <c:pt idx="17">
                  <c:v>886.5</c:v>
                </c:pt>
                <c:pt idx="18">
                  <c:v>327.39999999999998</c:v>
                </c:pt>
                <c:pt idx="19">
                  <c:v>184</c:v>
                </c:pt>
                <c:pt idx="20">
                  <c:v>115.5</c:v>
                </c:pt>
                <c:pt idx="21">
                  <c:v>94.5</c:v>
                </c:pt>
                <c:pt idx="22">
                  <c:v>80.599999999999994</c:v>
                </c:pt>
                <c:pt idx="23">
                  <c:v>73.400000000000006</c:v>
                </c:pt>
                <c:pt idx="24">
                  <c:v>73.7</c:v>
                </c:pt>
                <c:pt idx="25">
                  <c:v>70.099999999999994</c:v>
                </c:pt>
                <c:pt idx="26">
                  <c:v>72.400000000000006</c:v>
                </c:pt>
                <c:pt idx="27">
                  <c:v>63.7</c:v>
                </c:pt>
                <c:pt idx="28">
                  <c:v>65.599999999999994</c:v>
                </c:pt>
                <c:pt idx="29">
                  <c:v>77.099999999999994</c:v>
                </c:pt>
                <c:pt idx="30">
                  <c:v>84.7</c:v>
                </c:pt>
                <c:pt idx="31">
                  <c:v>260.5</c:v>
                </c:pt>
                <c:pt idx="32">
                  <c:v>604.29999999999995</c:v>
                </c:pt>
                <c:pt idx="33">
                  <c:v>874.1</c:v>
                </c:pt>
                <c:pt idx="34">
                  <c:v>1082</c:v>
                </c:pt>
                <c:pt idx="35">
                  <c:v>1268.3</c:v>
                </c:pt>
                <c:pt idx="36">
                  <c:v>1395.8</c:v>
                </c:pt>
                <c:pt idx="37">
                  <c:v>1527.2</c:v>
                </c:pt>
                <c:pt idx="38">
                  <c:v>1466.4</c:v>
                </c:pt>
                <c:pt idx="39">
                  <c:v>1384.4</c:v>
                </c:pt>
                <c:pt idx="40">
                  <c:v>1308.2</c:v>
                </c:pt>
                <c:pt idx="41">
                  <c:v>1447.9</c:v>
                </c:pt>
                <c:pt idx="42">
                  <c:v>1731.8</c:v>
                </c:pt>
                <c:pt idx="43">
                  <c:v>1878.9</c:v>
                </c:pt>
                <c:pt idx="44">
                  <c:v>1970.1</c:v>
                </c:pt>
                <c:pt idx="45">
                  <c:v>2013.7</c:v>
                </c:pt>
                <c:pt idx="46">
                  <c:v>2043.2</c:v>
                </c:pt>
                <c:pt idx="47">
                  <c:v>2059.6</c:v>
                </c:pt>
                <c:pt idx="48">
                  <c:v>2103.1999999999998</c:v>
                </c:pt>
                <c:pt idx="49">
                  <c:v>2141.6999999999998</c:v>
                </c:pt>
                <c:pt idx="50">
                  <c:v>2129.4</c:v>
                </c:pt>
                <c:pt idx="51">
                  <c:v>2158</c:v>
                </c:pt>
                <c:pt idx="52">
                  <c:v>2250.1</c:v>
                </c:pt>
                <c:pt idx="53">
                  <c:v>2671.9</c:v>
                </c:pt>
                <c:pt idx="54">
                  <c:v>2425.3000000000002</c:v>
                </c:pt>
                <c:pt idx="55">
                  <c:v>2367.3000000000002</c:v>
                </c:pt>
                <c:pt idx="56">
                  <c:v>2188.6</c:v>
                </c:pt>
                <c:pt idx="57">
                  <c:v>1729.8</c:v>
                </c:pt>
                <c:pt idx="58">
                  <c:v>1540</c:v>
                </c:pt>
                <c:pt idx="59">
                  <c:v>1188.7</c:v>
                </c:pt>
                <c:pt idx="60">
                  <c:v>840.1</c:v>
                </c:pt>
                <c:pt idx="61">
                  <c:v>815.5</c:v>
                </c:pt>
                <c:pt idx="62">
                  <c:v>1010.4</c:v>
                </c:pt>
                <c:pt idx="63">
                  <c:v>1105.5</c:v>
                </c:pt>
                <c:pt idx="64">
                  <c:v>996.5</c:v>
                </c:pt>
                <c:pt idx="65">
                  <c:v>869.3</c:v>
                </c:pt>
                <c:pt idx="66">
                  <c:v>855.7</c:v>
                </c:pt>
                <c:pt idx="67">
                  <c:v>826.2</c:v>
                </c:pt>
                <c:pt idx="68">
                  <c:v>634.79999999999995</c:v>
                </c:pt>
                <c:pt idx="69">
                  <c:v>348.4</c:v>
                </c:pt>
                <c:pt idx="70">
                  <c:v>220.3</c:v>
                </c:pt>
                <c:pt idx="71">
                  <c:v>352.2</c:v>
                </c:pt>
                <c:pt idx="72">
                  <c:v>410.1</c:v>
                </c:pt>
                <c:pt idx="73">
                  <c:v>341.2</c:v>
                </c:pt>
                <c:pt idx="74">
                  <c:v>453</c:v>
                </c:pt>
                <c:pt idx="75">
                  <c:v>533.20000000000005</c:v>
                </c:pt>
                <c:pt idx="76">
                  <c:v>360.9</c:v>
                </c:pt>
                <c:pt idx="77">
                  <c:v>222.6</c:v>
                </c:pt>
                <c:pt idx="78">
                  <c:v>126.7</c:v>
                </c:pt>
                <c:pt idx="79">
                  <c:v>99.8</c:v>
                </c:pt>
                <c:pt idx="80">
                  <c:v>88.6</c:v>
                </c:pt>
                <c:pt idx="81">
                  <c:v>77.7</c:v>
                </c:pt>
                <c:pt idx="82">
                  <c:v>74.8</c:v>
                </c:pt>
                <c:pt idx="83">
                  <c:v>65.7</c:v>
                </c:pt>
                <c:pt idx="84">
                  <c:v>70.400000000000006</c:v>
                </c:pt>
                <c:pt idx="85">
                  <c:v>67.7</c:v>
                </c:pt>
                <c:pt idx="86">
                  <c:v>60.1</c:v>
                </c:pt>
                <c:pt idx="87">
                  <c:v>65.3</c:v>
                </c:pt>
                <c:pt idx="88">
                  <c:v>58.7</c:v>
                </c:pt>
                <c:pt idx="89">
                  <c:v>60.3</c:v>
                </c:pt>
                <c:pt idx="90">
                  <c:v>75.599999999999994</c:v>
                </c:pt>
                <c:pt idx="91">
                  <c:v>86.3</c:v>
                </c:pt>
                <c:pt idx="92">
                  <c:v>208</c:v>
                </c:pt>
                <c:pt idx="93">
                  <c:v>316.60000000000002</c:v>
                </c:pt>
                <c:pt idx="94">
                  <c:v>507</c:v>
                </c:pt>
                <c:pt idx="95">
                  <c:v>714.6</c:v>
                </c:pt>
                <c:pt idx="96">
                  <c:v>932.9</c:v>
                </c:pt>
                <c:pt idx="97">
                  <c:v>982.5</c:v>
                </c:pt>
                <c:pt idx="98">
                  <c:v>835.5</c:v>
                </c:pt>
                <c:pt idx="99">
                  <c:v>875.1</c:v>
                </c:pt>
                <c:pt idx="100">
                  <c:v>804.3</c:v>
                </c:pt>
                <c:pt idx="101">
                  <c:v>781.3</c:v>
                </c:pt>
                <c:pt idx="102">
                  <c:v>748.6</c:v>
                </c:pt>
                <c:pt idx="103">
                  <c:v>684.3</c:v>
                </c:pt>
                <c:pt idx="104">
                  <c:v>768.5</c:v>
                </c:pt>
                <c:pt idx="105">
                  <c:v>1042.7</c:v>
                </c:pt>
                <c:pt idx="106">
                  <c:v>1220.0999999999999</c:v>
                </c:pt>
                <c:pt idx="107">
                  <c:v>1307.2</c:v>
                </c:pt>
                <c:pt idx="108">
                  <c:v>1473.8</c:v>
                </c:pt>
                <c:pt idx="109">
                  <c:v>1509.6</c:v>
                </c:pt>
                <c:pt idx="110">
                  <c:v>1424.5</c:v>
                </c:pt>
                <c:pt idx="111">
                  <c:v>1728.6</c:v>
                </c:pt>
                <c:pt idx="112">
                  <c:v>1975.7</c:v>
                </c:pt>
                <c:pt idx="113">
                  <c:v>1741.8</c:v>
                </c:pt>
                <c:pt idx="114">
                  <c:v>1444.9</c:v>
                </c:pt>
                <c:pt idx="115">
                  <c:v>1340.5</c:v>
                </c:pt>
                <c:pt idx="116">
                  <c:v>1076.9000000000001</c:v>
                </c:pt>
                <c:pt idx="117">
                  <c:v>889.5</c:v>
                </c:pt>
                <c:pt idx="118">
                  <c:v>803.7</c:v>
                </c:pt>
                <c:pt idx="119">
                  <c:v>765.1</c:v>
                </c:pt>
                <c:pt idx="120">
                  <c:v>620.29999999999995</c:v>
                </c:pt>
                <c:pt idx="121">
                  <c:v>517.20000000000005</c:v>
                </c:pt>
                <c:pt idx="122">
                  <c:v>559.5</c:v>
                </c:pt>
                <c:pt idx="123">
                  <c:v>747.1</c:v>
                </c:pt>
                <c:pt idx="124">
                  <c:v>544.29999999999995</c:v>
                </c:pt>
                <c:pt idx="125">
                  <c:v>377.5</c:v>
                </c:pt>
                <c:pt idx="126">
                  <c:v>291.2</c:v>
                </c:pt>
                <c:pt idx="127">
                  <c:v>193</c:v>
                </c:pt>
                <c:pt idx="128">
                  <c:v>152</c:v>
                </c:pt>
                <c:pt idx="129">
                  <c:v>123.9</c:v>
                </c:pt>
                <c:pt idx="130">
                  <c:v>107.6</c:v>
                </c:pt>
                <c:pt idx="131">
                  <c:v>128.9</c:v>
                </c:pt>
                <c:pt idx="132">
                  <c:v>367.4</c:v>
                </c:pt>
                <c:pt idx="133">
                  <c:v>678.9</c:v>
                </c:pt>
                <c:pt idx="134">
                  <c:v>945.8</c:v>
                </c:pt>
                <c:pt idx="135">
                  <c:v>1169.5999999999999</c:v>
                </c:pt>
                <c:pt idx="136">
                  <c:v>1344.7</c:v>
                </c:pt>
                <c:pt idx="137">
                  <c:v>1273.5999999999999</c:v>
                </c:pt>
                <c:pt idx="138">
                  <c:v>1056.2</c:v>
                </c:pt>
                <c:pt idx="139">
                  <c:v>1020</c:v>
                </c:pt>
                <c:pt idx="140">
                  <c:v>1140.5</c:v>
                </c:pt>
                <c:pt idx="141">
                  <c:v>1407.3</c:v>
                </c:pt>
                <c:pt idx="142">
                  <c:v>1612.6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data'!$I$10:$I$500</c:f>
              <c:numCache>
                <c:formatCode>General</c:formatCode>
                <c:ptCount val="491"/>
                <c:pt idx="0">
                  <c:v>1612.6</c:v>
                </c:pt>
                <c:pt idx="1">
                  <c:v>1785.9</c:v>
                </c:pt>
                <c:pt idx="2">
                  <c:v>1914.3</c:v>
                </c:pt>
                <c:pt idx="3">
                  <c:v>1837.3</c:v>
                </c:pt>
                <c:pt idx="4">
                  <c:v>1584</c:v>
                </c:pt>
                <c:pt idx="5">
                  <c:v>1451.7</c:v>
                </c:pt>
                <c:pt idx="6">
                  <c:v>1394.3</c:v>
                </c:pt>
                <c:pt idx="7">
                  <c:v>1227.5999999999999</c:v>
                </c:pt>
                <c:pt idx="8">
                  <c:v>1040.3</c:v>
                </c:pt>
                <c:pt idx="9">
                  <c:v>911.9</c:v>
                </c:pt>
                <c:pt idx="10">
                  <c:v>544.70000000000005</c:v>
                </c:pt>
                <c:pt idx="11">
                  <c:v>278.2</c:v>
                </c:pt>
                <c:pt idx="12">
                  <c:v>438.9</c:v>
                </c:pt>
                <c:pt idx="13">
                  <c:v>1620.8</c:v>
                </c:pt>
                <c:pt idx="14">
                  <c:v>775</c:v>
                </c:pt>
                <c:pt idx="15">
                  <c:v>397.7</c:v>
                </c:pt>
                <c:pt idx="16">
                  <c:v>239.5</c:v>
                </c:pt>
                <c:pt idx="17">
                  <c:v>140.5</c:v>
                </c:pt>
                <c:pt idx="18">
                  <c:v>99.4</c:v>
                </c:pt>
                <c:pt idx="19">
                  <c:v>77.8</c:v>
                </c:pt>
                <c:pt idx="20">
                  <c:v>72.099999999999994</c:v>
                </c:pt>
                <c:pt idx="21">
                  <c:v>77.5</c:v>
                </c:pt>
                <c:pt idx="22">
                  <c:v>70.7</c:v>
                </c:pt>
                <c:pt idx="23">
                  <c:v>66.3</c:v>
                </c:pt>
                <c:pt idx="24">
                  <c:v>64.7</c:v>
                </c:pt>
                <c:pt idx="25">
                  <c:v>59.4</c:v>
                </c:pt>
                <c:pt idx="26">
                  <c:v>67.8</c:v>
                </c:pt>
                <c:pt idx="27">
                  <c:v>61.4</c:v>
                </c:pt>
                <c:pt idx="28">
                  <c:v>62.6</c:v>
                </c:pt>
                <c:pt idx="29">
                  <c:v>87</c:v>
                </c:pt>
                <c:pt idx="30">
                  <c:v>162.6</c:v>
                </c:pt>
                <c:pt idx="31">
                  <c:v>173.8</c:v>
                </c:pt>
                <c:pt idx="32">
                  <c:v>457.1</c:v>
                </c:pt>
                <c:pt idx="33">
                  <c:v>729.2</c:v>
                </c:pt>
                <c:pt idx="34">
                  <c:v>892.1</c:v>
                </c:pt>
                <c:pt idx="35">
                  <c:v>999</c:v>
                </c:pt>
                <c:pt idx="36">
                  <c:v>1164.9000000000001</c:v>
                </c:pt>
                <c:pt idx="37">
                  <c:v>1356</c:v>
                </c:pt>
                <c:pt idx="38">
                  <c:v>1476.9</c:v>
                </c:pt>
                <c:pt idx="39">
                  <c:v>1479.1</c:v>
                </c:pt>
                <c:pt idx="40">
                  <c:v>1294.3</c:v>
                </c:pt>
                <c:pt idx="41">
                  <c:v>1197.3</c:v>
                </c:pt>
                <c:pt idx="42">
                  <c:v>1300.5999999999999</c:v>
                </c:pt>
                <c:pt idx="43">
                  <c:v>1505.5</c:v>
                </c:pt>
                <c:pt idx="44">
                  <c:v>1674.9</c:v>
                </c:pt>
                <c:pt idx="45">
                  <c:v>1822.5</c:v>
                </c:pt>
                <c:pt idx="46">
                  <c:v>1937</c:v>
                </c:pt>
                <c:pt idx="47">
                  <c:v>1990.1</c:v>
                </c:pt>
                <c:pt idx="48">
                  <c:v>1946.7</c:v>
                </c:pt>
                <c:pt idx="49">
                  <c:v>1964.6</c:v>
                </c:pt>
                <c:pt idx="50">
                  <c:v>2017</c:v>
                </c:pt>
                <c:pt idx="51">
                  <c:v>2097.1</c:v>
                </c:pt>
                <c:pt idx="52">
                  <c:v>2151.3000000000002</c:v>
                </c:pt>
                <c:pt idx="53">
                  <c:v>2402.4</c:v>
                </c:pt>
                <c:pt idx="54">
                  <c:v>2343.5</c:v>
                </c:pt>
                <c:pt idx="55">
                  <c:v>2435.1999999999998</c:v>
                </c:pt>
                <c:pt idx="56">
                  <c:v>2466.1999999999998</c:v>
                </c:pt>
                <c:pt idx="57">
                  <c:v>2046.4</c:v>
                </c:pt>
                <c:pt idx="58">
                  <c:v>1538.3</c:v>
                </c:pt>
                <c:pt idx="59">
                  <c:v>1431.5</c:v>
                </c:pt>
                <c:pt idx="60">
                  <c:v>1279.5999999999999</c:v>
                </c:pt>
                <c:pt idx="61">
                  <c:v>1168.5</c:v>
                </c:pt>
                <c:pt idx="62">
                  <c:v>1420.7</c:v>
                </c:pt>
                <c:pt idx="63">
                  <c:v>1339.5</c:v>
                </c:pt>
                <c:pt idx="64">
                  <c:v>1015.7</c:v>
                </c:pt>
                <c:pt idx="65">
                  <c:v>978.9</c:v>
                </c:pt>
                <c:pt idx="66">
                  <c:v>929.8</c:v>
                </c:pt>
                <c:pt idx="67">
                  <c:v>820.2</c:v>
                </c:pt>
                <c:pt idx="68">
                  <c:v>618.5</c:v>
                </c:pt>
                <c:pt idx="69">
                  <c:v>418</c:v>
                </c:pt>
                <c:pt idx="70">
                  <c:v>274.8</c:v>
                </c:pt>
                <c:pt idx="71">
                  <c:v>302.7</c:v>
                </c:pt>
                <c:pt idx="72">
                  <c:v>440.4</c:v>
                </c:pt>
                <c:pt idx="73">
                  <c:v>270.89999999999998</c:v>
                </c:pt>
                <c:pt idx="74">
                  <c:v>148.19999999999999</c:v>
                </c:pt>
                <c:pt idx="75">
                  <c:v>150.1</c:v>
                </c:pt>
                <c:pt idx="76">
                  <c:v>276.10000000000002</c:v>
                </c:pt>
                <c:pt idx="77">
                  <c:v>176.4</c:v>
                </c:pt>
                <c:pt idx="78">
                  <c:v>136.30000000000001</c:v>
                </c:pt>
                <c:pt idx="79">
                  <c:v>141.69999999999999</c:v>
                </c:pt>
                <c:pt idx="80">
                  <c:v>151.5</c:v>
                </c:pt>
                <c:pt idx="81">
                  <c:v>164.4</c:v>
                </c:pt>
                <c:pt idx="82">
                  <c:v>116.9</c:v>
                </c:pt>
                <c:pt idx="83">
                  <c:v>95.9</c:v>
                </c:pt>
                <c:pt idx="84">
                  <c:v>108</c:v>
                </c:pt>
                <c:pt idx="85">
                  <c:v>96.5</c:v>
                </c:pt>
                <c:pt idx="86">
                  <c:v>83.5</c:v>
                </c:pt>
                <c:pt idx="87">
                  <c:v>79.8</c:v>
                </c:pt>
                <c:pt idx="88">
                  <c:v>58.9</c:v>
                </c:pt>
                <c:pt idx="89">
                  <c:v>54.9</c:v>
                </c:pt>
                <c:pt idx="90">
                  <c:v>49</c:v>
                </c:pt>
                <c:pt idx="91">
                  <c:v>49.2</c:v>
                </c:pt>
                <c:pt idx="92">
                  <c:v>60</c:v>
                </c:pt>
                <c:pt idx="93">
                  <c:v>62.8</c:v>
                </c:pt>
                <c:pt idx="94">
                  <c:v>178.5</c:v>
                </c:pt>
                <c:pt idx="95">
                  <c:v>296.10000000000002</c:v>
                </c:pt>
                <c:pt idx="96">
                  <c:v>438</c:v>
                </c:pt>
                <c:pt idx="97">
                  <c:v>550.4</c:v>
                </c:pt>
                <c:pt idx="98">
                  <c:v>422.2</c:v>
                </c:pt>
                <c:pt idx="99">
                  <c:v>363.3</c:v>
                </c:pt>
                <c:pt idx="100">
                  <c:v>451.2</c:v>
                </c:pt>
                <c:pt idx="101">
                  <c:v>760.9</c:v>
                </c:pt>
                <c:pt idx="102">
                  <c:v>895.5</c:v>
                </c:pt>
                <c:pt idx="103">
                  <c:v>986.4</c:v>
                </c:pt>
                <c:pt idx="104">
                  <c:v>1167.4000000000001</c:v>
                </c:pt>
                <c:pt idx="105">
                  <c:v>1335.1</c:v>
                </c:pt>
                <c:pt idx="106">
                  <c:v>1417.1</c:v>
                </c:pt>
                <c:pt idx="107">
                  <c:v>1467.9</c:v>
                </c:pt>
                <c:pt idx="108">
                  <c:v>1456.9</c:v>
                </c:pt>
                <c:pt idx="109">
                  <c:v>1514.5</c:v>
                </c:pt>
                <c:pt idx="110">
                  <c:v>1623.1</c:v>
                </c:pt>
                <c:pt idx="111">
                  <c:v>1777.5</c:v>
                </c:pt>
                <c:pt idx="112">
                  <c:v>1957.4</c:v>
                </c:pt>
                <c:pt idx="113">
                  <c:v>1965</c:v>
                </c:pt>
                <c:pt idx="114">
                  <c:v>2046.8</c:v>
                </c:pt>
                <c:pt idx="115">
                  <c:v>1927.5</c:v>
                </c:pt>
                <c:pt idx="116">
                  <c:v>1723.9</c:v>
                </c:pt>
                <c:pt idx="117">
                  <c:v>1333</c:v>
                </c:pt>
                <c:pt idx="118">
                  <c:v>1050.5</c:v>
                </c:pt>
                <c:pt idx="119">
                  <c:v>999.2</c:v>
                </c:pt>
                <c:pt idx="120">
                  <c:v>1113.9000000000001</c:v>
                </c:pt>
                <c:pt idx="121">
                  <c:v>1057.4000000000001</c:v>
                </c:pt>
                <c:pt idx="122">
                  <c:v>766.9</c:v>
                </c:pt>
                <c:pt idx="123">
                  <c:v>458.7</c:v>
                </c:pt>
                <c:pt idx="124">
                  <c:v>336.7</c:v>
                </c:pt>
                <c:pt idx="125">
                  <c:v>277.60000000000002</c:v>
                </c:pt>
                <c:pt idx="126">
                  <c:v>352.5</c:v>
                </c:pt>
                <c:pt idx="127">
                  <c:v>332.7</c:v>
                </c:pt>
                <c:pt idx="128">
                  <c:v>226.4</c:v>
                </c:pt>
                <c:pt idx="129">
                  <c:v>171</c:v>
                </c:pt>
                <c:pt idx="130">
                  <c:v>136.69999999999999</c:v>
                </c:pt>
                <c:pt idx="131">
                  <c:v>179.4</c:v>
                </c:pt>
                <c:pt idx="132">
                  <c:v>244.2</c:v>
                </c:pt>
                <c:pt idx="133">
                  <c:v>257.10000000000002</c:v>
                </c:pt>
                <c:pt idx="134">
                  <c:v>405.2</c:v>
                </c:pt>
                <c:pt idx="135">
                  <c:v>582.70000000000005</c:v>
                </c:pt>
                <c:pt idx="136">
                  <c:v>828</c:v>
                </c:pt>
                <c:pt idx="137">
                  <c:v>1033.3</c:v>
                </c:pt>
                <c:pt idx="138">
                  <c:v>1198.0999999999999</c:v>
                </c:pt>
                <c:pt idx="139">
                  <c:v>1282.5999999999999</c:v>
                </c:pt>
                <c:pt idx="140">
                  <c:v>1385.6</c:v>
                </c:pt>
                <c:pt idx="141">
                  <c:v>1411.8</c:v>
                </c:pt>
                <c:pt idx="142">
                  <c:v>1390.3</c:v>
                </c:pt>
                <c:pt idx="143">
                  <c:v>1386.3</c:v>
                </c:pt>
                <c:pt idx="144">
                  <c:v>2682.6</c:v>
                </c:pt>
              </c:numCache>
            </c:numRef>
          </c:yVal>
          <c:smooth val="1"/>
        </c:ser>
        <c:axId val="101911552"/>
        <c:axId val="101938304"/>
      </c:scatterChart>
      <c:valAx>
        <c:axId val="1019115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938304"/>
        <c:crosses val="autoZero"/>
        <c:crossBetween val="midCat"/>
      </c:valAx>
      <c:valAx>
        <c:axId val="101938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2E-2"/>
              <c:y val="0.43807184838889618"/>
            </c:manualLayout>
          </c:layout>
        </c:title>
        <c:numFmt formatCode="General" sourceLinked="1"/>
        <c:majorTickMark val="none"/>
        <c:tickLblPos val="nextTo"/>
        <c:crossAx val="1019115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data'!$K$10:$K$499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0.04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0.35</c:v>
                </c:pt>
                <c:pt idx="17">
                  <c:v>0.5</c:v>
                </c:pt>
                <c:pt idx="18">
                  <c:v>0.56000000000000005</c:v>
                </c:pt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0.6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0.79</c:v>
                </c:pt>
                <c:pt idx="28">
                  <c:v>0.65</c:v>
                </c:pt>
                <c:pt idx="29">
                  <c:v>0.4</c:v>
                </c:pt>
                <c:pt idx="30">
                  <c:v>0.15</c:v>
                </c:pt>
                <c:pt idx="31">
                  <c:v>0.1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0.06</c:v>
                </c:pt>
                <c:pt idx="73">
                  <c:v>0.2</c:v>
                </c:pt>
                <c:pt idx="74">
                  <c:v>0.7</c:v>
                </c:pt>
                <c:pt idx="75">
                  <c:v>1.1000000000000001</c:v>
                </c:pt>
                <c:pt idx="76">
                  <c:v>1</c:v>
                </c:pt>
                <c:pt idx="77">
                  <c:v>0.7</c:v>
                </c:pt>
                <c:pt idx="78">
                  <c:v>0.7</c:v>
                </c:pt>
                <c:pt idx="79">
                  <c:v>1.3</c:v>
                </c:pt>
                <c:pt idx="80">
                  <c:v>1.35</c:v>
                </c:pt>
                <c:pt idx="81">
                  <c:v>1.5</c:v>
                </c:pt>
                <c:pt idx="82">
                  <c:v>1.4</c:v>
                </c:pt>
                <c:pt idx="83">
                  <c:v>1.8</c:v>
                </c:pt>
                <c:pt idx="84">
                  <c:v>2</c:v>
                </c:pt>
                <c:pt idx="85">
                  <c:v>1.9</c:v>
                </c:pt>
                <c:pt idx="86">
                  <c:v>1.75</c:v>
                </c:pt>
                <c:pt idx="87">
                  <c:v>1.7</c:v>
                </c:pt>
                <c:pt idx="88">
                  <c:v>1.49</c:v>
                </c:pt>
                <c:pt idx="89">
                  <c:v>1.1000000000000001</c:v>
                </c:pt>
                <c:pt idx="90">
                  <c:v>0.69</c:v>
                </c:pt>
                <c:pt idx="91">
                  <c:v>0.3</c:v>
                </c:pt>
                <c:pt idx="92">
                  <c:v>0.15</c:v>
                </c:pt>
                <c:pt idx="93">
                  <c:v>0.1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0.05</c:v>
                </c:pt>
                <c:pt idx="129">
                  <c:v>0.3</c:v>
                </c:pt>
                <c:pt idx="130">
                  <c:v>0.26</c:v>
                </c:pt>
                <c:pt idx="131">
                  <c:v>0.1</c:v>
                </c:pt>
                <c:pt idx="132">
                  <c:v>0.06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data'!$K$10:$K$499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0.14000000000000001</c:v>
                </c:pt>
                <c:pt idx="31">
                  <c:v>0.5</c:v>
                </c:pt>
                <c:pt idx="32">
                  <c:v>0.7</c:v>
                </c:pt>
                <c:pt idx="33">
                  <c:v>0.4</c:v>
                </c:pt>
                <c:pt idx="34">
                  <c:v>0.15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0.1</c:v>
                </c:pt>
                <c:pt idx="80">
                  <c:v>0.2</c:v>
                </c:pt>
                <c:pt idx="81">
                  <c:v>0.3</c:v>
                </c:pt>
                <c:pt idx="82">
                  <c:v>0.4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0.3</c:v>
                </c:pt>
                <c:pt idx="90">
                  <c:v>0.15</c:v>
                </c:pt>
                <c:pt idx="91">
                  <c:v>0.1</c:v>
                </c:pt>
                <c:pt idx="92">
                  <c:v>0.1</c:v>
                </c:pt>
                <c:pt idx="93">
                  <c:v>0.2</c:v>
                </c:pt>
                <c:pt idx="94">
                  <c:v>0.1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0.04</c:v>
                </c:pt>
                <c:pt idx="133">
                  <c:v>0.1</c:v>
                </c:pt>
                <c:pt idx="134">
                  <c:v>0.1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data'!$K$10:$K$500</c:f>
              <c:numCache>
                <c:formatCode>General</c:formatCode>
                <c:ptCount val="4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0.09</c:v>
                </c:pt>
                <c:pt idx="24">
                  <c:v>0.1</c:v>
                </c:pt>
                <c:pt idx="25">
                  <c:v>0.19</c:v>
                </c:pt>
                <c:pt idx="26">
                  <c:v>0.2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0.09</c:v>
                </c:pt>
                <c:pt idx="76">
                  <c:v>0.23</c:v>
                </c:pt>
                <c:pt idx="77">
                  <c:v>0.21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0.2</c:v>
                </c:pt>
                <c:pt idx="83">
                  <c:v>0.28999999999999998</c:v>
                </c:pt>
                <c:pt idx="84">
                  <c:v>0.54</c:v>
                </c:pt>
                <c:pt idx="85">
                  <c:v>0.6</c:v>
                </c:pt>
                <c:pt idx="86">
                  <c:v>0.76</c:v>
                </c:pt>
                <c:pt idx="87">
                  <c:v>1.36</c:v>
                </c:pt>
                <c:pt idx="88">
                  <c:v>1.7</c:v>
                </c:pt>
                <c:pt idx="89">
                  <c:v>1.33</c:v>
                </c:pt>
                <c:pt idx="90">
                  <c:v>0.83</c:v>
                </c:pt>
                <c:pt idx="91">
                  <c:v>0.6</c:v>
                </c:pt>
                <c:pt idx="92">
                  <c:v>0.37</c:v>
                </c:pt>
                <c:pt idx="93">
                  <c:v>0.11</c:v>
                </c:pt>
                <c:pt idx="94">
                  <c:v>0.1</c:v>
                </c:pt>
                <c:pt idx="95">
                  <c:v>0.19</c:v>
                </c:pt>
                <c:pt idx="96">
                  <c:v>0.1</c:v>
                </c:pt>
                <c:pt idx="97">
                  <c:v>0.1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yVal>
          <c:smooth val="1"/>
        </c:ser>
        <c:axId val="118533120"/>
        <c:axId val="119997568"/>
      </c:scatterChart>
      <c:valAx>
        <c:axId val="118533120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9997568"/>
        <c:crosses val="autoZero"/>
        <c:crossBetween val="midCat"/>
      </c:valAx>
      <c:valAx>
        <c:axId val="119997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2E-2"/>
              <c:y val="0.43807184838889618"/>
            </c:manualLayout>
          </c:layout>
        </c:title>
        <c:numFmt formatCode="General" sourceLinked="1"/>
        <c:majorTickMark val="none"/>
        <c:tickLblPos val="nextTo"/>
        <c:crossAx val="1185331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7.9629099999999999</c:v>
                </c:pt>
                <c:pt idx="1">
                  <c:v>10.308911</c:v>
                </c:pt>
                <c:pt idx="2">
                  <c:v>10.392901999999999</c:v>
                </c:pt>
                <c:pt idx="3">
                  <c:v>9.4233440000000002</c:v>
                </c:pt>
                <c:pt idx="4">
                  <c:v>9.9635359999999995</c:v>
                </c:pt>
                <c:pt idx="5">
                  <c:v>10.993014000000001</c:v>
                </c:pt>
                <c:pt idx="6">
                  <c:v>11.254702</c:v>
                </c:pt>
                <c:pt idx="7">
                  <c:v>11.606051000000001</c:v>
                </c:pt>
                <c:pt idx="8">
                  <c:v>11.342860999999999</c:v>
                </c:pt>
                <c:pt idx="9">
                  <c:v>9.3285520000000002</c:v>
                </c:pt>
                <c:pt idx="10">
                  <c:v>7.5857659999999996</c:v>
                </c:pt>
                <c:pt idx="11">
                  <c:v>6.5759600000000002</c:v>
                </c:pt>
                <c:pt idx="12">
                  <c:v>5.188472</c:v>
                </c:pt>
                <c:pt idx="13">
                  <c:v>4.4704740000000003</c:v>
                </c:pt>
                <c:pt idx="14">
                  <c:v>4.3183259999999999</c:v>
                </c:pt>
                <c:pt idx="15">
                  <c:v>3.8626399999999999</c:v>
                </c:pt>
                <c:pt idx="16">
                  <c:v>3.7815319999999999</c:v>
                </c:pt>
                <c:pt idx="17">
                  <c:v>3.66086</c:v>
                </c:pt>
                <c:pt idx="18">
                  <c:v>3.2044160000000002</c:v>
                </c:pt>
                <c:pt idx="19">
                  <c:v>3.185575</c:v>
                </c:pt>
                <c:pt idx="20">
                  <c:v>3.5237660000000002</c:v>
                </c:pt>
                <c:pt idx="21">
                  <c:v>3.5308030000000001</c:v>
                </c:pt>
                <c:pt idx="22">
                  <c:v>3.3558059999999998</c:v>
                </c:pt>
                <c:pt idx="23">
                  <c:v>3.3140429999999999</c:v>
                </c:pt>
                <c:pt idx="24">
                  <c:v>3.4133810000000002</c:v>
                </c:pt>
                <c:pt idx="25">
                  <c:v>3.8143250000000002</c:v>
                </c:pt>
                <c:pt idx="26">
                  <c:v>3.523183</c:v>
                </c:pt>
                <c:pt idx="27">
                  <c:v>3.5608369999999998</c:v>
                </c:pt>
                <c:pt idx="28">
                  <c:v>4.3720400000000001</c:v>
                </c:pt>
                <c:pt idx="29">
                  <c:v>5.2951420000000002</c:v>
                </c:pt>
                <c:pt idx="30">
                  <c:v>6.124428</c:v>
                </c:pt>
                <c:pt idx="31">
                  <c:v>7.8501799999999999</c:v>
                </c:pt>
                <c:pt idx="32">
                  <c:v>8.3291799999999991</c:v>
                </c:pt>
                <c:pt idx="33">
                  <c:v>9.5024730000000002</c:v>
                </c:pt>
                <c:pt idx="34">
                  <c:v>8.8973759999999995</c:v>
                </c:pt>
                <c:pt idx="35">
                  <c:v>7.4927820000000001</c:v>
                </c:pt>
                <c:pt idx="36">
                  <c:v>8.4823780000000006</c:v>
                </c:pt>
                <c:pt idx="37">
                  <c:v>10.304902999999999</c:v>
                </c:pt>
                <c:pt idx="38">
                  <c:v>9.2702190000000009</c:v>
                </c:pt>
                <c:pt idx="39">
                  <c:v>8.3757819999999992</c:v>
                </c:pt>
                <c:pt idx="40">
                  <c:v>7.850644</c:v>
                </c:pt>
                <c:pt idx="41">
                  <c:v>8.7254810000000003</c:v>
                </c:pt>
                <c:pt idx="42">
                  <c:v>8.9767080000000004</c:v>
                </c:pt>
                <c:pt idx="43">
                  <c:v>8.1620509999999999</c:v>
                </c:pt>
                <c:pt idx="44">
                  <c:v>8.4531019999999994</c:v>
                </c:pt>
                <c:pt idx="45">
                  <c:v>8.4174720000000001</c:v>
                </c:pt>
                <c:pt idx="46">
                  <c:v>8.8062729999999991</c:v>
                </c:pt>
                <c:pt idx="47">
                  <c:v>8.9732540000000007</c:v>
                </c:pt>
                <c:pt idx="48">
                  <c:v>8.2676700000000007</c:v>
                </c:pt>
                <c:pt idx="49">
                  <c:v>7.4983050000000002</c:v>
                </c:pt>
                <c:pt idx="50">
                  <c:v>8.3570139999999995</c:v>
                </c:pt>
                <c:pt idx="51">
                  <c:v>8.6169069999999994</c:v>
                </c:pt>
                <c:pt idx="52">
                  <c:v>9.1870580000000004</c:v>
                </c:pt>
                <c:pt idx="53">
                  <c:v>8.3928890000000003</c:v>
                </c:pt>
                <c:pt idx="54">
                  <c:v>9.0641870000000004</c:v>
                </c:pt>
                <c:pt idx="55">
                  <c:v>11.382572</c:v>
                </c:pt>
                <c:pt idx="56">
                  <c:v>12.123346</c:v>
                </c:pt>
                <c:pt idx="57">
                  <c:v>11.269496</c:v>
                </c:pt>
                <c:pt idx="58">
                  <c:v>10.642201</c:v>
                </c:pt>
                <c:pt idx="59">
                  <c:v>12.384582999999999</c:v>
                </c:pt>
                <c:pt idx="60">
                  <c:v>12.624584</c:v>
                </c:pt>
                <c:pt idx="61">
                  <c:v>12.19749</c:v>
                </c:pt>
                <c:pt idx="62">
                  <c:v>13.280754999999999</c:v>
                </c:pt>
                <c:pt idx="63">
                  <c:v>12.976165999999999</c:v>
                </c:pt>
                <c:pt idx="64">
                  <c:v>10.966695</c:v>
                </c:pt>
                <c:pt idx="65">
                  <c:v>10.158130999999999</c:v>
                </c:pt>
                <c:pt idx="66">
                  <c:v>9.2861030000000007</c:v>
                </c:pt>
                <c:pt idx="67">
                  <c:v>7.2916119999999998</c:v>
                </c:pt>
                <c:pt idx="68">
                  <c:v>6.2078819999999997</c:v>
                </c:pt>
                <c:pt idx="69">
                  <c:v>5.4557690000000001</c:v>
                </c:pt>
                <c:pt idx="70">
                  <c:v>4.9836609999999997</c:v>
                </c:pt>
                <c:pt idx="71">
                  <c:v>5.1311169999999997</c:v>
                </c:pt>
                <c:pt idx="72">
                  <c:v>5.0892799999999996</c:v>
                </c:pt>
                <c:pt idx="73">
                  <c:v>5.6437200000000001</c:v>
                </c:pt>
                <c:pt idx="74">
                  <c:v>5.4616709999999999</c:v>
                </c:pt>
                <c:pt idx="75">
                  <c:v>4.5137530000000003</c:v>
                </c:pt>
                <c:pt idx="76">
                  <c:v>4.0195540000000003</c:v>
                </c:pt>
                <c:pt idx="77">
                  <c:v>4.4437639999999998</c:v>
                </c:pt>
                <c:pt idx="78">
                  <c:v>4.3009269999999997</c:v>
                </c:pt>
                <c:pt idx="79">
                  <c:v>4.1575519999999999</c:v>
                </c:pt>
                <c:pt idx="80">
                  <c:v>3.5480559999999999</c:v>
                </c:pt>
                <c:pt idx="81">
                  <c:v>3.957433</c:v>
                </c:pt>
                <c:pt idx="82">
                  <c:v>3.7624710000000001</c:v>
                </c:pt>
                <c:pt idx="83">
                  <c:v>4.2278349999999998</c:v>
                </c:pt>
                <c:pt idx="84">
                  <c:v>4.1550599999999998</c:v>
                </c:pt>
                <c:pt idx="85">
                  <c:v>3.7988590000000002</c:v>
                </c:pt>
                <c:pt idx="86">
                  <c:v>3.9265690000000002</c:v>
                </c:pt>
                <c:pt idx="87">
                  <c:v>4.0881740000000004</c:v>
                </c:pt>
                <c:pt idx="88">
                  <c:v>3.8847320000000001</c:v>
                </c:pt>
                <c:pt idx="89">
                  <c:v>3.295474</c:v>
                </c:pt>
                <c:pt idx="90">
                  <c:v>4.2877910000000004</c:v>
                </c:pt>
                <c:pt idx="91">
                  <c:v>5.1129600000000002</c:v>
                </c:pt>
                <c:pt idx="92">
                  <c:v>6.2404089999999997</c:v>
                </c:pt>
                <c:pt idx="93">
                  <c:v>6.6406460000000003</c:v>
                </c:pt>
                <c:pt idx="94">
                  <c:v>5.6275890000000004</c:v>
                </c:pt>
                <c:pt idx="95">
                  <c:v>5.137397</c:v>
                </c:pt>
                <c:pt idx="96">
                  <c:v>5.0364709999999997</c:v>
                </c:pt>
                <c:pt idx="97">
                  <c:v>5.2604160000000002</c:v>
                </c:pt>
                <c:pt idx="98">
                  <c:v>5.9439080000000004</c:v>
                </c:pt>
                <c:pt idx="99">
                  <c:v>6.8552070000000001</c:v>
                </c:pt>
                <c:pt idx="100">
                  <c:v>6.364649</c:v>
                </c:pt>
                <c:pt idx="101">
                  <c:v>7.0594809999999999</c:v>
                </c:pt>
                <c:pt idx="102">
                  <c:v>7.8743980000000002</c:v>
                </c:pt>
                <c:pt idx="103">
                  <c:v>7.9981739999999997</c:v>
                </c:pt>
                <c:pt idx="104">
                  <c:v>7.060702</c:v>
                </c:pt>
                <c:pt idx="105">
                  <c:v>7.0112899999999998</c:v>
                </c:pt>
                <c:pt idx="106">
                  <c:v>6.8707989999999999</c:v>
                </c:pt>
                <c:pt idx="107">
                  <c:v>5.665419</c:v>
                </c:pt>
                <c:pt idx="108">
                  <c:v>6.0502459999999996</c:v>
                </c:pt>
                <c:pt idx="109">
                  <c:v>7.3206829999999998</c:v>
                </c:pt>
                <c:pt idx="110">
                  <c:v>8.1661330000000003</c:v>
                </c:pt>
                <c:pt idx="111">
                  <c:v>9.1499869999999994</c:v>
                </c:pt>
                <c:pt idx="112">
                  <c:v>9.4691159999999996</c:v>
                </c:pt>
                <c:pt idx="113">
                  <c:v>9.3090989999999998</c:v>
                </c:pt>
                <c:pt idx="114">
                  <c:v>10.580069</c:v>
                </c:pt>
                <c:pt idx="115">
                  <c:v>10.648323</c:v>
                </c:pt>
                <c:pt idx="116">
                  <c:v>10.106078999999999</c:v>
                </c:pt>
                <c:pt idx="117">
                  <c:v>10.008329</c:v>
                </c:pt>
                <c:pt idx="118">
                  <c:v>9.640936</c:v>
                </c:pt>
                <c:pt idx="119">
                  <c:v>8.9385290000000008</c:v>
                </c:pt>
                <c:pt idx="120">
                  <c:v>6.6490530000000003</c:v>
                </c:pt>
                <c:pt idx="121">
                  <c:v>4.7415589999999996</c:v>
                </c:pt>
                <c:pt idx="122">
                  <c:v>3.8161109999999998</c:v>
                </c:pt>
                <c:pt idx="123">
                  <c:v>3.5245220000000002</c:v>
                </c:pt>
                <c:pt idx="124">
                  <c:v>4.2916990000000004</c:v>
                </c:pt>
                <c:pt idx="125">
                  <c:v>4.1066010000000004</c:v>
                </c:pt>
                <c:pt idx="126">
                  <c:v>3.3455180000000002</c:v>
                </c:pt>
                <c:pt idx="127">
                  <c:v>3.397643</c:v>
                </c:pt>
                <c:pt idx="128">
                  <c:v>4.8861319999999999</c:v>
                </c:pt>
                <c:pt idx="129">
                  <c:v>5.5685729999999998</c:v>
                </c:pt>
                <c:pt idx="130">
                  <c:v>6.702375</c:v>
                </c:pt>
                <c:pt idx="131">
                  <c:v>9.3354180000000007</c:v>
                </c:pt>
                <c:pt idx="132">
                  <c:v>10.867649999999999</c:v>
                </c:pt>
                <c:pt idx="133">
                  <c:v>11.334308</c:v>
                </c:pt>
                <c:pt idx="134">
                  <c:v>11.245941999999999</c:v>
                </c:pt>
                <c:pt idx="135">
                  <c:v>10.660199</c:v>
                </c:pt>
                <c:pt idx="136">
                  <c:v>9.7417890000000007</c:v>
                </c:pt>
                <c:pt idx="137">
                  <c:v>8.6310559999999992</c:v>
                </c:pt>
                <c:pt idx="138">
                  <c:v>9.5647400000000005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9.5647400000000005</c:v>
                </c:pt>
                <c:pt idx="1">
                  <c:v>9.6408629999999995</c:v>
                </c:pt>
                <c:pt idx="2">
                  <c:v>8.3464690000000008</c:v>
                </c:pt>
                <c:pt idx="3">
                  <c:v>9.4463050000000006</c:v>
                </c:pt>
                <c:pt idx="4">
                  <c:v>8.9312710000000006</c:v>
                </c:pt>
                <c:pt idx="5">
                  <c:v>9.6743659999999991</c:v>
                </c:pt>
                <c:pt idx="6">
                  <c:v>10.228194</c:v>
                </c:pt>
                <c:pt idx="7">
                  <c:v>9.7174259999999997</c:v>
                </c:pt>
                <c:pt idx="8">
                  <c:v>9.6488779999999998</c:v>
                </c:pt>
                <c:pt idx="9">
                  <c:v>10.336378</c:v>
                </c:pt>
                <c:pt idx="10">
                  <c:v>8.1309670000000001</c:v>
                </c:pt>
                <c:pt idx="11">
                  <c:v>5.2775220000000003</c:v>
                </c:pt>
                <c:pt idx="12">
                  <c:v>4.0415720000000004</c:v>
                </c:pt>
                <c:pt idx="13">
                  <c:v>3.319493</c:v>
                </c:pt>
                <c:pt idx="14">
                  <c:v>3.6838549999999999</c:v>
                </c:pt>
                <c:pt idx="15">
                  <c:v>3.87134</c:v>
                </c:pt>
                <c:pt idx="16">
                  <c:v>3.334473</c:v>
                </c:pt>
                <c:pt idx="17">
                  <c:v>2.7495609999999999</c:v>
                </c:pt>
                <c:pt idx="18">
                  <c:v>2.5115699999999999</c:v>
                </c:pt>
                <c:pt idx="19">
                  <c:v>2.6273620000000002</c:v>
                </c:pt>
                <c:pt idx="20">
                  <c:v>2.8473839999999999</c:v>
                </c:pt>
                <c:pt idx="21">
                  <c:v>3.3369650000000002</c:v>
                </c:pt>
                <c:pt idx="22">
                  <c:v>3.1728670000000001</c:v>
                </c:pt>
                <c:pt idx="23">
                  <c:v>3.5072700000000001</c:v>
                </c:pt>
                <c:pt idx="24">
                  <c:v>3.2264349999999999</c:v>
                </c:pt>
                <c:pt idx="25">
                  <c:v>3.3645800000000001</c:v>
                </c:pt>
                <c:pt idx="26">
                  <c:v>3.624619</c:v>
                </c:pt>
                <c:pt idx="27">
                  <c:v>3.4779939999999998</c:v>
                </c:pt>
                <c:pt idx="28">
                  <c:v>2.896944</c:v>
                </c:pt>
                <c:pt idx="29">
                  <c:v>3.1052240000000002</c:v>
                </c:pt>
                <c:pt idx="30">
                  <c:v>3.7452909999999999</c:v>
                </c:pt>
                <c:pt idx="31">
                  <c:v>4.0392989999999998</c:v>
                </c:pt>
                <c:pt idx="32">
                  <c:v>5.0941919999999996</c:v>
                </c:pt>
                <c:pt idx="33">
                  <c:v>5.9131169999999997</c:v>
                </c:pt>
                <c:pt idx="34">
                  <c:v>6.2006800000000002</c:v>
                </c:pt>
                <c:pt idx="35">
                  <c:v>6.4396120000000003</c:v>
                </c:pt>
                <c:pt idx="36">
                  <c:v>7.6782870000000001</c:v>
                </c:pt>
                <c:pt idx="37">
                  <c:v>8.6162229999999997</c:v>
                </c:pt>
                <c:pt idx="38">
                  <c:v>8.5389020000000002</c:v>
                </c:pt>
                <c:pt idx="39">
                  <c:v>7.9570939999999997</c:v>
                </c:pt>
                <c:pt idx="40">
                  <c:v>7.9729789999999996</c:v>
                </c:pt>
                <c:pt idx="41">
                  <c:v>7.1584529999999997</c:v>
                </c:pt>
                <c:pt idx="42">
                  <c:v>6.8843370000000004</c:v>
                </c:pt>
                <c:pt idx="43">
                  <c:v>7.3210350000000002</c:v>
                </c:pt>
                <c:pt idx="44">
                  <c:v>7.0040319999999996</c:v>
                </c:pt>
                <c:pt idx="45">
                  <c:v>7.469322</c:v>
                </c:pt>
                <c:pt idx="46">
                  <c:v>8.2717519999999993</c:v>
                </c:pt>
                <c:pt idx="47">
                  <c:v>7.6409219999999998</c:v>
                </c:pt>
                <c:pt idx="48">
                  <c:v>7.2161739999999996</c:v>
                </c:pt>
                <c:pt idx="49">
                  <c:v>7.0127319999999997</c:v>
                </c:pt>
                <c:pt idx="50">
                  <c:v>7.9060930000000003</c:v>
                </c:pt>
                <c:pt idx="51">
                  <c:v>8.0981970000000008</c:v>
                </c:pt>
                <c:pt idx="52">
                  <c:v>7.3611370000000003</c:v>
                </c:pt>
                <c:pt idx="53">
                  <c:v>8.3002699999999994</c:v>
                </c:pt>
                <c:pt idx="54">
                  <c:v>8.1525210000000001</c:v>
                </c:pt>
                <c:pt idx="55">
                  <c:v>9.4032079999999993</c:v>
                </c:pt>
                <c:pt idx="56">
                  <c:v>9.882892</c:v>
                </c:pt>
                <c:pt idx="57">
                  <c:v>8.8730849999999997</c:v>
                </c:pt>
                <c:pt idx="58">
                  <c:v>9.7775660000000002</c:v>
                </c:pt>
                <c:pt idx="59">
                  <c:v>10.73124</c:v>
                </c:pt>
                <c:pt idx="60">
                  <c:v>10.735931000000001</c:v>
                </c:pt>
                <c:pt idx="61">
                  <c:v>10.274722000000001</c:v>
                </c:pt>
                <c:pt idx="62">
                  <c:v>10.738424</c:v>
                </c:pt>
                <c:pt idx="63">
                  <c:v>10.757949999999999</c:v>
                </c:pt>
                <c:pt idx="64">
                  <c:v>12.041627999999999</c:v>
                </c:pt>
                <c:pt idx="65">
                  <c:v>12.485901</c:v>
                </c:pt>
                <c:pt idx="66">
                  <c:v>11.755953</c:v>
                </c:pt>
                <c:pt idx="67">
                  <c:v>11.015717</c:v>
                </c:pt>
                <c:pt idx="68">
                  <c:v>9.6849720000000001</c:v>
                </c:pt>
                <c:pt idx="69">
                  <c:v>7.0066050000000004</c:v>
                </c:pt>
                <c:pt idx="70">
                  <c:v>4.8949850000000001</c:v>
                </c:pt>
                <c:pt idx="71">
                  <c:v>4.928579</c:v>
                </c:pt>
                <c:pt idx="72">
                  <c:v>4.9039950000000001</c:v>
                </c:pt>
                <c:pt idx="73">
                  <c:v>5.4615119999999999</c:v>
                </c:pt>
                <c:pt idx="74">
                  <c:v>5.7230670000000003</c:v>
                </c:pt>
                <c:pt idx="75">
                  <c:v>5.5567700000000002</c:v>
                </c:pt>
                <c:pt idx="76">
                  <c:v>4.7683429999999998</c:v>
                </c:pt>
                <c:pt idx="77">
                  <c:v>4.6510670000000003</c:v>
                </c:pt>
                <c:pt idx="78">
                  <c:v>4.707738</c:v>
                </c:pt>
                <c:pt idx="79">
                  <c:v>4.429468</c:v>
                </c:pt>
                <c:pt idx="80">
                  <c:v>3.8910119999999999</c:v>
                </c:pt>
                <c:pt idx="81">
                  <c:v>3.2871860000000002</c:v>
                </c:pt>
                <c:pt idx="82">
                  <c:v>3.42367</c:v>
                </c:pt>
                <c:pt idx="83">
                  <c:v>3.6561680000000001</c:v>
                </c:pt>
                <c:pt idx="84">
                  <c:v>5.2235649999999998</c:v>
                </c:pt>
                <c:pt idx="85">
                  <c:v>5.443899</c:v>
                </c:pt>
                <c:pt idx="86">
                  <c:v>4.0475989999999999</c:v>
                </c:pt>
                <c:pt idx="87">
                  <c:v>3.5000849999999999</c:v>
                </c:pt>
                <c:pt idx="88">
                  <c:v>3.5190000000000001</c:v>
                </c:pt>
                <c:pt idx="89">
                  <c:v>3.788643</c:v>
                </c:pt>
                <c:pt idx="90">
                  <c:v>3.4195880000000001</c:v>
                </c:pt>
                <c:pt idx="91">
                  <c:v>3.46861</c:v>
                </c:pt>
                <c:pt idx="92">
                  <c:v>5.3473410000000001</c:v>
                </c:pt>
                <c:pt idx="93">
                  <c:v>6.1235249999999999</c:v>
                </c:pt>
                <c:pt idx="94">
                  <c:v>5.8578890000000001</c:v>
                </c:pt>
                <c:pt idx="95">
                  <c:v>6.6155980000000003</c:v>
                </c:pt>
                <c:pt idx="96">
                  <c:v>6.3268199999999997</c:v>
                </c:pt>
                <c:pt idx="97">
                  <c:v>6.3703919999999998</c:v>
                </c:pt>
                <c:pt idx="98">
                  <c:v>6.6603919999999999</c:v>
                </c:pt>
                <c:pt idx="99">
                  <c:v>5.9184939999999999</c:v>
                </c:pt>
                <c:pt idx="100">
                  <c:v>4.979654</c:v>
                </c:pt>
                <c:pt idx="101">
                  <c:v>4.907006</c:v>
                </c:pt>
                <c:pt idx="102">
                  <c:v>5.387918</c:v>
                </c:pt>
                <c:pt idx="103">
                  <c:v>5.0419210000000003</c:v>
                </c:pt>
                <c:pt idx="104">
                  <c:v>5.3061879999999997</c:v>
                </c:pt>
                <c:pt idx="105">
                  <c:v>5.2894730000000001</c:v>
                </c:pt>
                <c:pt idx="106">
                  <c:v>5.4685499999999996</c:v>
                </c:pt>
                <c:pt idx="107">
                  <c:v>6.8813060000000004</c:v>
                </c:pt>
                <c:pt idx="108">
                  <c:v>7.2555180000000004</c:v>
                </c:pt>
                <c:pt idx="109">
                  <c:v>6.1841290000000004</c:v>
                </c:pt>
                <c:pt idx="110">
                  <c:v>6.9483389999999998</c:v>
                </c:pt>
                <c:pt idx="111">
                  <c:v>6.9621950000000004</c:v>
                </c:pt>
                <c:pt idx="112">
                  <c:v>7.8895980000000003</c:v>
                </c:pt>
                <c:pt idx="113">
                  <c:v>9.1570250000000009</c:v>
                </c:pt>
                <c:pt idx="114">
                  <c:v>9.4738810000000004</c:v>
                </c:pt>
                <c:pt idx="115">
                  <c:v>9.455724</c:v>
                </c:pt>
                <c:pt idx="116">
                  <c:v>9.3934569999999997</c:v>
                </c:pt>
                <c:pt idx="117">
                  <c:v>10.955348000000001</c:v>
                </c:pt>
                <c:pt idx="118">
                  <c:v>11.59064</c:v>
                </c:pt>
                <c:pt idx="119">
                  <c:v>11.932684999999999</c:v>
                </c:pt>
                <c:pt idx="120">
                  <c:v>11.573014000000001</c:v>
                </c:pt>
                <c:pt idx="121">
                  <c:v>9.7109249999999996</c:v>
                </c:pt>
                <c:pt idx="122">
                  <c:v>6.3651869999999997</c:v>
                </c:pt>
                <c:pt idx="123">
                  <c:v>3.8704360000000002</c:v>
                </c:pt>
                <c:pt idx="124">
                  <c:v>2.9600409999999999</c:v>
                </c:pt>
                <c:pt idx="125">
                  <c:v>2.4917950000000002</c:v>
                </c:pt>
                <c:pt idx="126">
                  <c:v>2.6361469999999998</c:v>
                </c:pt>
                <c:pt idx="127">
                  <c:v>3.5088590000000002</c:v>
                </c:pt>
                <c:pt idx="128">
                  <c:v>3.4101309999999998</c:v>
                </c:pt>
                <c:pt idx="129">
                  <c:v>3.139046</c:v>
                </c:pt>
                <c:pt idx="130">
                  <c:v>4.3752899999999997</c:v>
                </c:pt>
                <c:pt idx="131">
                  <c:v>4.6974499999999999</c:v>
                </c:pt>
                <c:pt idx="132">
                  <c:v>5.41188</c:v>
                </c:pt>
                <c:pt idx="133">
                  <c:v>5.8263400000000001</c:v>
                </c:pt>
                <c:pt idx="134">
                  <c:v>6.8773730000000004</c:v>
                </c:pt>
                <c:pt idx="135">
                  <c:v>8.4633900000000004</c:v>
                </c:pt>
                <c:pt idx="136">
                  <c:v>8.4836740000000006</c:v>
                </c:pt>
                <c:pt idx="137">
                  <c:v>8.7014119999999995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data'!$CA$10:$CA$500</c:f>
              <c:numCache>
                <c:formatCode>General</c:formatCode>
                <c:ptCount val="491"/>
                <c:pt idx="0">
                  <c:v>7.452534</c:v>
                </c:pt>
                <c:pt idx="1">
                  <c:v>6.7644219999999997</c:v>
                </c:pt>
                <c:pt idx="2">
                  <c:v>7.8659179999999997</c:v>
                </c:pt>
                <c:pt idx="3">
                  <c:v>8.6808350000000001</c:v>
                </c:pt>
                <c:pt idx="4">
                  <c:v>8.0256410000000002</c:v>
                </c:pt>
                <c:pt idx="5">
                  <c:v>7.6599830000000004</c:v>
                </c:pt>
                <c:pt idx="6">
                  <c:v>9.4804549999999992</c:v>
                </c:pt>
                <c:pt idx="7">
                  <c:v>9.5273020000000006</c:v>
                </c:pt>
                <c:pt idx="8">
                  <c:v>8.9961769999999994</c:v>
                </c:pt>
                <c:pt idx="9">
                  <c:v>9.7948190000000004</c:v>
                </c:pt>
                <c:pt idx="10">
                  <c:v>8.4883819999999996</c:v>
                </c:pt>
                <c:pt idx="11">
                  <c:v>6.7064430000000002</c:v>
                </c:pt>
                <c:pt idx="12">
                  <c:v>5.3217059999999998</c:v>
                </c:pt>
                <c:pt idx="13">
                  <c:v>4.7314179999999997</c:v>
                </c:pt>
                <c:pt idx="14">
                  <c:v>3.5125000000000002</c:v>
                </c:pt>
                <c:pt idx="15">
                  <c:v>3.2013859999999998</c:v>
                </c:pt>
                <c:pt idx="16">
                  <c:v>2.9402949999999999</c:v>
                </c:pt>
                <c:pt idx="17">
                  <c:v>2.9948399999999999</c:v>
                </c:pt>
                <c:pt idx="18">
                  <c:v>3.939276</c:v>
                </c:pt>
                <c:pt idx="19">
                  <c:v>3.8200449999999999</c:v>
                </c:pt>
                <c:pt idx="20">
                  <c:v>3.85961</c:v>
                </c:pt>
                <c:pt idx="21">
                  <c:v>3.7459760000000002</c:v>
                </c:pt>
                <c:pt idx="22">
                  <c:v>3.0995550000000001</c:v>
                </c:pt>
                <c:pt idx="23">
                  <c:v>3.1193740000000001</c:v>
                </c:pt>
                <c:pt idx="24">
                  <c:v>2.774756</c:v>
                </c:pt>
                <c:pt idx="25">
                  <c:v>2.5486110000000002</c:v>
                </c:pt>
                <c:pt idx="26">
                  <c:v>2.7943950000000002</c:v>
                </c:pt>
                <c:pt idx="27">
                  <c:v>2.9529740000000002</c:v>
                </c:pt>
                <c:pt idx="28">
                  <c:v>3.3109389999999999</c:v>
                </c:pt>
                <c:pt idx="29">
                  <c:v>4.1931089999999998</c:v>
                </c:pt>
                <c:pt idx="30">
                  <c:v>5.3676969999999997</c:v>
                </c:pt>
                <c:pt idx="31">
                  <c:v>5.226375</c:v>
                </c:pt>
                <c:pt idx="32">
                  <c:v>5.1681889999999999</c:v>
                </c:pt>
                <c:pt idx="33">
                  <c:v>5.8106749999999998</c:v>
                </c:pt>
                <c:pt idx="34">
                  <c:v>6.5343429999999998</c:v>
                </c:pt>
                <c:pt idx="35">
                  <c:v>6.3686569999999998</c:v>
                </c:pt>
                <c:pt idx="36">
                  <c:v>6.714105</c:v>
                </c:pt>
                <c:pt idx="37">
                  <c:v>7.9801630000000001</c:v>
                </c:pt>
                <c:pt idx="38">
                  <c:v>9.5922809999999998</c:v>
                </c:pt>
                <c:pt idx="39">
                  <c:v>9.4847800000000007</c:v>
                </c:pt>
                <c:pt idx="40">
                  <c:v>9.0079799999999999</c:v>
                </c:pt>
                <c:pt idx="41">
                  <c:v>9.1372789999999995</c:v>
                </c:pt>
                <c:pt idx="42">
                  <c:v>10.544841999999999</c:v>
                </c:pt>
                <c:pt idx="43">
                  <c:v>9.1722079999999995</c:v>
                </c:pt>
                <c:pt idx="44">
                  <c:v>8.2504910000000002</c:v>
                </c:pt>
                <c:pt idx="45">
                  <c:v>8.7478669999999994</c:v>
                </c:pt>
                <c:pt idx="46">
                  <c:v>8.7959110000000003</c:v>
                </c:pt>
                <c:pt idx="47">
                  <c:v>8.4340410000000006</c:v>
                </c:pt>
                <c:pt idx="48">
                  <c:v>9.0743279999999995</c:v>
                </c:pt>
                <c:pt idx="49">
                  <c:v>8.6901460000000004</c:v>
                </c:pt>
                <c:pt idx="50">
                  <c:v>7.0945970000000003</c:v>
                </c:pt>
                <c:pt idx="51">
                  <c:v>6.9158860000000004</c:v>
                </c:pt>
                <c:pt idx="52">
                  <c:v>6.6697759999999997</c:v>
                </c:pt>
                <c:pt idx="53">
                  <c:v>6.9285199999999998</c:v>
                </c:pt>
                <c:pt idx="54">
                  <c:v>7.3068119999999999</c:v>
                </c:pt>
                <c:pt idx="55">
                  <c:v>6.7225849999999996</c:v>
                </c:pt>
                <c:pt idx="56">
                  <c:v>8.4060360000000003</c:v>
                </c:pt>
                <c:pt idx="57">
                  <c:v>9.0275789999999994</c:v>
                </c:pt>
                <c:pt idx="58">
                  <c:v>8.7965479999999996</c:v>
                </c:pt>
                <c:pt idx="59">
                  <c:v>8.8448340000000005</c:v>
                </c:pt>
                <c:pt idx="60">
                  <c:v>9.7712120000000002</c:v>
                </c:pt>
                <c:pt idx="61">
                  <c:v>11.794074999999999</c:v>
                </c:pt>
                <c:pt idx="62">
                  <c:v>11.904093</c:v>
                </c:pt>
                <c:pt idx="63">
                  <c:v>13.389697999999999</c:v>
                </c:pt>
                <c:pt idx="64">
                  <c:v>13.319807000000001</c:v>
                </c:pt>
                <c:pt idx="65">
                  <c:v>12.757206</c:v>
                </c:pt>
                <c:pt idx="66">
                  <c:v>13.257002</c:v>
                </c:pt>
                <c:pt idx="67">
                  <c:v>11.63748</c:v>
                </c:pt>
                <c:pt idx="68">
                  <c:v>10.318906</c:v>
                </c:pt>
                <c:pt idx="69">
                  <c:v>8.3123909999999999</c:v>
                </c:pt>
                <c:pt idx="70">
                  <c:v>5.9578379999999997</c:v>
                </c:pt>
                <c:pt idx="71">
                  <c:v>5.7689120000000003</c:v>
                </c:pt>
                <c:pt idx="72">
                  <c:v>6.1692960000000001</c:v>
                </c:pt>
                <c:pt idx="73">
                  <c:v>6.0423429999999998</c:v>
                </c:pt>
                <c:pt idx="74">
                  <c:v>5.0994219999999997</c:v>
                </c:pt>
                <c:pt idx="75">
                  <c:v>4.6447139999999996</c:v>
                </c:pt>
                <c:pt idx="76">
                  <c:v>5.2462669999999996</c:v>
                </c:pt>
                <c:pt idx="77">
                  <c:v>5.2816039999999997</c:v>
                </c:pt>
                <c:pt idx="78">
                  <c:v>4.5437130000000003</c:v>
                </c:pt>
                <c:pt idx="79">
                  <c:v>4.6226950000000002</c:v>
                </c:pt>
                <c:pt idx="80">
                  <c:v>4.707738</c:v>
                </c:pt>
                <c:pt idx="81">
                  <c:v>4.9088339999999997</c:v>
                </c:pt>
                <c:pt idx="82">
                  <c:v>5.1224170000000004</c:v>
                </c:pt>
                <c:pt idx="83">
                  <c:v>4.3379250000000003</c:v>
                </c:pt>
                <c:pt idx="84">
                  <c:v>4.76546</c:v>
                </c:pt>
                <c:pt idx="85">
                  <c:v>4.9623280000000003</c:v>
                </c:pt>
                <c:pt idx="86">
                  <c:v>4.7014579999999997</c:v>
                </c:pt>
                <c:pt idx="87">
                  <c:v>3.7632279999999998</c:v>
                </c:pt>
                <c:pt idx="88">
                  <c:v>2.7873899999999998</c:v>
                </c:pt>
                <c:pt idx="89">
                  <c:v>3.3354499999999998</c:v>
                </c:pt>
                <c:pt idx="90">
                  <c:v>3.2374809999999998</c:v>
                </c:pt>
                <c:pt idx="91">
                  <c:v>2.769307</c:v>
                </c:pt>
                <c:pt idx="92">
                  <c:v>2.8473839999999999</c:v>
                </c:pt>
                <c:pt idx="93">
                  <c:v>2.9325000000000001</c:v>
                </c:pt>
                <c:pt idx="94">
                  <c:v>4.1151869999999997</c:v>
                </c:pt>
                <c:pt idx="95">
                  <c:v>4.7582009999999997</c:v>
                </c:pt>
                <c:pt idx="96">
                  <c:v>4.8268219999999999</c:v>
                </c:pt>
                <c:pt idx="97">
                  <c:v>4.7321759999999999</c:v>
                </c:pt>
                <c:pt idx="98">
                  <c:v>4.4838659999999999</c:v>
                </c:pt>
                <c:pt idx="99">
                  <c:v>4.2489480000000004</c:v>
                </c:pt>
                <c:pt idx="100">
                  <c:v>4.9932650000000001</c:v>
                </c:pt>
                <c:pt idx="101">
                  <c:v>6.6314089999999997</c:v>
                </c:pt>
                <c:pt idx="102">
                  <c:v>7.196428</c:v>
                </c:pt>
                <c:pt idx="103">
                  <c:v>6.9615109999999998</c:v>
                </c:pt>
                <c:pt idx="104">
                  <c:v>7.7058280000000003</c:v>
                </c:pt>
                <c:pt idx="105">
                  <c:v>7.0669829999999996</c:v>
                </c:pt>
                <c:pt idx="106">
                  <c:v>6.7187970000000004</c:v>
                </c:pt>
                <c:pt idx="107">
                  <c:v>7.0845289999999999</c:v>
                </c:pt>
                <c:pt idx="108">
                  <c:v>6.8156429999999997</c:v>
                </c:pt>
                <c:pt idx="109">
                  <c:v>6.822603</c:v>
                </c:pt>
                <c:pt idx="110">
                  <c:v>6.0814149999999998</c:v>
                </c:pt>
                <c:pt idx="111">
                  <c:v>6.7512499999999998</c:v>
                </c:pt>
                <c:pt idx="112">
                  <c:v>8.7551249999999996</c:v>
                </c:pt>
                <c:pt idx="113">
                  <c:v>8.736675</c:v>
                </c:pt>
                <c:pt idx="114">
                  <c:v>9.3140110000000007</c:v>
                </c:pt>
                <c:pt idx="115">
                  <c:v>10.788887000000001</c:v>
                </c:pt>
                <c:pt idx="116">
                  <c:v>10.271471999999999</c:v>
                </c:pt>
                <c:pt idx="117">
                  <c:v>10.617067</c:v>
                </c:pt>
                <c:pt idx="118">
                  <c:v>10.776864</c:v>
                </c:pt>
                <c:pt idx="119">
                  <c:v>11.022975000000001</c:v>
                </c:pt>
                <c:pt idx="120">
                  <c:v>12.202329000000001</c:v>
                </c:pt>
                <c:pt idx="121">
                  <c:v>11.713285000000001</c:v>
                </c:pt>
                <c:pt idx="122">
                  <c:v>10.216317</c:v>
                </c:pt>
                <c:pt idx="123">
                  <c:v>8.07437</c:v>
                </c:pt>
                <c:pt idx="124">
                  <c:v>5.1449740000000004</c:v>
                </c:pt>
                <c:pt idx="125">
                  <c:v>4.2187770000000002</c:v>
                </c:pt>
                <c:pt idx="126">
                  <c:v>4.8329009999999997</c:v>
                </c:pt>
                <c:pt idx="127">
                  <c:v>3.9389829999999999</c:v>
                </c:pt>
                <c:pt idx="128">
                  <c:v>2.8717489999999999</c:v>
                </c:pt>
                <c:pt idx="129">
                  <c:v>2.7685490000000001</c:v>
                </c:pt>
                <c:pt idx="130">
                  <c:v>3.4189769999999999</c:v>
                </c:pt>
                <c:pt idx="131">
                  <c:v>3.7578520000000002</c:v>
                </c:pt>
                <c:pt idx="132">
                  <c:v>4.6227689999999999</c:v>
                </c:pt>
                <c:pt idx="133">
                  <c:v>4.731344</c:v>
                </c:pt>
                <c:pt idx="134">
                  <c:v>5.7658810000000003</c:v>
                </c:pt>
                <c:pt idx="135">
                  <c:v>6.2236209999999996</c:v>
                </c:pt>
                <c:pt idx="136">
                  <c:v>6.3616919999999997</c:v>
                </c:pt>
                <c:pt idx="137">
                  <c:v>7.8115199999999998</c:v>
                </c:pt>
                <c:pt idx="138">
                  <c:v>8.0832160000000002</c:v>
                </c:pt>
                <c:pt idx="139">
                  <c:v>8.3253920000000008</c:v>
                </c:pt>
                <c:pt idx="140">
                  <c:v>7.64168</c:v>
                </c:pt>
                <c:pt idx="141">
                  <c:v>7.5727690000000001</c:v>
                </c:pt>
                <c:pt idx="142">
                  <c:v>7.2685050000000002</c:v>
                </c:pt>
                <c:pt idx="143">
                  <c:v>6.4380350000000002</c:v>
                </c:pt>
                <c:pt idx="144">
                  <c:v>6.0029250000000003</c:v>
                </c:pt>
              </c:numCache>
            </c:numRef>
          </c:yVal>
          <c:smooth val="1"/>
        </c:ser>
        <c:axId val="120060928"/>
        <c:axId val="120194176"/>
      </c:scatterChart>
      <c:valAx>
        <c:axId val="12006092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194176"/>
        <c:crosses val="autoZero"/>
        <c:crossBetween val="midCat"/>
      </c:valAx>
      <c:valAx>
        <c:axId val="120194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2E-2"/>
              <c:y val="0.43807184838889618"/>
            </c:manualLayout>
          </c:layout>
        </c:title>
        <c:numFmt formatCode="General" sourceLinked="1"/>
        <c:majorTickMark val="none"/>
        <c:tickLblPos val="nextTo"/>
        <c:crossAx val="12006092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data'!$CE$10:$CE$499</c:f>
              <c:numCache>
                <c:formatCode>General</c:formatCode>
                <c:ptCount val="490"/>
                <c:pt idx="0">
                  <c:v>15430.974473727449</c:v>
                </c:pt>
                <c:pt idx="1">
                  <c:v>20602.88891357293</c:v>
                </c:pt>
                <c:pt idx="2">
                  <c:v>21036.765499397388</c:v>
                </c:pt>
                <c:pt idx="3">
                  <c:v>19151.591386395889</c:v>
                </c:pt>
                <c:pt idx="4">
                  <c:v>21013.877628650014</c:v>
                </c:pt>
                <c:pt idx="5">
                  <c:v>23944.240846494722</c:v>
                </c:pt>
                <c:pt idx="6">
                  <c:v>24915.149100703635</c:v>
                </c:pt>
                <c:pt idx="7">
                  <c:v>25811.586039709469</c:v>
                </c:pt>
                <c:pt idx="8">
                  <c:v>25209.650324233917</c:v>
                </c:pt>
                <c:pt idx="9">
                  <c:v>20513.554832642039</c:v>
                </c:pt>
                <c:pt idx="10">
                  <c:v>16653.910675632353</c:v>
                </c:pt>
                <c:pt idx="11">
                  <c:v>14650.113706940159</c:v>
                </c:pt>
                <c:pt idx="12">
                  <c:v>11679.735407347009</c:v>
                </c:pt>
                <c:pt idx="13">
                  <c:v>10102.242445347905</c:v>
                </c:pt>
                <c:pt idx="14">
                  <c:v>9768.2035731499982</c:v>
                </c:pt>
                <c:pt idx="15">
                  <c:v>8738.487819866159</c:v>
                </c:pt>
                <c:pt idx="16">
                  <c:v>8557.3268708662072</c:v>
                </c:pt>
                <c:pt idx="17">
                  <c:v>8285.0153075046001</c:v>
                </c:pt>
                <c:pt idx="18">
                  <c:v>7252.6151873122571</c:v>
                </c:pt>
                <c:pt idx="19">
                  <c:v>7210.1147740294509</c:v>
                </c:pt>
                <c:pt idx="20">
                  <c:v>7974.9691131378249</c:v>
                </c:pt>
                <c:pt idx="21">
                  <c:v>7991.7524060941168</c:v>
                </c:pt>
                <c:pt idx="22">
                  <c:v>7595.6801706657707</c:v>
                </c:pt>
                <c:pt idx="23">
                  <c:v>7502.5704569148993</c:v>
                </c:pt>
                <c:pt idx="24">
                  <c:v>7728.1296089353746</c:v>
                </c:pt>
                <c:pt idx="25">
                  <c:v>8635.4128997025764</c:v>
                </c:pt>
                <c:pt idx="26">
                  <c:v>7951.7345245358847</c:v>
                </c:pt>
                <c:pt idx="27">
                  <c:v>7906.1392742082653</c:v>
                </c:pt>
                <c:pt idx="28">
                  <c:v>9123.9542133310788</c:v>
                </c:pt>
                <c:pt idx="29">
                  <c:v>10369.579902705847</c:v>
                </c:pt>
                <c:pt idx="30">
                  <c:v>11283.028853853024</c:v>
                </c:pt>
                <c:pt idx="31">
                  <c:v>14114.992033247039</c:v>
                </c:pt>
                <c:pt idx="32">
                  <c:v>15170.087283330418</c:v>
                </c:pt>
                <c:pt idx="33">
                  <c:v>17111.822648853089</c:v>
                </c:pt>
                <c:pt idx="34">
                  <c:v>16038.435610940256</c:v>
                </c:pt>
                <c:pt idx="35">
                  <c:v>13617.299578705217</c:v>
                </c:pt>
                <c:pt idx="36">
                  <c:v>15727.306439994012</c:v>
                </c:pt>
                <c:pt idx="37">
                  <c:v>19849.589047948335</c:v>
                </c:pt>
                <c:pt idx="38">
                  <c:v>18378.706857747457</c:v>
                </c:pt>
                <c:pt idx="39">
                  <c:v>16260.423772729211</c:v>
                </c:pt>
                <c:pt idx="40">
                  <c:v>14402.42107331479</c:v>
                </c:pt>
                <c:pt idx="41">
                  <c:v>15685.565340218867</c:v>
                </c:pt>
                <c:pt idx="42">
                  <c:v>15972.064020943522</c:v>
                </c:pt>
                <c:pt idx="43">
                  <c:v>14352.777683047045</c:v>
                </c:pt>
                <c:pt idx="44">
                  <c:v>14799.538800404694</c:v>
                </c:pt>
                <c:pt idx="45">
                  <c:v>14916.701751981118</c:v>
                </c:pt>
                <c:pt idx="46">
                  <c:v>15794.313219754586</c:v>
                </c:pt>
                <c:pt idx="47">
                  <c:v>16174.677270685735</c:v>
                </c:pt>
                <c:pt idx="48">
                  <c:v>14821.772348141823</c:v>
                </c:pt>
                <c:pt idx="49">
                  <c:v>13288.994488343522</c:v>
                </c:pt>
                <c:pt idx="50">
                  <c:v>14668.484875599346</c:v>
                </c:pt>
                <c:pt idx="51">
                  <c:v>15138.44465411959</c:v>
                </c:pt>
                <c:pt idx="52">
                  <c:v>16070.714208890262</c:v>
                </c:pt>
                <c:pt idx="53">
                  <c:v>14939.193253183805</c:v>
                </c:pt>
                <c:pt idx="54">
                  <c:v>16809.683380717495</c:v>
                </c:pt>
                <c:pt idx="55">
                  <c:v>22586.609644410633</c:v>
                </c:pt>
                <c:pt idx="56">
                  <c:v>25624.871863817796</c:v>
                </c:pt>
                <c:pt idx="57">
                  <c:v>23875.549357177726</c:v>
                </c:pt>
                <c:pt idx="58">
                  <c:v>22773.813255635308</c:v>
                </c:pt>
                <c:pt idx="59">
                  <c:v>26669.017245822237</c:v>
                </c:pt>
                <c:pt idx="60">
                  <c:v>26974.110890654931</c:v>
                </c:pt>
                <c:pt idx="61">
                  <c:v>25416.15260645853</c:v>
                </c:pt>
                <c:pt idx="62">
                  <c:v>27128.924108385432</c:v>
                </c:pt>
                <c:pt idx="63">
                  <c:v>27689.971427153276</c:v>
                </c:pt>
                <c:pt idx="64">
                  <c:v>23597.413207903664</c:v>
                </c:pt>
                <c:pt idx="65">
                  <c:v>21434.742568157173</c:v>
                </c:pt>
                <c:pt idx="66">
                  <c:v>19155.125050866809</c:v>
                </c:pt>
                <c:pt idx="67">
                  <c:v>14684.142010064255</c:v>
                </c:pt>
                <c:pt idx="68">
                  <c:v>12448.84561694154</c:v>
                </c:pt>
                <c:pt idx="69">
                  <c:v>11838.162288838148</c:v>
                </c:pt>
                <c:pt idx="70">
                  <c:v>11120.270901431291</c:v>
                </c:pt>
                <c:pt idx="71">
                  <c:v>11561.007388096177</c:v>
                </c:pt>
                <c:pt idx="72">
                  <c:v>11496.431142604799</c:v>
                </c:pt>
                <c:pt idx="73">
                  <c:v>12749.49912331584</c:v>
                </c:pt>
                <c:pt idx="74">
                  <c:v>12232.061034629787</c:v>
                </c:pt>
                <c:pt idx="75">
                  <c:v>9765.9474191830541</c:v>
                </c:pt>
                <c:pt idx="76">
                  <c:v>8901.2820181740844</c:v>
                </c:pt>
                <c:pt idx="77">
                  <c:v>9976.4368936319879</c:v>
                </c:pt>
                <c:pt idx="78">
                  <c:v>9689.6310852579554</c:v>
                </c:pt>
                <c:pt idx="79">
                  <c:v>9374.283972247822</c:v>
                </c:pt>
                <c:pt idx="80">
                  <c:v>8018.4393897935033</c:v>
                </c:pt>
                <c:pt idx="81">
                  <c:v>8950.7217884814272</c:v>
                </c:pt>
                <c:pt idx="82">
                  <c:v>8507.529387848097</c:v>
                </c:pt>
                <c:pt idx="83">
                  <c:v>9563.9582478762441</c:v>
                </c:pt>
                <c:pt idx="84">
                  <c:v>9402.93759798666</c:v>
                </c:pt>
                <c:pt idx="85">
                  <c:v>8599.05650863152</c:v>
                </c:pt>
                <c:pt idx="86">
                  <c:v>8887.6584594652686</c:v>
                </c:pt>
                <c:pt idx="87">
                  <c:v>9250.8044130833587</c:v>
                </c:pt>
                <c:pt idx="88">
                  <c:v>8778.7018890582476</c:v>
                </c:pt>
                <c:pt idx="89">
                  <c:v>7433.5546310734799</c:v>
                </c:pt>
                <c:pt idx="90">
                  <c:v>9374.590405319419</c:v>
                </c:pt>
                <c:pt idx="91">
                  <c:v>10632.649060391041</c:v>
                </c:pt>
                <c:pt idx="92">
                  <c:v>12492.252070515568</c:v>
                </c:pt>
                <c:pt idx="93">
                  <c:v>13349.975099230765</c:v>
                </c:pt>
                <c:pt idx="94">
                  <c:v>11790.549168889591</c:v>
                </c:pt>
                <c:pt idx="95">
                  <c:v>11056.991734955242</c:v>
                </c:pt>
                <c:pt idx="96">
                  <c:v>11051.406921239486</c:v>
                </c:pt>
                <c:pt idx="97">
                  <c:v>11397.034164216961</c:v>
                </c:pt>
                <c:pt idx="98">
                  <c:v>12029.920616508156</c:v>
                </c:pt>
                <c:pt idx="99">
                  <c:v>12761.096509590598</c:v>
                </c:pt>
                <c:pt idx="100">
                  <c:v>11692.135904136085</c:v>
                </c:pt>
                <c:pt idx="101">
                  <c:v>12633.340293723006</c:v>
                </c:pt>
                <c:pt idx="102">
                  <c:v>13926.867659322535</c:v>
                </c:pt>
                <c:pt idx="103">
                  <c:v>14123.818390460814</c:v>
                </c:pt>
                <c:pt idx="104">
                  <c:v>12490.918641990953</c:v>
                </c:pt>
                <c:pt idx="105">
                  <c:v>13164.84459696978</c:v>
                </c:pt>
                <c:pt idx="106">
                  <c:v>13081.687623413251</c:v>
                </c:pt>
                <c:pt idx="107">
                  <c:v>10527.243740179543</c:v>
                </c:pt>
                <c:pt idx="108">
                  <c:v>10483.596385476678</c:v>
                </c:pt>
                <c:pt idx="109">
                  <c:v>11990.933774134308</c:v>
                </c:pt>
                <c:pt idx="110">
                  <c:v>13430.019734969708</c:v>
                </c:pt>
                <c:pt idx="111">
                  <c:v>16484.798014292221</c:v>
                </c:pt>
                <c:pt idx="112">
                  <c:v>18451.699076199635</c:v>
                </c:pt>
                <c:pt idx="113">
                  <c:v>19178.861704167903</c:v>
                </c:pt>
                <c:pt idx="114">
                  <c:v>22407.54791982903</c:v>
                </c:pt>
                <c:pt idx="115">
                  <c:v>22620.048801438312</c:v>
                </c:pt>
                <c:pt idx="116">
                  <c:v>21341.666597545933</c:v>
                </c:pt>
                <c:pt idx="117">
                  <c:v>21536.909033331121</c:v>
                </c:pt>
                <c:pt idx="118">
                  <c:v>21172.561059015145</c:v>
                </c:pt>
                <c:pt idx="119">
                  <c:v>19656.959704408036</c:v>
                </c:pt>
                <c:pt idx="120">
                  <c:v>14292.397499843144</c:v>
                </c:pt>
                <c:pt idx="121">
                  <c:v>10149.311121982299</c:v>
                </c:pt>
                <c:pt idx="122">
                  <c:v>8501.6651612227924</c:v>
                </c:pt>
                <c:pt idx="123">
                  <c:v>7943.7330048289314</c:v>
                </c:pt>
                <c:pt idx="124">
                  <c:v>9694.9756580830672</c:v>
                </c:pt>
                <c:pt idx="125">
                  <c:v>9285.1206885343345</c:v>
                </c:pt>
                <c:pt idx="126">
                  <c:v>7567.5730874156834</c:v>
                </c:pt>
                <c:pt idx="127">
                  <c:v>7674.7948690471476</c:v>
                </c:pt>
                <c:pt idx="128">
                  <c:v>10809.587444053717</c:v>
                </c:pt>
                <c:pt idx="129">
                  <c:v>11336.134005693602</c:v>
                </c:pt>
                <c:pt idx="130">
                  <c:v>12517.571493820125</c:v>
                </c:pt>
                <c:pt idx="131">
                  <c:v>16837.779494497427</c:v>
                </c:pt>
                <c:pt idx="132">
                  <c:v>19905.154474123348</c:v>
                </c:pt>
                <c:pt idx="133">
                  <c:v>21395.989118833091</c:v>
                </c:pt>
                <c:pt idx="134">
                  <c:v>21190.14079767108</c:v>
                </c:pt>
                <c:pt idx="135">
                  <c:v>19270.525724007923</c:v>
                </c:pt>
                <c:pt idx="136">
                  <c:v>17545.848033934919</c:v>
                </c:pt>
                <c:pt idx="137">
                  <c:v>15329.651385505966</c:v>
                </c:pt>
                <c:pt idx="138">
                  <c:v>16883.456065216382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16883.456065216382</c:v>
                </c:pt>
                <c:pt idx="1">
                  <c:v>17095.691657195614</c:v>
                </c:pt>
                <c:pt idx="2">
                  <c:v>14832.512572187174</c:v>
                </c:pt>
                <c:pt idx="3">
                  <c:v>16491.79916453124</c:v>
                </c:pt>
                <c:pt idx="4">
                  <c:v>16172.856372804381</c:v>
                </c:pt>
                <c:pt idx="5">
                  <c:v>18565.611072754822</c:v>
                </c:pt>
                <c:pt idx="6">
                  <c:v>20675.041401342492</c:v>
                </c:pt>
                <c:pt idx="7">
                  <c:v>20416.307177004426</c:v>
                </c:pt>
                <c:pt idx="8">
                  <c:v>20719.677746444362</c:v>
                </c:pt>
                <c:pt idx="9">
                  <c:v>21814.298764310519</c:v>
                </c:pt>
                <c:pt idx="10">
                  <c:v>16603.203377429491</c:v>
                </c:pt>
                <c:pt idx="11">
                  <c:v>10335.255659097751</c:v>
                </c:pt>
                <c:pt idx="12">
                  <c:v>7880.8517503793655</c:v>
                </c:pt>
                <c:pt idx="13">
                  <c:v>6641.3511719574299</c:v>
                </c:pt>
                <c:pt idx="14">
                  <c:v>7059.8612229056098</c:v>
                </c:pt>
                <c:pt idx="15">
                  <c:v>6102.8818864061395</c:v>
                </c:pt>
                <c:pt idx="16">
                  <c:v>6322.0945253457066</c:v>
                </c:pt>
                <c:pt idx="17">
                  <c:v>5827.9586788270253</c:v>
                </c:pt>
                <c:pt idx="18">
                  <c:v>5567.3430369003891</c:v>
                </c:pt>
                <c:pt idx="19">
                  <c:v>5895.3900102490979</c:v>
                </c:pt>
                <c:pt idx="20">
                  <c:v>6417.9462238548476</c:v>
                </c:pt>
                <c:pt idx="21">
                  <c:v>7534.8078990455697</c:v>
                </c:pt>
                <c:pt idx="22">
                  <c:v>7169.9468748127756</c:v>
                </c:pt>
                <c:pt idx="23">
                  <c:v>7928.7748450677</c:v>
                </c:pt>
                <c:pt idx="24">
                  <c:v>7295.3292212002352</c:v>
                </c:pt>
                <c:pt idx="25">
                  <c:v>7609.8821003217008</c:v>
                </c:pt>
                <c:pt idx="26">
                  <c:v>8200.7633202703637</c:v>
                </c:pt>
                <c:pt idx="27">
                  <c:v>7871.0352137024402</c:v>
                </c:pt>
                <c:pt idx="28">
                  <c:v>6555.6346564301766</c:v>
                </c:pt>
                <c:pt idx="29">
                  <c:v>7026.6599912986567</c:v>
                </c:pt>
                <c:pt idx="30">
                  <c:v>8384.1548599575362</c:v>
                </c:pt>
                <c:pt idx="31">
                  <c:v>8611.0311329510496</c:v>
                </c:pt>
                <c:pt idx="32">
                  <c:v>9926.0493420957118</c:v>
                </c:pt>
                <c:pt idx="33">
                  <c:v>10766.151712853018</c:v>
                </c:pt>
                <c:pt idx="34">
                  <c:v>11064.562777609201</c:v>
                </c:pt>
                <c:pt idx="35">
                  <c:v>11388.675679512626</c:v>
                </c:pt>
                <c:pt idx="36">
                  <c:v>13496.732765602903</c:v>
                </c:pt>
                <c:pt idx="37">
                  <c:v>15309.150615067614</c:v>
                </c:pt>
                <c:pt idx="38">
                  <c:v>15803.513367054606</c:v>
                </c:pt>
                <c:pt idx="39">
                  <c:v>15158.43167027092</c:v>
                </c:pt>
                <c:pt idx="40">
                  <c:v>15102.851763750406</c:v>
                </c:pt>
                <c:pt idx="41">
                  <c:v>13031.537715595781</c:v>
                </c:pt>
                <c:pt idx="42">
                  <c:v>12061.679702239117</c:v>
                </c:pt>
                <c:pt idx="43">
                  <c:v>12627.128610137432</c:v>
                </c:pt>
                <c:pt idx="44">
                  <c:v>11990.086576134911</c:v>
                </c:pt>
                <c:pt idx="45">
                  <c:v>12755.134403314756</c:v>
                </c:pt>
                <c:pt idx="46">
                  <c:v>14154.189169889591</c:v>
                </c:pt>
                <c:pt idx="47">
                  <c:v>13068.096334017551</c:v>
                </c:pt>
                <c:pt idx="48">
                  <c:v>12330.975486845986</c:v>
                </c:pt>
                <c:pt idx="49">
                  <c:v>11985.450794011798</c:v>
                </c:pt>
                <c:pt idx="50">
                  <c:v>13522.291479614853</c:v>
                </c:pt>
                <c:pt idx="51">
                  <c:v>13731.898585160505</c:v>
                </c:pt>
                <c:pt idx="52">
                  <c:v>12349.867517848286</c:v>
                </c:pt>
                <c:pt idx="53">
                  <c:v>13855.888590263279</c:v>
                </c:pt>
                <c:pt idx="54">
                  <c:v>13544.200195816798</c:v>
                </c:pt>
                <c:pt idx="55">
                  <c:v>15736.159633028903</c:v>
                </c:pt>
                <c:pt idx="56">
                  <c:v>17487.957766661893</c:v>
                </c:pt>
                <c:pt idx="57">
                  <c:v>16280.648548622639</c:v>
                </c:pt>
                <c:pt idx="58">
                  <c:v>18886.800008221344</c:v>
                </c:pt>
                <c:pt idx="59">
                  <c:v>22028.5371350772</c:v>
                </c:pt>
                <c:pt idx="60">
                  <c:v>22463.301039797458</c:v>
                </c:pt>
                <c:pt idx="61">
                  <c:v>20891.665275323976</c:v>
                </c:pt>
                <c:pt idx="62">
                  <c:v>21017.72217174192</c:v>
                </c:pt>
                <c:pt idx="63">
                  <c:v>21389.5858097817</c:v>
                </c:pt>
                <c:pt idx="64">
                  <c:v>24932.499473175405</c:v>
                </c:pt>
                <c:pt idx="65">
                  <c:v>26213.135906147949</c:v>
                </c:pt>
                <c:pt idx="66">
                  <c:v>24762.181026700357</c:v>
                </c:pt>
                <c:pt idx="67">
                  <c:v>23305.077059901443</c:v>
                </c:pt>
                <c:pt idx="68">
                  <c:v>20755.223684579734</c:v>
                </c:pt>
                <c:pt idx="69">
                  <c:v>15535.687209770971</c:v>
                </c:pt>
                <c:pt idx="70">
                  <c:v>10874.122947444239</c:v>
                </c:pt>
                <c:pt idx="71">
                  <c:v>10595.121723681661</c:v>
                </c:pt>
                <c:pt idx="72">
                  <c:v>10505.116031202406</c:v>
                </c:pt>
                <c:pt idx="73">
                  <c:v>11804.42869412688</c:v>
                </c:pt>
                <c:pt idx="74">
                  <c:v>12074.316748656436</c:v>
                </c:pt>
                <c:pt idx="75">
                  <c:v>11532.058657072381</c:v>
                </c:pt>
                <c:pt idx="76">
                  <c:v>10375.154694666611</c:v>
                </c:pt>
                <c:pt idx="77">
                  <c:v>10379.142772035884</c:v>
                </c:pt>
                <c:pt idx="78">
                  <c:v>10612.9894351194</c:v>
                </c:pt>
                <c:pt idx="79">
                  <c:v>10009.859571170351</c:v>
                </c:pt>
                <c:pt idx="80">
                  <c:v>8797.4916270212161</c:v>
                </c:pt>
                <c:pt idx="81">
                  <c:v>7435.9770456409206</c:v>
                </c:pt>
                <c:pt idx="82">
                  <c:v>7744.8902481672294</c:v>
                </c:pt>
                <c:pt idx="83">
                  <c:v>8271.763848780336</c:v>
                </c:pt>
                <c:pt idx="84">
                  <c:v>11819.186763610274</c:v>
                </c:pt>
                <c:pt idx="85">
                  <c:v>12319.843804127324</c:v>
                </c:pt>
                <c:pt idx="86">
                  <c:v>9160.4024674121338</c:v>
                </c:pt>
                <c:pt idx="87">
                  <c:v>7920.7887333405588</c:v>
                </c:pt>
                <c:pt idx="88">
                  <c:v>7964.8188701220006</c:v>
                </c:pt>
                <c:pt idx="89">
                  <c:v>8575.7279121719293</c:v>
                </c:pt>
                <c:pt idx="90">
                  <c:v>7739.1710087059073</c:v>
                </c:pt>
                <c:pt idx="91">
                  <c:v>7798.4514474542102</c:v>
                </c:pt>
                <c:pt idx="92">
                  <c:v>11801.978616374568</c:v>
                </c:pt>
                <c:pt idx="93">
                  <c:v>13128.392725908749</c:v>
                </c:pt>
                <c:pt idx="94">
                  <c:v>12027.774862008107</c:v>
                </c:pt>
                <c:pt idx="95">
                  <c:v>12940.115145868351</c:v>
                </c:pt>
                <c:pt idx="96">
                  <c:v>12078.109430424</c:v>
                </c:pt>
                <c:pt idx="97">
                  <c:v>12366.26057029255</c:v>
                </c:pt>
                <c:pt idx="98">
                  <c:v>13319.738331776785</c:v>
                </c:pt>
                <c:pt idx="99">
                  <c:v>11752.203519732582</c:v>
                </c:pt>
                <c:pt idx="100">
                  <c:v>9971.3781185950975</c:v>
                </c:pt>
                <c:pt idx="101">
                  <c:v>9910.913415033383</c:v>
                </c:pt>
                <c:pt idx="102">
                  <c:v>11032.362378332296</c:v>
                </c:pt>
                <c:pt idx="103">
                  <c:v>10327.118938589403</c:v>
                </c:pt>
                <c:pt idx="104">
                  <c:v>10509.687163658484</c:v>
                </c:pt>
                <c:pt idx="105">
                  <c:v>9876.0598920258653</c:v>
                </c:pt>
                <c:pt idx="106">
                  <c:v>10216.18137614445</c:v>
                </c:pt>
                <c:pt idx="107">
                  <c:v>12586.301864943534</c:v>
                </c:pt>
                <c:pt idx="108">
                  <c:v>13099.879272329516</c:v>
                </c:pt>
                <c:pt idx="109">
                  <c:v>11301.207134199571</c:v>
                </c:pt>
                <c:pt idx="110">
                  <c:v>12881.645871416362</c:v>
                </c:pt>
                <c:pt idx="111">
                  <c:v>12085.530510286664</c:v>
                </c:pt>
                <c:pt idx="112">
                  <c:v>13759.706314014085</c:v>
                </c:pt>
                <c:pt idx="113">
                  <c:v>16834.779733300649</c:v>
                </c:pt>
                <c:pt idx="114">
                  <c:v>18174.019414296705</c:v>
                </c:pt>
                <c:pt idx="115">
                  <c:v>18789.729835799229</c:v>
                </c:pt>
                <c:pt idx="116">
                  <c:v>19723.382906826464</c:v>
                </c:pt>
                <c:pt idx="117">
                  <c:v>23639.317738126381</c:v>
                </c:pt>
                <c:pt idx="118">
                  <c:v>25103.599848943919</c:v>
                </c:pt>
                <c:pt idx="119">
                  <c:v>25993.642886817295</c:v>
                </c:pt>
                <c:pt idx="120">
                  <c:v>25301.243999175069</c:v>
                </c:pt>
                <c:pt idx="121">
                  <c:v>20083.564199141099</c:v>
                </c:pt>
                <c:pt idx="122">
                  <c:v>11395.654768106875</c:v>
                </c:pt>
                <c:pt idx="123">
                  <c:v>6433.0879106218326</c:v>
                </c:pt>
                <c:pt idx="124">
                  <c:v>5653.5782694943236</c:v>
                </c:pt>
                <c:pt idx="125">
                  <c:v>4835.3370757655848</c:v>
                </c:pt>
                <c:pt idx="126">
                  <c:v>5335.4932254312289</c:v>
                </c:pt>
                <c:pt idx="127">
                  <c:v>7647.8473450436131</c:v>
                </c:pt>
                <c:pt idx="128">
                  <c:v>7632.7954888505219</c:v>
                </c:pt>
                <c:pt idx="129">
                  <c:v>7068.752734260167</c:v>
                </c:pt>
                <c:pt idx="130">
                  <c:v>9872.6632200328495</c:v>
                </c:pt>
                <c:pt idx="131">
                  <c:v>10348.49339370495</c:v>
                </c:pt>
                <c:pt idx="132">
                  <c:v>11119.13730939276</c:v>
                </c:pt>
                <c:pt idx="133">
                  <c:v>10946.979465451381</c:v>
                </c:pt>
                <c:pt idx="134">
                  <c:v>12175.647797662894</c:v>
                </c:pt>
                <c:pt idx="135">
                  <c:v>14568.56552037744</c:v>
                </c:pt>
                <c:pt idx="136">
                  <c:v>14755.672012399073</c:v>
                </c:pt>
                <c:pt idx="137">
                  <c:v>15980.619783946535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data'!$CE$10:$CE$500</c:f>
              <c:numCache>
                <c:formatCode>General</c:formatCode>
                <c:ptCount val="491"/>
                <c:pt idx="0">
                  <c:v>12928.137741438175</c:v>
                </c:pt>
                <c:pt idx="1">
                  <c:v>11389.2617182743</c:v>
                </c:pt>
                <c:pt idx="2">
                  <c:v>13355.985794243365</c:v>
                </c:pt>
                <c:pt idx="3">
                  <c:v>15537.529543049641</c:v>
                </c:pt>
                <c:pt idx="4">
                  <c:v>15067.506205476388</c:v>
                </c:pt>
                <c:pt idx="5">
                  <c:v>14479.207598757044</c:v>
                </c:pt>
                <c:pt idx="6">
                  <c:v>18399.625729216197</c:v>
                </c:pt>
                <c:pt idx="7">
                  <c:v>19156.445542145484</c:v>
                </c:pt>
                <c:pt idx="8">
                  <c:v>18695.044728749075</c:v>
                </c:pt>
                <c:pt idx="9">
                  <c:v>20919.94260703705</c:v>
                </c:pt>
                <c:pt idx="10">
                  <c:v>18617.184124337735</c:v>
                </c:pt>
                <c:pt idx="11">
                  <c:v>14681.910550732568</c:v>
                </c:pt>
                <c:pt idx="12">
                  <c:v>10015.812536077763</c:v>
                </c:pt>
                <c:pt idx="13">
                  <c:v>8855.6979109313688</c:v>
                </c:pt>
                <c:pt idx="14">
                  <c:v>7073.8842668625002</c:v>
                </c:pt>
                <c:pt idx="15">
                  <c:v>6726.069734107572</c:v>
                </c:pt>
                <c:pt idx="16">
                  <c:v>6330.9746968876798</c:v>
                </c:pt>
                <c:pt idx="17">
                  <c:v>6671.9195022412787</c:v>
                </c:pt>
                <c:pt idx="18">
                  <c:v>8858.2414126674594</c:v>
                </c:pt>
                <c:pt idx="19">
                  <c:v>8621.2280199324614</c:v>
                </c:pt>
                <c:pt idx="20">
                  <c:v>8721.9745405245903</c:v>
                </c:pt>
                <c:pt idx="21">
                  <c:v>8469.7923149873295</c:v>
                </c:pt>
                <c:pt idx="22">
                  <c:v>7011.3173983991101</c:v>
                </c:pt>
                <c:pt idx="23">
                  <c:v>7056.3957674708154</c:v>
                </c:pt>
                <c:pt idx="24">
                  <c:v>6277.1438354143675</c:v>
                </c:pt>
                <c:pt idx="25">
                  <c:v>5763.8111305916709</c:v>
                </c:pt>
                <c:pt idx="26">
                  <c:v>6319.1754737609399</c:v>
                </c:pt>
                <c:pt idx="27">
                  <c:v>6680.365162779367</c:v>
                </c:pt>
                <c:pt idx="28">
                  <c:v>7486.6371465767943</c:v>
                </c:pt>
                <c:pt idx="29">
                  <c:v>9432.8627426799212</c:v>
                </c:pt>
                <c:pt idx="30">
                  <c:v>12019.189296005108</c:v>
                </c:pt>
                <c:pt idx="31">
                  <c:v>11265.677091899999</c:v>
                </c:pt>
                <c:pt idx="32">
                  <c:v>10373.736724491699</c:v>
                </c:pt>
                <c:pt idx="33">
                  <c:v>10882.930769076598</c:v>
                </c:pt>
                <c:pt idx="34">
                  <c:v>11936.750380908416</c:v>
                </c:pt>
                <c:pt idx="35">
                  <c:v>11501.291768373136</c:v>
                </c:pt>
                <c:pt idx="36">
                  <c:v>11678.122750965662</c:v>
                </c:pt>
                <c:pt idx="37">
                  <c:v>13571.780786996374</c:v>
                </c:pt>
                <c:pt idx="38">
                  <c:v>16489.239815466539</c:v>
                </c:pt>
                <c:pt idx="39">
                  <c:v>17024.61956847156</c:v>
                </c:pt>
                <c:pt idx="40">
                  <c:v>17014.62888060102</c:v>
                </c:pt>
                <c:pt idx="41">
                  <c:v>17244.957130914299</c:v>
                </c:pt>
                <c:pt idx="42">
                  <c:v>19292.742715566474</c:v>
                </c:pt>
                <c:pt idx="43">
                  <c:v>16237.254800622959</c:v>
                </c:pt>
                <c:pt idx="44">
                  <c:v>14243.84419734611</c:v>
                </c:pt>
                <c:pt idx="45">
                  <c:v>14856.829416394054</c:v>
                </c:pt>
                <c:pt idx="46">
                  <c:v>14691.969745105092</c:v>
                </c:pt>
                <c:pt idx="47">
                  <c:v>14105.046353557007</c:v>
                </c:pt>
                <c:pt idx="48">
                  <c:v>15396.77107115748</c:v>
                </c:pt>
                <c:pt idx="49">
                  <c:v>14775.314160549457</c:v>
                </c:pt>
                <c:pt idx="50">
                  <c:v>11993.998084778357</c:v>
                </c:pt>
                <c:pt idx="51">
                  <c:v>11574.130373978383</c:v>
                </c:pt>
                <c:pt idx="52">
                  <c:v>11088.537763059072</c:v>
                </c:pt>
                <c:pt idx="53">
                  <c:v>11496.87032762952</c:v>
                </c:pt>
                <c:pt idx="54">
                  <c:v>12330.555577612449</c:v>
                </c:pt>
                <c:pt idx="55">
                  <c:v>11187.185051088314</c:v>
                </c:pt>
                <c:pt idx="56">
                  <c:v>14229.152563009897</c:v>
                </c:pt>
                <c:pt idx="57">
                  <c:v>16339.254183088549</c:v>
                </c:pt>
                <c:pt idx="58">
                  <c:v>16643.930552231723</c:v>
                </c:pt>
                <c:pt idx="59">
                  <c:v>16993.371975946018</c:v>
                </c:pt>
                <c:pt idx="60">
                  <c:v>19386.557866882005</c:v>
                </c:pt>
                <c:pt idx="61">
                  <c:v>22912.575535947373</c:v>
                </c:pt>
                <c:pt idx="62">
                  <c:v>22785.581151826038</c:v>
                </c:pt>
                <c:pt idx="63">
                  <c:v>26672.851869985945</c:v>
                </c:pt>
                <c:pt idx="64">
                  <c:v>28086.944042142706</c:v>
                </c:pt>
                <c:pt idx="65">
                  <c:v>26757.560506167414</c:v>
                </c:pt>
                <c:pt idx="66">
                  <c:v>28241.923854599336</c:v>
                </c:pt>
                <c:pt idx="67">
                  <c:v>25129.391413901758</c:v>
                </c:pt>
                <c:pt idx="68">
                  <c:v>22536.72365330295</c:v>
                </c:pt>
                <c:pt idx="69">
                  <c:v>18322.394050041443</c:v>
                </c:pt>
                <c:pt idx="70">
                  <c:v>13144.833506450161</c:v>
                </c:pt>
                <c:pt idx="71">
                  <c:v>12329.481721239648</c:v>
                </c:pt>
                <c:pt idx="72">
                  <c:v>13089.471310418832</c:v>
                </c:pt>
                <c:pt idx="73">
                  <c:v>13202.020846897984</c:v>
                </c:pt>
                <c:pt idx="74">
                  <c:v>11414.297036842236</c:v>
                </c:pt>
                <c:pt idx="75">
                  <c:v>10334.544196134726</c:v>
                </c:pt>
                <c:pt idx="76">
                  <c:v>11392.726611236021</c:v>
                </c:pt>
                <c:pt idx="77">
                  <c:v>11799.528711104556</c:v>
                </c:pt>
                <c:pt idx="78">
                  <c:v>10211.484240527661</c:v>
                </c:pt>
                <c:pt idx="79">
                  <c:v>10401.577604153506</c:v>
                </c:pt>
                <c:pt idx="80">
                  <c:v>10552.425167233907</c:v>
                </c:pt>
                <c:pt idx="81">
                  <c:v>10979.095292002781</c:v>
                </c:pt>
                <c:pt idx="82">
                  <c:v>11544.569739866953</c:v>
                </c:pt>
                <c:pt idx="83">
                  <c:v>9785.8911369816014</c:v>
                </c:pt>
                <c:pt idx="84">
                  <c:v>10760.043097736101</c:v>
                </c:pt>
                <c:pt idx="85">
                  <c:v>11216.162114586577</c:v>
                </c:pt>
                <c:pt idx="86">
                  <c:v>10632.143200215509</c:v>
                </c:pt>
                <c:pt idx="87">
                  <c:v>8510.8265600992199</c:v>
                </c:pt>
                <c:pt idx="88">
                  <c:v>6306.7201658976592</c:v>
                </c:pt>
                <c:pt idx="89">
                  <c:v>7549.939369106999</c:v>
                </c:pt>
                <c:pt idx="90">
                  <c:v>7327.7202678286221</c:v>
                </c:pt>
                <c:pt idx="91">
                  <c:v>6262.1897154216658</c:v>
                </c:pt>
                <c:pt idx="92">
                  <c:v>6435.902322803664</c:v>
                </c:pt>
                <c:pt idx="93">
                  <c:v>6582.0325954050013</c:v>
                </c:pt>
                <c:pt idx="94">
                  <c:v>9031.7830717677407</c:v>
                </c:pt>
                <c:pt idx="95">
                  <c:v>10173.495354870014</c:v>
                </c:pt>
                <c:pt idx="96">
                  <c:v>9754.99420544649</c:v>
                </c:pt>
                <c:pt idx="97">
                  <c:v>9615.2365799683193</c:v>
                </c:pt>
                <c:pt idx="98">
                  <c:v>9405.7588248971042</c:v>
                </c:pt>
                <c:pt idx="99">
                  <c:v>8937.3752290310422</c:v>
                </c:pt>
                <c:pt idx="100">
                  <c:v>9940.5127338642451</c:v>
                </c:pt>
                <c:pt idx="101">
                  <c:v>12390.452412566734</c:v>
                </c:pt>
                <c:pt idx="102">
                  <c:v>13402.322752867056</c:v>
                </c:pt>
                <c:pt idx="103">
                  <c:v>12643.177496688288</c:v>
                </c:pt>
                <c:pt idx="104">
                  <c:v>13518.653482382257</c:v>
                </c:pt>
                <c:pt idx="105">
                  <c:v>12162.920753649203</c:v>
                </c:pt>
                <c:pt idx="106">
                  <c:v>11671.372467406936</c:v>
                </c:pt>
                <c:pt idx="107">
                  <c:v>12536.356837390505</c:v>
                </c:pt>
                <c:pt idx="108">
                  <c:v>12274.875074947517</c:v>
                </c:pt>
                <c:pt idx="109">
                  <c:v>12252.132069603877</c:v>
                </c:pt>
                <c:pt idx="110">
                  <c:v>10632.549513725593</c:v>
                </c:pt>
                <c:pt idx="111">
                  <c:v>11328.6549531375</c:v>
                </c:pt>
                <c:pt idx="112">
                  <c:v>14381.508085135876</c:v>
                </c:pt>
                <c:pt idx="113">
                  <c:v>14595.271825369275</c:v>
                </c:pt>
                <c:pt idx="114">
                  <c:v>15836.422599427247</c:v>
                </c:pt>
                <c:pt idx="115">
                  <c:v>19069.718898125666</c:v>
                </c:pt>
                <c:pt idx="116">
                  <c:v>19292.515839536689</c:v>
                </c:pt>
                <c:pt idx="117">
                  <c:v>21315.662797239143</c:v>
                </c:pt>
                <c:pt idx="118">
                  <c:v>22488.537528295772</c:v>
                </c:pt>
                <c:pt idx="119">
                  <c:v>22856.470123358253</c:v>
                </c:pt>
                <c:pt idx="120">
                  <c:v>25153.574551309495</c:v>
                </c:pt>
                <c:pt idx="121">
                  <c:v>24620.656967650171</c:v>
                </c:pt>
                <c:pt idx="122">
                  <c:v>21572.52495327406</c:v>
                </c:pt>
                <c:pt idx="123">
                  <c:v>16495.432712817841</c:v>
                </c:pt>
                <c:pt idx="124">
                  <c:v>10034.275946412456</c:v>
                </c:pt>
                <c:pt idx="125">
                  <c:v>8405.6767817683594</c:v>
                </c:pt>
                <c:pt idx="126">
                  <c:v>8986.5610107038101</c:v>
                </c:pt>
                <c:pt idx="127">
                  <c:v>7662.065406224302</c:v>
                </c:pt>
                <c:pt idx="128">
                  <c:v>6029.13912757659</c:v>
                </c:pt>
                <c:pt idx="129">
                  <c:v>6094.6755958433523</c:v>
                </c:pt>
                <c:pt idx="130">
                  <c:v>7641.7561559815376</c:v>
                </c:pt>
                <c:pt idx="131">
                  <c:v>8229.3817423620603</c:v>
                </c:pt>
                <c:pt idx="132">
                  <c:v>10144.200373491889</c:v>
                </c:pt>
                <c:pt idx="133">
                  <c:v>10070.780249838239</c:v>
                </c:pt>
                <c:pt idx="134">
                  <c:v>11795.929430158863</c:v>
                </c:pt>
                <c:pt idx="135">
                  <c:v>12053.578678524898</c:v>
                </c:pt>
                <c:pt idx="136">
                  <c:v>11309.95062555595</c:v>
                </c:pt>
                <c:pt idx="137">
                  <c:v>13430.5130728944</c:v>
                </c:pt>
                <c:pt idx="138">
                  <c:v>13883.081757452497</c:v>
                </c:pt>
                <c:pt idx="139">
                  <c:v>14297.301097713504</c:v>
                </c:pt>
                <c:pt idx="140">
                  <c:v>13132.093075499521</c:v>
                </c:pt>
                <c:pt idx="141">
                  <c:v>13173.346873693377</c:v>
                </c:pt>
                <c:pt idx="142">
                  <c:v>12919.631505669855</c:v>
                </c:pt>
                <c:pt idx="143">
                  <c:v>11414.073493063665</c:v>
                </c:pt>
                <c:pt idx="144">
                  <c:v>9514.3822492959007</c:v>
                </c:pt>
              </c:numCache>
            </c:numRef>
          </c:yVal>
          <c:smooth val="1"/>
        </c:ser>
        <c:axId val="128068608"/>
        <c:axId val="128074880"/>
      </c:scatterChart>
      <c:valAx>
        <c:axId val="12806860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074880"/>
        <c:crosses val="autoZero"/>
        <c:crossBetween val="midCat"/>
      </c:valAx>
      <c:valAx>
        <c:axId val="128074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06860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data'!$CF$10:$CF$499</c:f>
              <c:numCache>
                <c:formatCode>General</c:formatCode>
                <c:ptCount val="490"/>
                <c:pt idx="0">
                  <c:v>1532.6076313093499</c:v>
                </c:pt>
                <c:pt idx="1">
                  <c:v>1613.4317024157722</c:v>
                </c:pt>
                <c:pt idx="2">
                  <c:v>1474.6996964636819</c:v>
                </c:pt>
                <c:pt idx="3">
                  <c:v>1292.770131299136</c:v>
                </c:pt>
                <c:pt idx="4">
                  <c:v>885.91188848976003</c:v>
                </c:pt>
                <c:pt idx="5">
                  <c:v>516.33218273466605</c:v>
                </c:pt>
                <c:pt idx="6">
                  <c:v>287.99077330647003</c:v>
                </c:pt>
                <c:pt idx="7">
                  <c:v>224.675796313755</c:v>
                </c:pt>
                <c:pt idx="8">
                  <c:v>239.15373203857499</c:v>
                </c:pt>
                <c:pt idx="9">
                  <c:v>344.43547618723198</c:v>
                </c:pt>
                <c:pt idx="10">
                  <c:v>300.76438738055396</c:v>
                </c:pt>
                <c:pt idx="11">
                  <c:v>136.928749095</c:v>
                </c:pt>
                <c:pt idx="12">
                  <c:v>37.509881915952</c:v>
                </c:pt>
                <c:pt idx="13">
                  <c:v>11.043541565946001</c:v>
                </c:pt>
                <c:pt idx="14">
                  <c:v>5.7386795596379994</c:v>
                </c:pt>
                <c:pt idx="15">
                  <c:v>5.1388832944799994</c:v>
                </c:pt>
                <c:pt idx="16">
                  <c:v>4.3756220217959996</c:v>
                </c:pt>
                <c:pt idx="17">
                  <c:v>3.8832206363999995</c:v>
                </c:pt>
                <c:pt idx="18">
                  <c:v>3.1381390638719999</c:v>
                </c:pt>
                <c:pt idx="19">
                  <c:v>2.9602529091000003</c:v>
                </c:pt>
                <c:pt idx="20">
                  <c:v>3.0902652591480004</c:v>
                </c:pt>
                <c:pt idx="21">
                  <c:v>2.5214594079960002</c:v>
                </c:pt>
                <c:pt idx="22">
                  <c:v>2.6947961131499998</c:v>
                </c:pt>
                <c:pt idx="23">
                  <c:v>2.0374106695829997</c:v>
                </c:pt>
                <c:pt idx="24">
                  <c:v>1.7491597864020003</c:v>
                </c:pt>
                <c:pt idx="25">
                  <c:v>1.9546203316500002</c:v>
                </c:pt>
                <c:pt idx="26">
                  <c:v>17.175242316725999</c:v>
                </c:pt>
                <c:pt idx="27">
                  <c:v>96.806047028165978</c:v>
                </c:pt>
                <c:pt idx="28">
                  <c:v>476.87894701595997</c:v>
                </c:pt>
                <c:pt idx="29">
                  <c:v>992.13894307819805</c:v>
                </c:pt>
                <c:pt idx="30">
                  <c:v>1576.8563791691522</c:v>
                </c:pt>
                <c:pt idx="31">
                  <c:v>2222.2358547082199</c:v>
                </c:pt>
                <c:pt idx="32">
                  <c:v>2229.5671796113197</c:v>
                </c:pt>
                <c:pt idx="33">
                  <c:v>2658.1678134708868</c:v>
                </c:pt>
                <c:pt idx="34">
                  <c:v>2468.0584944083521</c:v>
                </c:pt>
                <c:pt idx="35">
                  <c:v>2006.540884776384</c:v>
                </c:pt>
                <c:pt idx="36">
                  <c:v>2069.6692289084099</c:v>
                </c:pt>
                <c:pt idx="37">
                  <c:v>2058.4663788513512</c:v>
                </c:pt>
                <c:pt idx="38">
                  <c:v>1550.322372693654</c:v>
                </c:pt>
                <c:pt idx="39">
                  <c:v>1625.7182797387438</c:v>
                </c:pt>
                <c:pt idx="40">
                  <c:v>2035.9838560329001</c:v>
                </c:pt>
                <c:pt idx="41">
                  <c:v>2447.5755833587978</c:v>
                </c:pt>
                <c:pt idx="42">
                  <c:v>2612.8038533290201</c:v>
                </c:pt>
                <c:pt idx="43">
                  <c:v>2475.957983122827</c:v>
                </c:pt>
                <c:pt idx="44">
                  <c:v>2598.415879265388</c:v>
                </c:pt>
                <c:pt idx="45">
                  <c:v>2474.7160357664643</c:v>
                </c:pt>
                <c:pt idx="46">
                  <c:v>2470.4094985277397</c:v>
                </c:pt>
                <c:pt idx="47">
                  <c:v>2475.284795107902</c:v>
                </c:pt>
                <c:pt idx="48">
                  <c:v>2329.8337134560702</c:v>
                </c:pt>
                <c:pt idx="49">
                  <c:v>2205.3233867500348</c:v>
                </c:pt>
                <c:pt idx="50">
                  <c:v>2541.0055889159457</c:v>
                </c:pt>
                <c:pt idx="51">
                  <c:v>2607.7334365951829</c:v>
                </c:pt>
                <c:pt idx="52">
                  <c:v>2817.3025999341721</c:v>
                </c:pt>
                <c:pt idx="53">
                  <c:v>2408.060216775636</c:v>
                </c:pt>
                <c:pt idx="54">
                  <c:v>2179.080552855492</c:v>
                </c:pt>
                <c:pt idx="55">
                  <c:v>1840.0188754201679</c:v>
                </c:pt>
                <c:pt idx="56">
                  <c:v>1021.6412049871441</c:v>
                </c:pt>
                <c:pt idx="57">
                  <c:v>938.29680573400799</c:v>
                </c:pt>
                <c:pt idx="58">
                  <c:v>749.841830717481</c:v>
                </c:pt>
                <c:pt idx="59">
                  <c:v>773.67558790512896</c:v>
                </c:pt>
                <c:pt idx="60">
                  <c:v>923.07305915848804</c:v>
                </c:pt>
                <c:pt idx="61">
                  <c:v>1292.0415838290901</c:v>
                </c:pt>
                <c:pt idx="62">
                  <c:v>1721.5829160129897</c:v>
                </c:pt>
                <c:pt idx="63">
                  <c:v>945.03814421498998</c:v>
                </c:pt>
                <c:pt idx="64">
                  <c:v>699.92664021643486</c:v>
                </c:pt>
                <c:pt idx="65">
                  <c:v>923.61125962632605</c:v>
                </c:pt>
                <c:pt idx="66">
                  <c:v>1126.321991169111</c:v>
                </c:pt>
                <c:pt idx="67">
                  <c:v>1109.2259901619439</c:v>
                </c:pt>
                <c:pt idx="68">
                  <c:v>974.76254419865404</c:v>
                </c:pt>
                <c:pt idx="69">
                  <c:v>304.00482169114196</c:v>
                </c:pt>
                <c:pt idx="70">
                  <c:v>96.669811714689004</c:v>
                </c:pt>
                <c:pt idx="71">
                  <c:v>33.883228487159997</c:v>
                </c:pt>
                <c:pt idx="72">
                  <c:v>17.255880714239996</c:v>
                </c:pt>
                <c:pt idx="73">
                  <c:v>19.84404755988</c:v>
                </c:pt>
                <c:pt idx="74">
                  <c:v>85.624194689918994</c:v>
                </c:pt>
                <c:pt idx="75">
                  <c:v>283.20874260305402</c:v>
                </c:pt>
                <c:pt idx="76">
                  <c:v>121.98991061426401</c:v>
                </c:pt>
                <c:pt idx="77">
                  <c:v>52.90273935039599</c:v>
                </c:pt>
                <c:pt idx="78">
                  <c:v>27.318374363907001</c:v>
                </c:pt>
                <c:pt idx="79">
                  <c:v>23.441758264512</c:v>
                </c:pt>
                <c:pt idx="80">
                  <c:v>9.6103425388320005</c:v>
                </c:pt>
                <c:pt idx="81">
                  <c:v>6.4622585578859999</c:v>
                </c:pt>
                <c:pt idx="82">
                  <c:v>7.6025805890850009</c:v>
                </c:pt>
                <c:pt idx="83">
                  <c:v>7.1754139166399984</c:v>
                </c:pt>
                <c:pt idx="84">
                  <c:v>5.1523575011999991</c:v>
                </c:pt>
                <c:pt idx="85">
                  <c:v>3.6947474702460004</c:v>
                </c:pt>
                <c:pt idx="86">
                  <c:v>3.9656148021360007</c:v>
                </c:pt>
                <c:pt idx="87">
                  <c:v>5.1182793791280004</c:v>
                </c:pt>
                <c:pt idx="88">
                  <c:v>10.719599405976</c:v>
                </c:pt>
                <c:pt idx="89">
                  <c:v>16.692917067918</c:v>
                </c:pt>
                <c:pt idx="90">
                  <c:v>206.94452985296999</c:v>
                </c:pt>
                <c:pt idx="91">
                  <c:v>581.69174457600002</c:v>
                </c:pt>
                <c:pt idx="92">
                  <c:v>1002.4226892803969</c:v>
                </c:pt>
                <c:pt idx="93">
                  <c:v>1021.5336089552221</c:v>
                </c:pt>
                <c:pt idx="94">
                  <c:v>574.42947848203505</c:v>
                </c:pt>
                <c:pt idx="95">
                  <c:v>341.465136768702</c:v>
                </c:pt>
                <c:pt idx="96">
                  <c:v>207.15667015289398</c:v>
                </c:pt>
                <c:pt idx="97">
                  <c:v>311.95758733977601</c:v>
                </c:pt>
                <c:pt idx="98">
                  <c:v>880.90237606057201</c:v>
                </c:pt>
                <c:pt idx="99">
                  <c:v>1699.744935535083</c:v>
                </c:pt>
                <c:pt idx="100">
                  <c:v>1664.6032537935569</c:v>
                </c:pt>
                <c:pt idx="101">
                  <c:v>2045.0370486546001</c:v>
                </c:pt>
                <c:pt idx="102">
                  <c:v>2373.4518537956942</c:v>
                </c:pt>
                <c:pt idx="103">
                  <c:v>2417.684245585524</c:v>
                </c:pt>
                <c:pt idx="104">
                  <c:v>2110.8137238563763</c:v>
                </c:pt>
                <c:pt idx="105">
                  <c:v>1616.6072139703199</c:v>
                </c:pt>
                <c:pt idx="106">
                  <c:v>1484.915698849401</c:v>
                </c:pt>
                <c:pt idx="107">
                  <c:v>1392.1683907733009</c:v>
                </c:pt>
                <c:pt idx="108">
                  <c:v>1944.7779754574099</c:v>
                </c:pt>
                <c:pt idx="109">
                  <c:v>2770.0886357663485</c:v>
                </c:pt>
                <c:pt idx="110">
                  <c:v>3040.2905133383997</c:v>
                </c:pt>
                <c:pt idx="111">
                  <c:v>2505.9103160352029</c:v>
                </c:pt>
                <c:pt idx="112">
                  <c:v>1753.7578541982721</c:v>
                </c:pt>
                <c:pt idx="113">
                  <c:v>1105.092442079901</c:v>
                </c:pt>
                <c:pt idx="114">
                  <c:v>894.25970109045011</c:v>
                </c:pt>
                <c:pt idx="115">
                  <c:v>867.81383335709995</c:v>
                </c:pt>
                <c:pt idx="116">
                  <c:v>903.62905077407379</c:v>
                </c:pt>
                <c:pt idx="117">
                  <c:v>643.38121625849101</c:v>
                </c:pt>
                <c:pt idx="118">
                  <c:v>369.89058108031196</c:v>
                </c:pt>
                <c:pt idx="119">
                  <c:v>342.27385749654309</c:v>
                </c:pt>
                <c:pt idx="120">
                  <c:v>437.43976067455202</c:v>
                </c:pt>
                <c:pt idx="121">
                  <c:v>332.98175125230296</c:v>
                </c:pt>
                <c:pt idx="122">
                  <c:v>76.10625101406599</c:v>
                </c:pt>
                <c:pt idx="123">
                  <c:v>20.262166820064003</c:v>
                </c:pt>
                <c:pt idx="124">
                  <c:v>13.208304510360003</c:v>
                </c:pt>
                <c:pt idx="125">
                  <c:v>8.8163713416780016</c:v>
                </c:pt>
                <c:pt idx="126">
                  <c:v>5.5005233831460005</c:v>
                </c:pt>
                <c:pt idx="127">
                  <c:v>12.492229537961999</c:v>
                </c:pt>
                <c:pt idx="128">
                  <c:v>159.14836015621202</c:v>
                </c:pt>
                <c:pt idx="129">
                  <c:v>788.03475932876381</c:v>
                </c:pt>
                <c:pt idx="130">
                  <c:v>1643.6961219116251</c:v>
                </c:pt>
                <c:pt idx="131">
                  <c:v>2640.8721819457082</c:v>
                </c:pt>
                <c:pt idx="132">
                  <c:v>2862.4867148681997</c:v>
                </c:pt>
                <c:pt idx="133">
                  <c:v>2583.842207321376</c:v>
                </c:pt>
                <c:pt idx="134">
                  <c:v>2592.7642086686642</c:v>
                </c:pt>
                <c:pt idx="135">
                  <c:v>2958.532160143131</c:v>
                </c:pt>
                <c:pt idx="136">
                  <c:v>2728.707607249893</c:v>
                </c:pt>
                <c:pt idx="137">
                  <c:v>2547.9926762099039</c:v>
                </c:pt>
                <c:pt idx="138">
                  <c:v>2876.7638752945204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2876.7638752945204</c:v>
                </c:pt>
                <c:pt idx="1">
                  <c:v>2843.8890513822898</c:v>
                </c:pt>
                <c:pt idx="2">
                  <c:v>2439.6571305665279</c:v>
                </c:pt>
                <c:pt idx="3">
                  <c:v>2941.2444110247002</c:v>
                </c:pt>
                <c:pt idx="4">
                  <c:v>2402.9182361054163</c:v>
                </c:pt>
                <c:pt idx="5">
                  <c:v>1973.0982550338538</c:v>
                </c:pt>
                <c:pt idx="6">
                  <c:v>1450.8394832581021</c:v>
                </c:pt>
                <c:pt idx="7">
                  <c:v>905.26682567284195</c:v>
                </c:pt>
                <c:pt idx="8">
                  <c:v>637.55815310702997</c:v>
                </c:pt>
                <c:pt idx="9">
                  <c:v>947.71693695720592</c:v>
                </c:pt>
                <c:pt idx="10">
                  <c:v>1112.2401797488801</c:v>
                </c:pt>
                <c:pt idx="11">
                  <c:v>1008.4189714635961</c:v>
                </c:pt>
                <c:pt idx="12">
                  <c:v>790.40954493118818</c:v>
                </c:pt>
                <c:pt idx="13">
                  <c:v>546.60413227288495</c:v>
                </c:pt>
                <c:pt idx="14">
                  <c:v>789.01297816256999</c:v>
                </c:pt>
                <c:pt idx="15">
                  <c:v>1533.2516786862002</c:v>
                </c:pt>
                <c:pt idx="16">
                  <c:v>699.77977293113997</c:v>
                </c:pt>
                <c:pt idx="17">
                  <c:v>228.537854473023</c:v>
                </c:pt>
                <c:pt idx="18">
                  <c:v>69.107719669649995</c:v>
                </c:pt>
                <c:pt idx="19">
                  <c:v>31.184377649045999</c:v>
                </c:pt>
                <c:pt idx="20">
                  <c:v>17.679589488575996</c:v>
                </c:pt>
                <c:pt idx="21">
                  <c:v>13.039380944504998</c:v>
                </c:pt>
                <c:pt idx="22">
                  <c:v>9.3027667223249999</c:v>
                </c:pt>
                <c:pt idx="23">
                  <c:v>8.5645534256100007</c:v>
                </c:pt>
                <c:pt idx="24">
                  <c:v>6.9436333485449993</c:v>
                </c:pt>
                <c:pt idx="25">
                  <c:v>5.9490787624200001</c:v>
                </c:pt>
                <c:pt idx="26">
                  <c:v>4.5325063178819995</c:v>
                </c:pt>
                <c:pt idx="27">
                  <c:v>3.4865985571559999</c:v>
                </c:pt>
                <c:pt idx="28">
                  <c:v>3.1508089966079997</c:v>
                </c:pt>
                <c:pt idx="29">
                  <c:v>3.2706392824799999</c:v>
                </c:pt>
                <c:pt idx="30">
                  <c:v>61.533325899738003</c:v>
                </c:pt>
                <c:pt idx="31">
                  <c:v>332.11739641835698</c:v>
                </c:pt>
                <c:pt idx="32">
                  <c:v>994.29147039268787</c:v>
                </c:pt>
                <c:pt idx="33">
                  <c:v>1618.6457083135499</c:v>
                </c:pt>
                <c:pt idx="34">
                  <c:v>1827.06999054588</c:v>
                </c:pt>
                <c:pt idx="35">
                  <c:v>1950.016723121664</c:v>
                </c:pt>
                <c:pt idx="36">
                  <c:v>2367.8551993104811</c:v>
                </c:pt>
                <c:pt idx="37">
                  <c:v>2540.3248354605657</c:v>
                </c:pt>
                <c:pt idx="38">
                  <c:v>2119.6145552255821</c:v>
                </c:pt>
                <c:pt idx="39">
                  <c:v>1706.4305491479658</c:v>
                </c:pt>
                <c:pt idx="40">
                  <c:v>1771.2952089780781</c:v>
                </c:pt>
                <c:pt idx="41">
                  <c:v>1917.2440287491399</c:v>
                </c:pt>
                <c:pt idx="42">
                  <c:v>2123.6931308171793</c:v>
                </c:pt>
                <c:pt idx="43">
                  <c:v>2375.4993034199401</c:v>
                </c:pt>
                <c:pt idx="44">
                  <c:v>2323.2382618878719</c:v>
                </c:pt>
                <c:pt idx="45">
                  <c:v>2494.2858638722923</c:v>
                </c:pt>
                <c:pt idx="46">
                  <c:v>2741.1892128007198</c:v>
                </c:pt>
                <c:pt idx="47">
                  <c:v>2535.1568531247058</c:v>
                </c:pt>
                <c:pt idx="48">
                  <c:v>2397.9127840574761</c:v>
                </c:pt>
                <c:pt idx="49">
                  <c:v>2326.0873833649439</c:v>
                </c:pt>
                <c:pt idx="50">
                  <c:v>2616.9713745721651</c:v>
                </c:pt>
                <c:pt idx="51">
                  <c:v>2753.6655579768003</c:v>
                </c:pt>
                <c:pt idx="52">
                  <c:v>2580.726416334192</c:v>
                </c:pt>
                <c:pt idx="53">
                  <c:v>2918.9532284114398</c:v>
                </c:pt>
                <c:pt idx="54">
                  <c:v>2929.2030535483168</c:v>
                </c:pt>
                <c:pt idx="55">
                  <c:v>3307.7221702439033</c:v>
                </c:pt>
                <c:pt idx="56">
                  <c:v>2892.0801893660282</c:v>
                </c:pt>
                <c:pt idx="57">
                  <c:v>2268.6652707761245</c:v>
                </c:pt>
                <c:pt idx="58">
                  <c:v>1914.6802168688939</c:v>
                </c:pt>
                <c:pt idx="59">
                  <c:v>1312.7789343941997</c:v>
                </c:pt>
                <c:pt idx="60">
                  <c:v>1083.9160412062922</c:v>
                </c:pt>
                <c:pt idx="61">
                  <c:v>1426.577295435912</c:v>
                </c:pt>
                <c:pt idx="62">
                  <c:v>1988.3708194084561</c:v>
                </c:pt>
                <c:pt idx="63">
                  <c:v>1768.5802895260499</c:v>
                </c:pt>
                <c:pt idx="64">
                  <c:v>1362.1903705186919</c:v>
                </c:pt>
                <c:pt idx="65">
                  <c:v>1200.212902224054</c:v>
                </c:pt>
                <c:pt idx="66">
                  <c:v>1079.9467385645071</c:v>
                </c:pt>
                <c:pt idx="67">
                  <c:v>950.38662422210393</c:v>
                </c:pt>
                <c:pt idx="68">
                  <c:v>687.12040580198402</c:v>
                </c:pt>
                <c:pt idx="69">
                  <c:v>188.42685559393499</c:v>
                </c:pt>
                <c:pt idx="70">
                  <c:v>125.63187528860999</c:v>
                </c:pt>
                <c:pt idx="71">
                  <c:v>344.14209475267501</c:v>
                </c:pt>
                <c:pt idx="72">
                  <c:v>362.93622527061001</c:v>
                </c:pt>
                <c:pt idx="73">
                  <c:v>341.51582763144</c:v>
                </c:pt>
                <c:pt idx="74">
                  <c:v>538.81614176071503</c:v>
                </c:pt>
                <c:pt idx="75">
                  <c:v>640.15290684180002</c:v>
                </c:pt>
                <c:pt idx="76">
                  <c:v>253.32960390974097</c:v>
                </c:pt>
                <c:pt idx="77">
                  <c:v>89.662474293542999</c:v>
                </c:pt>
                <c:pt idx="78">
                  <c:v>27.753640817112</c:v>
                </c:pt>
                <c:pt idx="79">
                  <c:v>12.054004287227999</c:v>
                </c:pt>
                <c:pt idx="80">
                  <c:v>8.2634238956520001</c:v>
                </c:pt>
                <c:pt idx="81">
                  <c:v>5.0313767531579998</c:v>
                </c:pt>
                <c:pt idx="82">
                  <c:v>5.2377220915200002</c:v>
                </c:pt>
                <c:pt idx="83">
                  <c:v>5.3339505896880004</c:v>
                </c:pt>
                <c:pt idx="84">
                  <c:v>6.3524609735399995</c:v>
                </c:pt>
                <c:pt idx="85">
                  <c:v>5.4980331316560003</c:v>
                </c:pt>
                <c:pt idx="86">
                  <c:v>4.0636598728319999</c:v>
                </c:pt>
                <c:pt idx="87">
                  <c:v>3.4642966308749998</c:v>
                </c:pt>
                <c:pt idx="88">
                  <c:v>2.9099631509999999</c:v>
                </c:pt>
                <c:pt idx="89">
                  <c:v>2.7621935292959998</c:v>
                </c:pt>
                <c:pt idx="90">
                  <c:v>2.7332424925200001</c:v>
                </c:pt>
                <c:pt idx="91">
                  <c:v>35.028427526729999</c:v>
                </c:pt>
                <c:pt idx="92">
                  <c:v>186.753162628431</c:v>
                </c:pt>
                <c:pt idx="93">
                  <c:v>452.56486511497496</c:v>
                </c:pt>
                <c:pt idx="94">
                  <c:v>758.75806306295101</c:v>
                </c:pt>
                <c:pt idx="95">
                  <c:v>1251.731502316152</c:v>
                </c:pt>
                <c:pt idx="96">
                  <c:v>1371.5526003152402</c:v>
                </c:pt>
                <c:pt idx="97">
                  <c:v>1247.4078047035919</c:v>
                </c:pt>
                <c:pt idx="98">
                  <c:v>1065.3289078133519</c:v>
                </c:pt>
                <c:pt idx="99">
                  <c:v>997.70860499704202</c:v>
                </c:pt>
                <c:pt idx="100">
                  <c:v>790.09700607581397</c:v>
                </c:pt>
                <c:pt idx="101">
                  <c:v>725.65100129761197</c:v>
                </c:pt>
                <c:pt idx="102">
                  <c:v>702.99533055958204</c:v>
                </c:pt>
                <c:pt idx="103">
                  <c:v>659.33863425419406</c:v>
                </c:pt>
                <c:pt idx="104">
                  <c:v>917.43923131412396</c:v>
                </c:pt>
                <c:pt idx="105">
                  <c:v>1282.022091192591</c:v>
                </c:pt>
                <c:pt idx="106">
                  <c:v>1311.0012483705</c:v>
                </c:pt>
                <c:pt idx="107">
                  <c:v>1815.4225981661043</c:v>
                </c:pt>
                <c:pt idx="108">
                  <c:v>2010.5827964478901</c:v>
                </c:pt>
                <c:pt idx="109">
                  <c:v>1624.282613018793</c:v>
                </c:pt>
                <c:pt idx="110">
                  <c:v>1713.4059919056301</c:v>
                </c:pt>
                <c:pt idx="111">
                  <c:v>2220.2355055464905</c:v>
                </c:pt>
                <c:pt idx="112">
                  <c:v>2454.6786966678242</c:v>
                </c:pt>
                <c:pt idx="113">
                  <c:v>2318.320528308675</c:v>
                </c:pt>
                <c:pt idx="114">
                  <c:v>1945.1458410044852</c:v>
                </c:pt>
                <c:pt idx="115">
                  <c:v>1537.03677730194</c:v>
                </c:pt>
                <c:pt idx="116">
                  <c:v>879.7383726047459</c:v>
                </c:pt>
                <c:pt idx="117">
                  <c:v>643.04626970761205</c:v>
                </c:pt>
                <c:pt idx="118">
                  <c:v>631.98858238343996</c:v>
                </c:pt>
                <c:pt idx="119">
                  <c:v>560.81533666661994</c:v>
                </c:pt>
                <c:pt idx="120">
                  <c:v>504.86177610574202</c:v>
                </c:pt>
                <c:pt idx="121">
                  <c:v>1165.0602250728</c:v>
                </c:pt>
                <c:pt idx="122">
                  <c:v>1886.4124901191708</c:v>
                </c:pt>
                <c:pt idx="123">
                  <c:v>1455.9526157459761</c:v>
                </c:pt>
                <c:pt idx="124">
                  <c:v>652.17224398176904</c:v>
                </c:pt>
                <c:pt idx="125">
                  <c:v>505.02900446266511</c:v>
                </c:pt>
                <c:pt idx="126">
                  <c:v>396.76265728455598</c:v>
                </c:pt>
                <c:pt idx="127">
                  <c:v>184.64987670983103</c:v>
                </c:pt>
                <c:pt idx="128">
                  <c:v>53.823335450552996</c:v>
                </c:pt>
                <c:pt idx="129">
                  <c:v>23.399431405397998</c:v>
                </c:pt>
                <c:pt idx="130">
                  <c:v>20.701675884419998</c:v>
                </c:pt>
                <c:pt idx="131">
                  <c:v>180.58341740444999</c:v>
                </c:pt>
                <c:pt idx="132">
                  <c:v>704.60984222748004</c:v>
                </c:pt>
                <c:pt idx="133">
                  <c:v>1390.85248265262</c:v>
                </c:pt>
                <c:pt idx="134">
                  <c:v>2097.9179713904223</c:v>
                </c:pt>
                <c:pt idx="135">
                  <c:v>2826.5078636963999</c:v>
                </c:pt>
                <c:pt idx="136">
                  <c:v>2720.8646418889984</c:v>
                </c:pt>
                <c:pt idx="137">
                  <c:v>2256.920793110844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data'!$CF$10:$CF$152</c:f>
              <c:numCache>
                <c:formatCode>General</c:formatCode>
                <c:ptCount val="143"/>
                <c:pt idx="0">
                  <c:v>2389.9092479398082</c:v>
                </c:pt>
                <c:pt idx="1">
                  <c:v>2378.0992715941861</c:v>
                </c:pt>
                <c:pt idx="2">
                  <c:v>2683.2908142720898</c:v>
                </c:pt>
                <c:pt idx="3">
                  <c:v>2459.4145615498951</c:v>
                </c:pt>
                <c:pt idx="4">
                  <c:v>1845.6320862572582</c:v>
                </c:pt>
                <c:pt idx="5">
                  <c:v>1709.7357815388002</c:v>
                </c:pt>
                <c:pt idx="6">
                  <c:v>1815.6787382159548</c:v>
                </c:pt>
                <c:pt idx="7">
                  <c:v>1417.3224415005061</c:v>
                </c:pt>
                <c:pt idx="8">
                  <c:v>970.32834392562893</c:v>
                </c:pt>
                <c:pt idx="9">
                  <c:v>709.29841959300597</c:v>
                </c:pt>
                <c:pt idx="10">
                  <c:v>339.37978133014201</c:v>
                </c:pt>
                <c:pt idx="11">
                  <c:v>305.221769424846</c:v>
                </c:pt>
                <c:pt idx="12">
                  <c:v>1273.0984061498818</c:v>
                </c:pt>
                <c:pt idx="13">
                  <c:v>1103.7057594023881</c:v>
                </c:pt>
                <c:pt idx="14">
                  <c:v>532.94600148749998</c:v>
                </c:pt>
                <c:pt idx="15">
                  <c:v>321.23433518483398</c:v>
                </c:pt>
                <c:pt idx="16">
                  <c:v>202.57400566394998</c:v>
                </c:pt>
                <c:pt idx="17">
                  <c:v>67.572979223399997</c:v>
                </c:pt>
                <c:pt idx="18">
                  <c:v>38.424982307975995</c:v>
                </c:pt>
                <c:pt idx="19">
                  <c:v>18.513985614120003</c:v>
                </c:pt>
                <c:pt idx="20">
                  <c:v>11.66802172749</c:v>
                </c:pt>
                <c:pt idx="21">
                  <c:v>8.1372937613760001</c:v>
                </c:pt>
                <c:pt idx="22">
                  <c:v>4.9942478808450002</c:v>
                </c:pt>
                <c:pt idx="23">
                  <c:v>5.0238516469680006</c:v>
                </c:pt>
                <c:pt idx="24">
                  <c:v>4.1848675759080001</c:v>
                </c:pt>
                <c:pt idx="25">
                  <c:v>4.9689504083700005</c:v>
                </c:pt>
                <c:pt idx="26">
                  <c:v>5.5232949699900002</c:v>
                </c:pt>
                <c:pt idx="27">
                  <c:v>4.5198308633220003</c:v>
                </c:pt>
                <c:pt idx="28">
                  <c:v>7.2738912844529997</c:v>
                </c:pt>
                <c:pt idx="29">
                  <c:v>38.814872025815994</c:v>
                </c:pt>
                <c:pt idx="30">
                  <c:v>80.754746932259991</c:v>
                </c:pt>
                <c:pt idx="31">
                  <c:v>355.87452510225</c:v>
                </c:pt>
                <c:pt idx="32">
                  <c:v>823.651500444318</c:v>
                </c:pt>
                <c:pt idx="33">
                  <c:v>1406.0856144464999</c:v>
                </c:pt>
                <c:pt idx="34">
                  <c:v>1762.1796534027569</c:v>
                </c:pt>
                <c:pt idx="35">
                  <c:v>1794.7955231794347</c:v>
                </c:pt>
                <c:pt idx="36">
                  <c:v>2165.530035849255</c:v>
                </c:pt>
                <c:pt idx="37">
                  <c:v>2754.519023395836</c:v>
                </c:pt>
                <c:pt idx="38">
                  <c:v>3186.5831053854122</c:v>
                </c:pt>
                <c:pt idx="39">
                  <c:v>2691.2372852863805</c:v>
                </c:pt>
                <c:pt idx="40">
                  <c:v>2033.5458640204799</c:v>
                </c:pt>
                <c:pt idx="41">
                  <c:v>2081.054801844396</c:v>
                </c:pt>
                <c:pt idx="42">
                  <c:v>2778.4925276238901</c:v>
                </c:pt>
                <c:pt idx="43">
                  <c:v>2744.2254545148958</c:v>
                </c:pt>
                <c:pt idx="44">
                  <c:v>2684.7892566302944</c:v>
                </c:pt>
                <c:pt idx="45">
                  <c:v>2990.8012590842668</c:v>
                </c:pt>
                <c:pt idx="46">
                  <c:v>3153.9209830696532</c:v>
                </c:pt>
                <c:pt idx="47">
                  <c:v>3008.270966191722</c:v>
                </c:pt>
                <c:pt idx="48">
                  <c:v>3098.9780383628158</c:v>
                </c:pt>
                <c:pt idx="49">
                  <c:v>2947.009428749574</c:v>
                </c:pt>
                <c:pt idx="50">
                  <c:v>2446.0969979241631</c:v>
                </c:pt>
                <c:pt idx="51">
                  <c:v>2453.691606275268</c:v>
                </c:pt>
                <c:pt idx="52">
                  <c:v>2410.1637163212959</c:v>
                </c:pt>
                <c:pt idx="53">
                  <c:v>2499.9049297954798</c:v>
                </c:pt>
                <c:pt idx="54">
                  <c:v>2508.3160127747637</c:v>
                </c:pt>
                <c:pt idx="55">
                  <c:v>2403.1986402832199</c:v>
                </c:pt>
                <c:pt idx="56">
                  <c:v>2843.7043386111482</c:v>
                </c:pt>
                <c:pt idx="57">
                  <c:v>2379.3246910272505</c:v>
                </c:pt>
                <c:pt idx="58">
                  <c:v>1912.0357941688801</c:v>
                </c:pt>
                <c:pt idx="59">
                  <c:v>1770.6475307360163</c:v>
                </c:pt>
                <c:pt idx="60">
                  <c:v>1583.4657482661598</c:v>
                </c:pt>
                <c:pt idx="61">
                  <c:v>2240.9822955210748</c:v>
                </c:pt>
                <c:pt idx="62">
                  <c:v>2437.1284120769701</c:v>
                </c:pt>
                <c:pt idx="63">
                  <c:v>2092.5302606748537</c:v>
                </c:pt>
                <c:pt idx="64">
                  <c:v>1146.1484003341682</c:v>
                </c:pt>
                <c:pt idx="65">
                  <c:v>1196.197637880168</c:v>
                </c:pt>
                <c:pt idx="66">
                  <c:v>973.57191534563401</c:v>
                </c:pt>
                <c:pt idx="67">
                  <c:v>656.83192804091993</c:v>
                </c:pt>
                <c:pt idx="68">
                  <c:v>448.31794522390197</c:v>
                </c:pt>
                <c:pt idx="69">
                  <c:v>277.08009622397094</c:v>
                </c:pt>
                <c:pt idx="70">
                  <c:v>202.27100110871399</c:v>
                </c:pt>
                <c:pt idx="71">
                  <c:v>447.26164747603201</c:v>
                </c:pt>
                <c:pt idx="72">
                  <c:v>527.74287624979206</c:v>
                </c:pt>
                <c:pt idx="73">
                  <c:v>287.81614467228599</c:v>
                </c:pt>
                <c:pt idx="74">
                  <c:v>78.448070010995991</c:v>
                </c:pt>
                <c:pt idx="75">
                  <c:v>110.34720158983198</c:v>
                </c:pt>
                <c:pt idx="76">
                  <c:v>293.94170348224498</c:v>
                </c:pt>
                <c:pt idx="77">
                  <c:v>93.36690151901999</c:v>
                </c:pt>
                <c:pt idx="78">
                  <c:v>44.364981849381003</c:v>
                </c:pt>
                <c:pt idx="79">
                  <c:v>36.648314540145002</c:v>
                </c:pt>
                <c:pt idx="80">
                  <c:v>62.421075076499996</c:v>
                </c:pt>
                <c:pt idx="81">
                  <c:v>79.817390489465993</c:v>
                </c:pt>
                <c:pt idx="82">
                  <c:v>31.135787025363005</c:v>
                </c:pt>
                <c:pt idx="83">
                  <c:v>21.509974174050001</c:v>
                </c:pt>
                <c:pt idx="84">
                  <c:v>16.848526868459999</c:v>
                </c:pt>
                <c:pt idx="85">
                  <c:v>11.554279552872</c:v>
                </c:pt>
                <c:pt idx="86">
                  <c:v>8.4287739023999997</c:v>
                </c:pt>
                <c:pt idx="87">
                  <c:v>6.257578309416</c:v>
                </c:pt>
                <c:pt idx="88">
                  <c:v>3.4293510035099994</c:v>
                </c:pt>
                <c:pt idx="89">
                  <c:v>2.1303018832499996</c:v>
                </c:pt>
                <c:pt idx="90">
                  <c:v>2.4546742816049996</c:v>
                </c:pt>
                <c:pt idx="91">
                  <c:v>5.6785055431050004</c:v>
                </c:pt>
                <c:pt idx="92">
                  <c:v>7.2615638250719998</c:v>
                </c:pt>
                <c:pt idx="93">
                  <c:v>36.860847592500001</c:v>
                </c:pt>
                <c:pt idx="94">
                  <c:v>175.31891670304796</c:v>
                </c:pt>
                <c:pt idx="95">
                  <c:v>366.68010645296096</c:v>
                </c:pt>
                <c:pt idx="96">
                  <c:v>722.73171483512999</c:v>
                </c:pt>
                <c:pt idx="97">
                  <c:v>668.63657946427202</c:v>
                </c:pt>
                <c:pt idx="98">
                  <c:v>453.30423071297389</c:v>
                </c:pt>
                <c:pt idx="99">
                  <c:v>417.37311254984405</c:v>
                </c:pt>
                <c:pt idx="100">
                  <c:v>842.65966643777995</c:v>
                </c:pt>
                <c:pt idx="101">
                  <c:v>1609.514304998022</c:v>
                </c:pt>
                <c:pt idx="102">
                  <c:v>1761.9014456507159</c:v>
                </c:pt>
                <c:pt idx="103">
                  <c:v>1901.569748096673</c:v>
                </c:pt>
                <c:pt idx="104">
                  <c:v>2390.6929665186362</c:v>
                </c:pt>
                <c:pt idx="105">
                  <c:v>2327.2262000417427</c:v>
                </c:pt>
                <c:pt idx="106">
                  <c:v>2137.1706284307393</c:v>
                </c:pt>
                <c:pt idx="107">
                  <c:v>2102.3250400744018</c:v>
                </c:pt>
                <c:pt idx="108">
                  <c:v>1886.1379251589437</c:v>
                </c:pt>
                <c:pt idx="109">
                  <c:v>1905.3512871744958</c:v>
                </c:pt>
                <c:pt idx="110">
                  <c:v>1874.5343804921852</c:v>
                </c:pt>
                <c:pt idx="111">
                  <c:v>2370.89650136625</c:v>
                </c:pt>
                <c:pt idx="112">
                  <c:v>3254.86620567</c:v>
                </c:pt>
                <c:pt idx="113">
                  <c:v>3089.3593703244751</c:v>
                </c:pt>
                <c:pt idx="114">
                  <c:v>3107.722187014956</c:v>
                </c:pt>
                <c:pt idx="115">
                  <c:v>3153.0474462730594</c:v>
                </c:pt>
                <c:pt idx="116">
                  <c:v>2300.3099900727839</c:v>
                </c:pt>
                <c:pt idx="117">
                  <c:v>1553.5222306671692</c:v>
                </c:pt>
                <c:pt idx="118">
                  <c:v>1073.6386314353281</c:v>
                </c:pt>
                <c:pt idx="119">
                  <c:v>1198.4246872674751</c:v>
                </c:pt>
                <c:pt idx="120">
                  <c:v>1402.6741672894921</c:v>
                </c:pt>
                <c:pt idx="121">
                  <c:v>1052.4288180906001</c:v>
                </c:pt>
                <c:pt idx="122">
                  <c:v>895.56694556264995</c:v>
                </c:pt>
                <c:pt idx="123">
                  <c:v>1093.68366287553</c:v>
                </c:pt>
                <c:pt idx="124">
                  <c:v>1008.592215238962</c:v>
                </c:pt>
                <c:pt idx="125">
                  <c:v>717.15435303973504</c:v>
                </c:pt>
                <c:pt idx="126">
                  <c:v>1225.8861587875078</c:v>
                </c:pt>
                <c:pt idx="127">
                  <c:v>785.19368458275289</c:v>
                </c:pt>
                <c:pt idx="128">
                  <c:v>294.59554536398394</c:v>
                </c:pt>
                <c:pt idx="129">
                  <c:v>106.623278246268</c:v>
                </c:pt>
                <c:pt idx="130">
                  <c:v>60.102712948527</c:v>
                </c:pt>
                <c:pt idx="131">
                  <c:v>171.674759208708</c:v>
                </c:pt>
                <c:pt idx="132">
                  <c:v>193.89074765756399</c:v>
                </c:pt>
                <c:pt idx="133">
                  <c:v>395.889110497584</c:v>
                </c:pt>
                <c:pt idx="134">
                  <c:v>774.61275672841509</c:v>
                </c:pt>
                <c:pt idx="135">
                  <c:v>1253.596357600002</c:v>
                </c:pt>
                <c:pt idx="136">
                  <c:v>1905.7920799613401</c:v>
                </c:pt>
                <c:pt idx="137">
                  <c:v>2611.2777752217603</c:v>
                </c:pt>
                <c:pt idx="138">
                  <c:v>2694.3669191964959</c:v>
                </c:pt>
                <c:pt idx="139">
                  <c:v>2767.51627701912</c:v>
                </c:pt>
                <c:pt idx="140">
                  <c:v>2524.4768860502404</c:v>
                </c:pt>
                <c:pt idx="141">
                  <c:v>2397.2408435407679</c:v>
                </c:pt>
                <c:pt idx="142">
                  <c:v>2127.1982020083001</c:v>
                </c:pt>
              </c:numCache>
            </c:numRef>
          </c:yVal>
          <c:smooth val="1"/>
        </c:ser>
        <c:axId val="128113664"/>
        <c:axId val="128156800"/>
      </c:scatterChart>
      <c:valAx>
        <c:axId val="12811366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56800"/>
        <c:crosses val="autoZero"/>
        <c:crossBetween val="midCat"/>
      </c:valAx>
      <c:valAx>
        <c:axId val="128156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2811366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data'!$CG$10:$CG$499</c:f>
              <c:numCache>
                <c:formatCode>General</c:formatCode>
                <c:ptCount val="490"/>
                <c:pt idx="0">
                  <c:v>84.572840821859998</c:v>
                </c:pt>
                <c:pt idx="1">
                  <c:v>125.637842574855</c:v>
                </c:pt>
                <c:pt idx="2">
                  <c:v>130.13951352082199</c:v>
                </c:pt>
                <c:pt idx="3">
                  <c:v>113.88079184630399</c:v>
                </c:pt>
                <c:pt idx="4">
                  <c:v>122.82044849078399</c:v>
                </c:pt>
                <c:pt idx="5">
                  <c:v>134.48434493766598</c:v>
                </c:pt>
                <c:pt idx="6">
                  <c:v>123.66242255334599</c:v>
                </c:pt>
                <c:pt idx="7">
                  <c:v>134.76212918776801</c:v>
                </c:pt>
                <c:pt idx="8">
                  <c:v>144.119249893503</c:v>
                </c:pt>
                <c:pt idx="9">
                  <c:v>104.742446438664</c:v>
                </c:pt>
                <c:pt idx="10">
                  <c:v>64.213539533063994</c:v>
                </c:pt>
                <c:pt idx="11">
                  <c:v>40.869854438400004</c:v>
                </c:pt>
                <c:pt idx="12">
                  <c:v>19.557229194864</c:v>
                </c:pt>
                <c:pt idx="13">
                  <c:v>15.461626081140002</c:v>
                </c:pt>
                <c:pt idx="14">
                  <c:v>20.49989241231</c:v>
                </c:pt>
                <c:pt idx="15">
                  <c:v>31.075672701599999</c:v>
                </c:pt>
                <c:pt idx="16">
                  <c:v>35.109493937315996</c:v>
                </c:pt>
                <c:pt idx="17">
                  <c:v>33.890671371060002</c:v>
                </c:pt>
                <c:pt idx="18">
                  <c:v>31.582461333888006</c:v>
                </c:pt>
                <c:pt idx="19">
                  <c:v>40.222793346075001</c:v>
                </c:pt>
                <c:pt idx="20">
                  <c:v>49.820656354254005</c:v>
                </c:pt>
                <c:pt idx="21">
                  <c:v>54.129614466843002</c:v>
                </c:pt>
                <c:pt idx="22">
                  <c:v>53.141379351318008</c:v>
                </c:pt>
                <c:pt idx="23">
                  <c:v>50.653049465780995</c:v>
                </c:pt>
                <c:pt idx="24">
                  <c:v>47.602134187083003</c:v>
                </c:pt>
                <c:pt idx="25">
                  <c:v>51.295961852325</c:v>
                </c:pt>
                <c:pt idx="26">
                  <c:v>49.707140918786997</c:v>
                </c:pt>
                <c:pt idx="27">
                  <c:v>48.583899790334996</c:v>
                </c:pt>
                <c:pt idx="28">
                  <c:v>41.003548763400005</c:v>
                </c:pt>
                <c:pt idx="29">
                  <c:v>29.851940195478001</c:v>
                </c:pt>
                <c:pt idx="30">
                  <c:v>22.257120638340002</c:v>
                </c:pt>
                <c:pt idx="31">
                  <c:v>33.589475786880001</c:v>
                </c:pt>
                <c:pt idx="32">
                  <c:v>40.24945466874</c:v>
                </c:pt>
                <c:pt idx="33">
                  <c:v>54.451422376101007</c:v>
                </c:pt>
                <c:pt idx="34">
                  <c:v>55.131389238239997</c:v>
                </c:pt>
                <c:pt idx="35">
                  <c:v>50.653828793700001</c:v>
                </c:pt>
                <c:pt idx="36">
                  <c:v>72.17087120874001</c:v>
                </c:pt>
                <c:pt idx="37">
                  <c:v>111.217273192368</c:v>
                </c:pt>
                <c:pt idx="38">
                  <c:v>109.78662886342201</c:v>
                </c:pt>
                <c:pt idx="39">
                  <c:v>89.652385467665994</c:v>
                </c:pt>
                <c:pt idx="40">
                  <c:v>75.393125810208005</c:v>
                </c:pt>
                <c:pt idx="41">
                  <c:v>76.331528669277006</c:v>
                </c:pt>
                <c:pt idx="42">
                  <c:v>71.649345360060011</c:v>
                </c:pt>
                <c:pt idx="43">
                  <c:v>62.202125493594004</c:v>
                </c:pt>
                <c:pt idx="44">
                  <c:v>62.285904401616001</c:v>
                </c:pt>
                <c:pt idx="45">
                  <c:v>61.614657671616001</c:v>
                </c:pt>
                <c:pt idx="46">
                  <c:v>65.743389594413998</c:v>
                </c:pt>
                <c:pt idx="47">
                  <c:v>67.814460806346005</c:v>
                </c:pt>
                <c:pt idx="48">
                  <c:v>64.532496221010007</c:v>
                </c:pt>
                <c:pt idx="49">
                  <c:v>58.443273834389991</c:v>
                </c:pt>
                <c:pt idx="50">
                  <c:v>64.64304933759</c:v>
                </c:pt>
                <c:pt idx="51">
                  <c:v>66.177044387649005</c:v>
                </c:pt>
                <c:pt idx="52">
                  <c:v>70.871436730601999</c:v>
                </c:pt>
                <c:pt idx="53">
                  <c:v>70.443968100588009</c:v>
                </c:pt>
                <c:pt idx="54">
                  <c:v>104.53666137047101</c:v>
                </c:pt>
                <c:pt idx="55">
                  <c:v>158.20274857010401</c:v>
                </c:pt>
                <c:pt idx="56">
                  <c:v>166.45184331156</c:v>
                </c:pt>
                <c:pt idx="57">
                  <c:v>118.007918811216</c:v>
                </c:pt>
                <c:pt idx="58">
                  <c:v>101.525927081337</c:v>
                </c:pt>
                <c:pt idx="59">
                  <c:v>117.593064581211</c:v>
                </c:pt>
                <c:pt idx="60">
                  <c:v>110.47906016532001</c:v>
                </c:pt>
                <c:pt idx="61">
                  <c:v>100.76435530676999</c:v>
                </c:pt>
                <c:pt idx="62">
                  <c:v>105.94341143581499</c:v>
                </c:pt>
                <c:pt idx="63">
                  <c:v>107.361838918152</c:v>
                </c:pt>
                <c:pt idx="64">
                  <c:v>88.786209186269986</c:v>
                </c:pt>
                <c:pt idx="65">
                  <c:v>78.779901883373995</c:v>
                </c:pt>
                <c:pt idx="66">
                  <c:v>63.942675198138005</c:v>
                </c:pt>
                <c:pt idx="67">
                  <c:v>40.312019647763996</c:v>
                </c:pt>
                <c:pt idx="68">
                  <c:v>30.068174445336002</c:v>
                </c:pt>
                <c:pt idx="69">
                  <c:v>26.706485729978997</c:v>
                </c:pt>
                <c:pt idx="70">
                  <c:v>27.448165817090999</c:v>
                </c:pt>
                <c:pt idx="71">
                  <c:v>30.456576194453994</c:v>
                </c:pt>
                <c:pt idx="72">
                  <c:v>42.753830031359996</c:v>
                </c:pt>
                <c:pt idx="73">
                  <c:v>59.333997314159994</c:v>
                </c:pt>
                <c:pt idx="74">
                  <c:v>55.057821858314995</c:v>
                </c:pt>
                <c:pt idx="75">
                  <c:v>34.041425165136005</c:v>
                </c:pt>
                <c:pt idx="76">
                  <c:v>23.105059618410003</c:v>
                </c:pt>
                <c:pt idx="77">
                  <c:v>23.150135171592002</c:v>
                </c:pt>
                <c:pt idx="78">
                  <c:v>34.621051645943993</c:v>
                </c:pt>
                <c:pt idx="79">
                  <c:v>36.86455625328</c:v>
                </c:pt>
                <c:pt idx="80">
                  <c:v>28.579239822455996</c:v>
                </c:pt>
                <c:pt idx="81">
                  <c:v>39.391397659574999</c:v>
                </c:pt>
                <c:pt idx="82">
                  <c:v>38.926336842449999</c:v>
                </c:pt>
                <c:pt idx="83">
                  <c:v>42.180822302220001</c:v>
                </c:pt>
                <c:pt idx="84">
                  <c:v>40.446006384419995</c:v>
                </c:pt>
                <c:pt idx="85">
                  <c:v>39.722791926654004</c:v>
                </c:pt>
                <c:pt idx="86">
                  <c:v>41.037660278613004</c:v>
                </c:pt>
                <c:pt idx="87">
                  <c:v>45.478172144376003</c:v>
                </c:pt>
                <c:pt idx="88">
                  <c:v>46.073383803108001</c:v>
                </c:pt>
                <c:pt idx="89">
                  <c:v>36.837164283192003</c:v>
                </c:pt>
                <c:pt idx="90">
                  <c:v>23.327302444191002</c:v>
                </c:pt>
                <c:pt idx="91">
                  <c:v>14.933780179200001</c:v>
                </c:pt>
                <c:pt idx="92">
                  <c:v>13.402058378625</c:v>
                </c:pt>
                <c:pt idx="93">
                  <c:v>15.566245319556</c:v>
                </c:pt>
                <c:pt idx="94">
                  <c:v>15.037024732191</c:v>
                </c:pt>
                <c:pt idx="95">
                  <c:v>14.053421417058001</c:v>
                </c:pt>
                <c:pt idx="96">
                  <c:v>12.298775103152998</c:v>
                </c:pt>
                <c:pt idx="97">
                  <c:v>11.933984893824</c:v>
                </c:pt>
                <c:pt idx="98">
                  <c:v>13.200415147548</c:v>
                </c:pt>
                <c:pt idx="99">
                  <c:v>13.728971045349002</c:v>
                </c:pt>
                <c:pt idx="100">
                  <c:v>15.161758648767002</c:v>
                </c:pt>
                <c:pt idx="101">
                  <c:v>21.178104144911998</c:v>
                </c:pt>
                <c:pt idx="102">
                  <c:v>30.934359934254001</c:v>
                </c:pt>
                <c:pt idx="103">
                  <c:v>34.300385149698002</c:v>
                </c:pt>
                <c:pt idx="104">
                  <c:v>33.154528860684003</c:v>
                </c:pt>
                <c:pt idx="105">
                  <c:v>35.556936914069993</c:v>
                </c:pt>
                <c:pt idx="106">
                  <c:v>36.543306393359998</c:v>
                </c:pt>
                <c:pt idx="107">
                  <c:v>30.246589945971003</c:v>
                </c:pt>
                <c:pt idx="108">
                  <c:v>32.757580706976</c:v>
                </c:pt>
                <c:pt idx="109">
                  <c:v>36.125242627805996</c:v>
                </c:pt>
                <c:pt idx="110">
                  <c:v>41.822294862455998</c:v>
                </c:pt>
                <c:pt idx="111">
                  <c:v>64.755171697986</c:v>
                </c:pt>
                <c:pt idx="112">
                  <c:v>90.228668640912005</c:v>
                </c:pt>
                <c:pt idx="113">
                  <c:v>99.426818633994003</c:v>
                </c:pt>
                <c:pt idx="114">
                  <c:v>107.872299250407</c:v>
                </c:pt>
                <c:pt idx="115">
                  <c:v>89.613113167745993</c:v>
                </c:pt>
                <c:pt idx="116">
                  <c:v>81.947011196115</c:v>
                </c:pt>
                <c:pt idx="117">
                  <c:v>86.544743128488008</c:v>
                </c:pt>
                <c:pt idx="118">
                  <c:v>83.583849302352007</c:v>
                </c:pt>
                <c:pt idx="119">
                  <c:v>71.965580774814015</c:v>
                </c:pt>
                <c:pt idx="120">
                  <c:v>23.567668094295001</c:v>
                </c:pt>
                <c:pt idx="121">
                  <c:v>7.0024244208209998</c:v>
                </c:pt>
                <c:pt idx="122">
                  <c:v>6.7816604675429994</c:v>
                </c:pt>
                <c:pt idx="123">
                  <c:v>7.5956797395899995</c:v>
                </c:pt>
                <c:pt idx="124">
                  <c:v>14.465016978335999</c:v>
                </c:pt>
                <c:pt idx="125">
                  <c:v>16.516125018648005</c:v>
                </c:pt>
                <c:pt idx="126">
                  <c:v>11.683301597549999</c:v>
                </c:pt>
                <c:pt idx="127">
                  <c:v>13.545515856176999</c:v>
                </c:pt>
                <c:pt idx="128">
                  <c:v>33.499154863512004</c:v>
                </c:pt>
                <c:pt idx="129">
                  <c:v>28.148852517777001</c:v>
                </c:pt>
                <c:pt idx="130">
                  <c:v>21.178231548750002</c:v>
                </c:pt>
                <c:pt idx="131">
                  <c:v>27.671075152128001</c:v>
                </c:pt>
                <c:pt idx="132">
                  <c:v>40.931634401099998</c:v>
                </c:pt>
                <c:pt idx="133">
                  <c:v>61.087443068339994</c:v>
                </c:pt>
                <c:pt idx="134">
                  <c:v>67.928211197964004</c:v>
                </c:pt>
                <c:pt idx="135">
                  <c:v>61.515477844425007</c:v>
                </c:pt>
                <c:pt idx="136">
                  <c:v>53.122949595900003</c:v>
                </c:pt>
                <c:pt idx="137">
                  <c:v>47.227196444399993</c:v>
                </c:pt>
                <c:pt idx="138">
                  <c:v>52.464712707539995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data'!$CG$10:$CG$499</c:f>
              <c:numCache>
                <c:formatCode>General</c:formatCode>
                <c:ptCount val="490"/>
                <c:pt idx="0">
                  <c:v>52.464712707539995</c:v>
                </c:pt>
                <c:pt idx="1">
                  <c:v>58.391583551387995</c:v>
                </c:pt>
                <c:pt idx="2">
                  <c:v>53.482220278254005</c:v>
                </c:pt>
                <c:pt idx="3">
                  <c:v>67.049816212170001</c:v>
                </c:pt>
                <c:pt idx="4">
                  <c:v>70.466066973593996</c:v>
                </c:pt>
                <c:pt idx="5">
                  <c:v>81.272046266891991</c:v>
                </c:pt>
                <c:pt idx="6">
                  <c:v>110.60331224896801</c:v>
                </c:pt>
                <c:pt idx="7">
                  <c:v>114.43683000483</c:v>
                </c:pt>
                <c:pt idx="8">
                  <c:v>103.99286680264801</c:v>
                </c:pt>
                <c:pt idx="9">
                  <c:v>82.609914441833993</c:v>
                </c:pt>
                <c:pt idx="10">
                  <c:v>36.400477267557001</c:v>
                </c:pt>
                <c:pt idx="11">
                  <c:v>16.348755149298004</c:v>
                </c:pt>
                <c:pt idx="12">
                  <c:v>3.9006181349280009</c:v>
                </c:pt>
                <c:pt idx="13">
                  <c:v>1.7308035671579998</c:v>
                </c:pt>
                <c:pt idx="14">
                  <c:v>2.6555252960249995</c:v>
                </c:pt>
                <c:pt idx="15">
                  <c:v>2.3366479118400001</c:v>
                </c:pt>
                <c:pt idx="16">
                  <c:v>1.7211782697209999</c:v>
                </c:pt>
                <c:pt idx="17">
                  <c:v>1.092686539644</c:v>
                </c:pt>
                <c:pt idx="18">
                  <c:v>1.0431353912400001</c:v>
                </c:pt>
                <c:pt idx="19">
                  <c:v>1.7624501937720003</c:v>
                </c:pt>
                <c:pt idx="20">
                  <c:v>3.2032557470879999</c:v>
                </c:pt>
                <c:pt idx="21">
                  <c:v>8.3755151928</c:v>
                </c:pt>
                <c:pt idx="22">
                  <c:v>14.047770283622999</c:v>
                </c:pt>
                <c:pt idx="23">
                  <c:v>18.038222800650001</c:v>
                </c:pt>
                <c:pt idx="24">
                  <c:v>21.599736921089999</c:v>
                </c:pt>
                <c:pt idx="25">
                  <c:v>25.321913194499999</c:v>
                </c:pt>
                <c:pt idx="26">
                  <c:v>27.785292612966003</c:v>
                </c:pt>
                <c:pt idx="27">
                  <c:v>25.842917919545997</c:v>
                </c:pt>
                <c:pt idx="28">
                  <c:v>22.263408624383999</c:v>
                </c:pt>
                <c:pt idx="29">
                  <c:v>26.452744948511999</c:v>
                </c:pt>
                <c:pt idx="30">
                  <c:v>39.185039672262</c:v>
                </c:pt>
                <c:pt idx="31">
                  <c:v>37.496687398730998</c:v>
                </c:pt>
                <c:pt idx="32">
                  <c:v>23.832978598511996</c:v>
                </c:pt>
                <c:pt idx="33">
                  <c:v>17.655142300803</c:v>
                </c:pt>
                <c:pt idx="34">
                  <c:v>19.004718359879998</c:v>
                </c:pt>
                <c:pt idx="35">
                  <c:v>21.002163456024</c:v>
                </c:pt>
                <c:pt idx="36">
                  <c:v>29.131520695731002</c:v>
                </c:pt>
                <c:pt idx="37">
                  <c:v>39.995283662334003</c:v>
                </c:pt>
                <c:pt idx="38">
                  <c:v>51.513248896344003</c:v>
                </c:pt>
                <c:pt idx="39">
                  <c:v>64.967364952739985</c:v>
                </c:pt>
                <c:pt idx="40">
                  <c:v>76.520315141424007</c:v>
                </c:pt>
                <c:pt idx="41">
                  <c:v>67.804580477879995</c:v>
                </c:pt>
                <c:pt idx="42">
                  <c:v>54.645264826613996</c:v>
                </c:pt>
                <c:pt idx="43">
                  <c:v>50.35136262601501</c:v>
                </c:pt>
                <c:pt idx="44">
                  <c:v>47.328779683583996</c:v>
                </c:pt>
                <c:pt idx="45">
                  <c:v>50.210672222466002</c:v>
                </c:pt>
                <c:pt idx="46">
                  <c:v>55.166100786431997</c:v>
                </c:pt>
                <c:pt idx="47">
                  <c:v>50.941835950950008</c:v>
                </c:pt>
                <c:pt idx="48">
                  <c:v>49.339081544633999</c:v>
                </c:pt>
                <c:pt idx="49">
                  <c:v>48.959121974183994</c:v>
                </c:pt>
                <c:pt idx="50">
                  <c:v>55.538627233283997</c:v>
                </c:pt>
                <c:pt idx="51">
                  <c:v>57.033301583052008</c:v>
                </c:pt>
                <c:pt idx="52">
                  <c:v>50.863616385750007</c:v>
                </c:pt>
                <c:pt idx="53">
                  <c:v>58.344838902899994</c:v>
                </c:pt>
                <c:pt idx="54">
                  <c:v>59.035812314778006</c:v>
                </c:pt>
                <c:pt idx="55">
                  <c:v>71.246423841767992</c:v>
                </c:pt>
                <c:pt idx="56">
                  <c:v>80.786919905532002</c:v>
                </c:pt>
                <c:pt idx="57">
                  <c:v>82.971738688409999</c:v>
                </c:pt>
                <c:pt idx="58">
                  <c:v>115.58329651664999</c:v>
                </c:pt>
                <c:pt idx="59">
                  <c:v>140.09976146555999</c:v>
                </c:pt>
                <c:pt idx="60">
                  <c:v>134.22639602880901</c:v>
                </c:pt>
                <c:pt idx="61">
                  <c:v>94.980814508250006</c:v>
                </c:pt>
                <c:pt idx="62">
                  <c:v>97.157652241535999</c:v>
                </c:pt>
                <c:pt idx="63">
                  <c:v>116.29972214279998</c:v>
                </c:pt>
                <c:pt idx="64">
                  <c:v>145.16286112000802</c:v>
                </c:pt>
                <c:pt idx="65">
                  <c:v>148.82110215793199</c:v>
                </c:pt>
                <c:pt idx="66">
                  <c:v>123.110608714929</c:v>
                </c:pt>
                <c:pt idx="67">
                  <c:v>111.013939421109</c:v>
                </c:pt>
                <c:pt idx="68">
                  <c:v>91.88036086679999</c:v>
                </c:pt>
                <c:pt idx="69">
                  <c:v>49.601991901995007</c:v>
                </c:pt>
                <c:pt idx="70">
                  <c:v>20.765569001805002</c:v>
                </c:pt>
                <c:pt idx="71">
                  <c:v>17.027624372625002</c:v>
                </c:pt>
                <c:pt idx="72">
                  <c:v>15.367477491675</c:v>
                </c:pt>
                <c:pt idx="73">
                  <c:v>16.331237104391999</c:v>
                </c:pt>
                <c:pt idx="74">
                  <c:v>16.095868399485003</c:v>
                </c:pt>
                <c:pt idx="75">
                  <c:v>14.49496790748</c:v>
                </c:pt>
                <c:pt idx="76">
                  <c:v>11.736632568194999</c:v>
                </c:pt>
                <c:pt idx="77">
                  <c:v>11.583473061366002</c:v>
                </c:pt>
                <c:pt idx="78">
                  <c:v>20.234978365644</c:v>
                </c:pt>
                <c:pt idx="79">
                  <c:v>39.259061451539999</c:v>
                </c:pt>
                <c:pt idx="80">
                  <c:v>44.7614238456</c:v>
                </c:pt>
                <c:pt idx="81">
                  <c:v>41.648209424261992</c:v>
                </c:pt>
                <c:pt idx="82">
                  <c:v>47.758409344260002</c:v>
                </c:pt>
                <c:pt idx="83">
                  <c:v>52.072248818736</c:v>
                </c:pt>
                <c:pt idx="84">
                  <c:v>76.908480214050002</c:v>
                </c:pt>
                <c:pt idx="85">
                  <c:v>84.751855397073001</c:v>
                </c:pt>
                <c:pt idx="86">
                  <c:v>62.276192262441008</c:v>
                </c:pt>
                <c:pt idx="87">
                  <c:v>50.291128826324993</c:v>
                </c:pt>
                <c:pt idx="88">
                  <c:v>37.516706495999998</c:v>
                </c:pt>
                <c:pt idx="89">
                  <c:v>30.517144289342998</c:v>
                </c:pt>
                <c:pt idx="90">
                  <c:v>26.821538477999997</c:v>
                </c:pt>
                <c:pt idx="91">
                  <c:v>48.921646581269997</c:v>
                </c:pt>
                <c:pt idx="92">
                  <c:v>59.601393270567002</c:v>
                </c:pt>
                <c:pt idx="93">
                  <c:v>39.64065133455</c:v>
                </c:pt>
                <c:pt idx="94">
                  <c:v>18.247265656109999</c:v>
                </c:pt>
                <c:pt idx="95">
                  <c:v>16.970318758404002</c:v>
                </c:pt>
                <c:pt idx="96">
                  <c:v>17.179499052899999</c:v>
                </c:pt>
                <c:pt idx="97">
                  <c:v>21.180897249623996</c:v>
                </c:pt>
                <c:pt idx="98">
                  <c:v>25.642762294895999</c:v>
                </c:pt>
                <c:pt idx="99">
                  <c:v>23.025167013743999</c:v>
                </c:pt>
                <c:pt idx="100">
                  <c:v>19.796783785235998</c:v>
                </c:pt>
                <c:pt idx="101">
                  <c:v>19.310030383175999</c:v>
                </c:pt>
                <c:pt idx="102">
                  <c:v>22.784249837106</c:v>
                </c:pt>
                <c:pt idx="103">
                  <c:v>21.923719539326999</c:v>
                </c:pt>
                <c:pt idx="104">
                  <c:v>18.776153179331999</c:v>
                </c:pt>
                <c:pt idx="105">
                  <c:v>17.085145895243997</c:v>
                </c:pt>
                <c:pt idx="106">
                  <c:v>20.42503425</c:v>
                </c:pt>
                <c:pt idx="107">
                  <c:v>27.865759190022004</c:v>
                </c:pt>
                <c:pt idx="108">
                  <c:v>34.535424039912002</c:v>
                </c:pt>
                <c:pt idx="109">
                  <c:v>36.937876726548005</c:v>
                </c:pt>
                <c:pt idx="110">
                  <c:v>46.433400998417994</c:v>
                </c:pt>
                <c:pt idx="111">
                  <c:v>46.224351902519999</c:v>
                </c:pt>
                <c:pt idx="112">
                  <c:v>54.267621532848004</c:v>
                </c:pt>
                <c:pt idx="113">
                  <c:v>73.061219466674999</c:v>
                </c:pt>
                <c:pt idx="114">
                  <c:v>93.911645449890003</c:v>
                </c:pt>
                <c:pt idx="115">
                  <c:v>122.55043811580001</c:v>
                </c:pt>
                <c:pt idx="116">
                  <c:v>129.42694883065499</c:v>
                </c:pt>
                <c:pt idx="117">
                  <c:v>124.93970754325201</c:v>
                </c:pt>
                <c:pt idx="118">
                  <c:v>114.071891454</c:v>
                </c:pt>
                <c:pt idx="119">
                  <c:v>110.24483571575999</c:v>
                </c:pt>
                <c:pt idx="120">
                  <c:v>97.204846153752001</c:v>
                </c:pt>
                <c:pt idx="121">
                  <c:v>62.029475397225006</c:v>
                </c:pt>
                <c:pt idx="122">
                  <c:v>22.865807659401</c:v>
                </c:pt>
                <c:pt idx="123">
                  <c:v>7.2338216613839998</c:v>
                </c:pt>
                <c:pt idx="124">
                  <c:v>2.7086595180750002</c:v>
                </c:pt>
                <c:pt idx="125">
                  <c:v>2.1089331900450001</c:v>
                </c:pt>
                <c:pt idx="126">
                  <c:v>2.2882125020579998</c:v>
                </c:pt>
                <c:pt idx="127">
                  <c:v>4.4244466320239999</c:v>
                </c:pt>
                <c:pt idx="128">
                  <c:v>7.8280614245609996</c:v>
                </c:pt>
                <c:pt idx="129">
                  <c:v>10.181414085803999</c:v>
                </c:pt>
                <c:pt idx="130">
                  <c:v>17.227428731729997</c:v>
                </c:pt>
                <c:pt idx="131">
                  <c:v>23.72431620915</c:v>
                </c:pt>
                <c:pt idx="132">
                  <c:v>30.77283722832</c:v>
                </c:pt>
                <c:pt idx="133">
                  <c:v>21.913709559299999</c:v>
                </c:pt>
                <c:pt idx="134">
                  <c:v>19.912553217755999</c:v>
                </c:pt>
                <c:pt idx="135">
                  <c:v>25.705871373779999</c:v>
                </c:pt>
                <c:pt idx="136">
                  <c:v>31.553438995962004</c:v>
                </c:pt>
                <c:pt idx="137">
                  <c:v>38.135234600387996</c:v>
                </c:pt>
                <c:pt idx="138">
                  <c:v>36.529584258833999</c:v>
                </c:pt>
                <c:pt idx="139">
                  <c:v>30.323274063875999</c:v>
                </c:pt>
                <c:pt idx="140">
                  <c:v>37.160406589319997</c:v>
                </c:pt>
                <c:pt idx="141">
                  <c:v>44.670709351836003</c:v>
                </c:pt>
                <c:pt idx="142">
                  <c:v>41.836327378469996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data'!$CG$10:$CG$152</c:f>
              <c:numCache>
                <c:formatCode>General</c:formatCode>
                <c:ptCount val="143"/>
                <c:pt idx="0">
                  <c:v>41.836327378469996</c:v>
                </c:pt>
                <c:pt idx="1">
                  <c:v>37.857250069128</c:v>
                </c:pt>
                <c:pt idx="2">
                  <c:v>44.368473473046002</c:v>
                </c:pt>
                <c:pt idx="3">
                  <c:v>52.933657110435007</c:v>
                </c:pt>
                <c:pt idx="4">
                  <c:v>66.462275326121997</c:v>
                </c:pt>
                <c:pt idx="5">
                  <c:v>74.180102650164002</c:v>
                </c:pt>
                <c:pt idx="6">
                  <c:v>107.708615350965</c:v>
                </c:pt>
                <c:pt idx="7">
                  <c:v>121.28611767094802</c:v>
                </c:pt>
                <c:pt idx="8">
                  <c:v>117.75708714953699</c:v>
                </c:pt>
                <c:pt idx="9">
                  <c:v>116.46770484497399</c:v>
                </c:pt>
                <c:pt idx="10">
                  <c:v>78.486686719811999</c:v>
                </c:pt>
                <c:pt idx="11">
                  <c:v>36.691137433404002</c:v>
                </c:pt>
                <c:pt idx="12">
                  <c:v>13.150339975655999</c:v>
                </c:pt>
                <c:pt idx="13">
                  <c:v>8.5496392060739996</c:v>
                </c:pt>
                <c:pt idx="14">
                  <c:v>3.8150597249999998</c:v>
                </c:pt>
                <c:pt idx="15">
                  <c:v>3.0227742722880002</c:v>
                </c:pt>
                <c:pt idx="16">
                  <c:v>2.6664300431099996</c:v>
                </c:pt>
                <c:pt idx="17">
                  <c:v>4.0626561916799995</c:v>
                </c:pt>
                <c:pt idx="18">
                  <c:v>5.7911138904959998</c:v>
                </c:pt>
                <c:pt idx="19">
                  <c:v>6.7515551730899999</c:v>
                </c:pt>
                <c:pt idx="20">
                  <c:v>14.12156422566</c:v>
                </c:pt>
                <c:pt idx="21">
                  <c:v>23.810258808648005</c:v>
                </c:pt>
                <c:pt idx="22">
                  <c:v>29.502413768070003</c:v>
                </c:pt>
                <c:pt idx="23">
                  <c:v>34.731219294089996</c:v>
                </c:pt>
                <c:pt idx="24">
                  <c:v>31.472525642687994</c:v>
                </c:pt>
                <c:pt idx="25">
                  <c:v>27.810891787536004</c:v>
                </c:pt>
                <c:pt idx="26">
                  <c:v>17.494608897765001</c:v>
                </c:pt>
                <c:pt idx="27">
                  <c:v>6.6132029908440009</c:v>
                </c:pt>
                <c:pt idx="28">
                  <c:v>6.0026297678909994</c:v>
                </c:pt>
                <c:pt idx="29">
                  <c:v>10.355226510437999</c:v>
                </c:pt>
                <c:pt idx="30">
                  <c:v>22.249656937791002</c:v>
                </c:pt>
                <c:pt idx="31">
                  <c:v>21.777081653250001</c:v>
                </c:pt>
                <c:pt idx="32">
                  <c:v>19.009777489092002</c:v>
                </c:pt>
                <c:pt idx="33">
                  <c:v>15.634748358449999</c:v>
                </c:pt>
                <c:pt idx="34">
                  <c:v>16.25424355593</c:v>
                </c:pt>
                <c:pt idx="35">
                  <c:v>17.830685647692</c:v>
                </c:pt>
                <c:pt idx="36">
                  <c:v>23.015837800214999</c:v>
                </c:pt>
                <c:pt idx="37">
                  <c:v>30.551056525125002</c:v>
                </c:pt>
                <c:pt idx="38">
                  <c:v>40.585017649247995</c:v>
                </c:pt>
                <c:pt idx="39">
                  <c:v>54.435058860779996</c:v>
                </c:pt>
                <c:pt idx="40">
                  <c:v>71.394276846599993</c:v>
                </c:pt>
                <c:pt idx="41">
                  <c:v>83.940582085073999</c:v>
                </c:pt>
                <c:pt idx="42">
                  <c:v>97.013094731783994</c:v>
                </c:pt>
                <c:pt idx="43">
                  <c:v>79.684565942879999</c:v>
                </c:pt>
                <c:pt idx="44">
                  <c:v>65.926860163568989</c:v>
                </c:pt>
                <c:pt idx="45">
                  <c:v>62.739238487049001</c:v>
                </c:pt>
                <c:pt idx="46">
                  <c:v>61.697422404630004</c:v>
                </c:pt>
                <c:pt idx="47">
                  <c:v>57.596690108033997</c:v>
                </c:pt>
                <c:pt idx="48">
                  <c:v>62.050599688463997</c:v>
                </c:pt>
                <c:pt idx="49">
                  <c:v>61.280128745280003</c:v>
                </c:pt>
                <c:pt idx="50">
                  <c:v>50.564093832818997</c:v>
                </c:pt>
                <c:pt idx="51">
                  <c:v>50.08598753319</c:v>
                </c:pt>
                <c:pt idx="52">
                  <c:v>48.368388499775996</c:v>
                </c:pt>
                <c:pt idx="53">
                  <c:v>51.854380884359998</c:v>
                </c:pt>
                <c:pt idx="54">
                  <c:v>55.002166159427993</c:v>
                </c:pt>
                <c:pt idx="55">
                  <c:v>52.392136790834989</c:v>
                </c:pt>
                <c:pt idx="56">
                  <c:v>98.597708222183996</c:v>
                </c:pt>
                <c:pt idx="57">
                  <c:v>-35.869216447646998</c:v>
                </c:pt>
                <c:pt idx="58">
                  <c:v>-41.305440243815994</c:v>
                </c:pt>
                <c:pt idx="59">
                  <c:v>-44.822505330432001</c:v>
                </c:pt>
                <c:pt idx="60">
                  <c:v>-51.611903318843993</c:v>
                </c:pt>
                <c:pt idx="61">
                  <c:v>-58.834342138949999</c:v>
                </c:pt>
                <c:pt idx="62">
                  <c:v>-56.848841312102998</c:v>
                </c:pt>
                <c:pt idx="63">
                  <c:v>-60.742780057638001</c:v>
                </c:pt>
                <c:pt idx="64">
                  <c:v>-58.286489766281996</c:v>
                </c:pt>
                <c:pt idx="65">
                  <c:v>-48.829838887367991</c:v>
                </c:pt>
                <c:pt idx="66">
                  <c:v>-46.009247375123998</c:v>
                </c:pt>
                <c:pt idx="67">
                  <c:v>-38.71950193224</c:v>
                </c:pt>
                <c:pt idx="68">
                  <c:v>-32.251204119888001</c:v>
                </c:pt>
                <c:pt idx="69">
                  <c:v>-19.621565203319999</c:v>
                </c:pt>
                <c:pt idx="70">
                  <c:v>-8.3179938188339992</c:v>
                </c:pt>
                <c:pt idx="71">
                  <c:v>-5.9727968879039999</c:v>
                </c:pt>
                <c:pt idx="72">
                  <c:v>-6.0048287379359992</c:v>
                </c:pt>
                <c:pt idx="73">
                  <c:v>-5.7684194224379999</c:v>
                </c:pt>
                <c:pt idx="74">
                  <c:v>-6.2052979531859993</c:v>
                </c:pt>
                <c:pt idx="75">
                  <c:v>-10.599632148689999</c:v>
                </c:pt>
                <c:pt idx="76">
                  <c:v>-10.647818256932998</c:v>
                </c:pt>
                <c:pt idx="77">
                  <c:v>-7.9617328233839988</c:v>
                </c:pt>
                <c:pt idx="78">
                  <c:v>-7.6877579289150013</c:v>
                </c:pt>
                <c:pt idx="79">
                  <c:v>-8.5672730023650008</c:v>
                </c:pt>
                <c:pt idx="80">
                  <c:v>-7.7648300714880012</c:v>
                </c:pt>
                <c:pt idx="81">
                  <c:v>-7.1137840561200001</c:v>
                </c:pt>
                <c:pt idx="82">
                  <c:v>-7.6337587705050014</c:v>
                </c:pt>
                <c:pt idx="83">
                  <c:v>-9.7083282051000008</c:v>
                </c:pt>
                <c:pt idx="84">
                  <c:v>-13.53079455462</c:v>
                </c:pt>
                <c:pt idx="85">
                  <c:v>-12.52918347408</c:v>
                </c:pt>
                <c:pt idx="86">
                  <c:v>-12.846856222907999</c:v>
                </c:pt>
                <c:pt idx="87">
                  <c:v>-12.928392922283999</c:v>
                </c:pt>
                <c:pt idx="88">
                  <c:v>-9.3781402063199995</c:v>
                </c:pt>
                <c:pt idx="89">
                  <c:v>-12.649757498549999</c:v>
                </c:pt>
                <c:pt idx="90">
                  <c:v>-13.983179011074</c:v>
                </c:pt>
                <c:pt idx="91">
                  <c:v>-9.1166389539030011</c:v>
                </c:pt>
                <c:pt idx="92">
                  <c:v>-5.4812683002959997</c:v>
                </c:pt>
                <c:pt idx="93">
                  <c:v>-2.2234361624999996</c:v>
                </c:pt>
                <c:pt idx="94">
                  <c:v>-4.7893616254619999</c:v>
                </c:pt>
                <c:pt idx="95">
                  <c:v>-4.9370284681829997</c:v>
                </c:pt>
                <c:pt idx="96">
                  <c:v>-2.9205651875400003</c:v>
                </c:pt>
                <c:pt idx="97">
                  <c:v>-2.5557583462559998</c:v>
                </c:pt>
                <c:pt idx="98">
                  <c:v>-2.4785914474799999</c:v>
                </c:pt>
                <c:pt idx="99">
                  <c:v>-2.6312162853240002</c:v>
                </c:pt>
                <c:pt idx="100">
                  <c:v>-2.9802451950450002</c:v>
                </c:pt>
                <c:pt idx="101">
                  <c:v>-3.7895518300950002</c:v>
                </c:pt>
                <c:pt idx="102">
                  <c:v>-5.2467141548159999</c:v>
                </c:pt>
                <c:pt idx="103">
                  <c:v>-6.3651044296079995</c:v>
                </c:pt>
                <c:pt idx="104">
                  <c:v>-8.1566112321720006</c:v>
                </c:pt>
                <c:pt idx="105">
                  <c:v>-9.1274537644289992</c:v>
                </c:pt>
                <c:pt idx="106">
                  <c:v>-9.2750036314319999</c:v>
                </c:pt>
                <c:pt idx="107">
                  <c:v>-10.901814915779999</c:v>
                </c:pt>
                <c:pt idx="108">
                  <c:v>-12.005250786917999</c:v>
                </c:pt>
                <c:pt idx="109">
                  <c:v>-12.766693524704998</c:v>
                </c:pt>
                <c:pt idx="110">
                  <c:v>-11.5387551927</c:v>
                </c:pt>
                <c:pt idx="111">
                  <c:v>-13.17783913875</c:v>
                </c:pt>
                <c:pt idx="112">
                  <c:v>-16.919182756125</c:v>
                </c:pt>
                <c:pt idx="113">
                  <c:v>-18.286682022450002</c:v>
                </c:pt>
                <c:pt idx="114">
                  <c:v>-23.015629045836</c:v>
                </c:pt>
                <c:pt idx="115">
                  <c:v>-31.004121671883002</c:v>
                </c:pt>
                <c:pt idx="116">
                  <c:v>-36.645243053183997</c:v>
                </c:pt>
                <c:pt idx="117">
                  <c:v>-49.211538849044999</c:v>
                </c:pt>
                <c:pt idx="118">
                  <c:v>-49.066684601760002</c:v>
                </c:pt>
                <c:pt idx="119">
                  <c:v>-42.438872623050003</c:v>
                </c:pt>
                <c:pt idx="120">
                  <c:v>-42.412745317239001</c:v>
                </c:pt>
                <c:pt idx="121">
                  <c:v>-41.325418256085001</c:v>
                </c:pt>
                <c:pt idx="122">
                  <c:v>-35.807414644908</c:v>
                </c:pt>
                <c:pt idx="123">
                  <c:v>-18.842575914360001</c:v>
                </c:pt>
                <c:pt idx="124">
                  <c:v>-5.6496444996600008</c:v>
                </c:pt>
                <c:pt idx="125">
                  <c:v>-2.6125325013509997</c:v>
                </c:pt>
                <c:pt idx="126">
                  <c:v>-1.1985787796039999</c:v>
                </c:pt>
                <c:pt idx="127">
                  <c:v>-0.61202342260799991</c:v>
                </c:pt>
                <c:pt idx="128">
                  <c:v>-0.431184497103</c:v>
                </c:pt>
                <c:pt idx="129">
                  <c:v>-1.0712789613539999</c:v>
                </c:pt>
                <c:pt idx="130">
                  <c:v>-2.9319642402119994</c:v>
                </c:pt>
                <c:pt idx="131">
                  <c:v>-5.3222908818240002</c:v>
                </c:pt>
                <c:pt idx="132">
                  <c:v>-5.9947698570479995</c:v>
                </c:pt>
                <c:pt idx="133">
                  <c:v>-4.3012600990559999</c:v>
                </c:pt>
                <c:pt idx="134">
                  <c:v>-4.0185365288310004</c:v>
                </c:pt>
                <c:pt idx="135">
                  <c:v>-3.3984518123969996</c:v>
                </c:pt>
                <c:pt idx="136">
                  <c:v>-3.5974032304680001</c:v>
                </c:pt>
                <c:pt idx="137">
                  <c:v>-5.8585462617599999</c:v>
                </c:pt>
                <c:pt idx="138">
                  <c:v>-8.12132836344</c:v>
                </c:pt>
                <c:pt idx="139">
                  <c:v>-9.8136890262720016</c:v>
                </c:pt>
                <c:pt idx="140">
                  <c:v>-9.5671693929600004</c:v>
                </c:pt>
                <c:pt idx="141">
                  <c:v>-10.561354713081</c:v>
                </c:pt>
                <c:pt idx="142">
                  <c:v>-11.0763293994</c:v>
                </c:pt>
              </c:numCache>
            </c:numRef>
          </c:yVal>
          <c:smooth val="1"/>
        </c:ser>
        <c:axId val="128175104"/>
        <c:axId val="128222336"/>
      </c:scatterChart>
      <c:valAx>
        <c:axId val="12817510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22336"/>
        <c:crosses val="autoZero"/>
        <c:crossBetween val="midCat"/>
      </c:valAx>
      <c:valAx>
        <c:axId val="128222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281751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data'!$CH$10:$CH$499</c:f>
              <c:numCache>
                <c:formatCode>General</c:formatCode>
                <c:ptCount val="490"/>
                <c:pt idx="0">
                  <c:v>66.045095387063995</c:v>
                </c:pt>
                <c:pt idx="1">
                  <c:v>71.418356089961406</c:v>
                </c:pt>
                <c:pt idx="2">
                  <c:v>63.175463298674991</c:v>
                </c:pt>
                <c:pt idx="3">
                  <c:v>54.714588877670401</c:v>
                </c:pt>
                <c:pt idx="4">
                  <c:v>55.301949970977603</c:v>
                </c:pt>
                <c:pt idx="5">
                  <c:v>49.824983996415</c:v>
                </c:pt>
                <c:pt idx="6">
                  <c:v>43.652187802126797</c:v>
                </c:pt>
                <c:pt idx="7">
                  <c:v>43.533265523066106</c:v>
                </c:pt>
                <c:pt idx="8">
                  <c:v>37.637586455813995</c:v>
                </c:pt>
                <c:pt idx="9">
                  <c:v>26.468181379015199</c:v>
                </c:pt>
                <c:pt idx="10">
                  <c:v>19.770086311057799</c:v>
                </c:pt>
                <c:pt idx="11">
                  <c:v>11.183210410392</c:v>
                </c:pt>
                <c:pt idx="12">
                  <c:v>5.6927582721792005</c:v>
                </c:pt>
                <c:pt idx="13">
                  <c:v>3.2626368642059997</c:v>
                </c:pt>
                <c:pt idx="14">
                  <c:v>2.5974057231144001</c:v>
                </c:pt>
                <c:pt idx="15">
                  <c:v>1.9845726726239998</c:v>
                </c:pt>
                <c:pt idx="16">
                  <c:v>1.5146601214247999</c:v>
                </c:pt>
                <c:pt idx="17">
                  <c:v>1.421750992158</c:v>
                </c:pt>
                <c:pt idx="18">
                  <c:v>1.2191107743936</c:v>
                </c:pt>
                <c:pt idx="19">
                  <c:v>1.2464473261950002</c:v>
                </c:pt>
                <c:pt idx="20">
                  <c:v>1.5553984170617998</c:v>
                </c:pt>
                <c:pt idx="21">
                  <c:v>1.5993859675824003</c:v>
                </c:pt>
                <c:pt idx="22">
                  <c:v>1.3897627582608001</c:v>
                </c:pt>
                <c:pt idx="23">
                  <c:v>1.2358145884031999</c:v>
                </c:pt>
                <c:pt idx="24">
                  <c:v>1.2282365438919003</c:v>
                </c:pt>
                <c:pt idx="25">
                  <c:v>1.5258005650125002</c:v>
                </c:pt>
                <c:pt idx="26">
                  <c:v>1.4269715574822002</c:v>
                </c:pt>
                <c:pt idx="27">
                  <c:v>3.1233076996337994</c:v>
                </c:pt>
                <c:pt idx="28">
                  <c:v>10.305591248340001</c:v>
                </c:pt>
                <c:pt idx="29">
                  <c:v>22.008636602843399</c:v>
                </c:pt>
                <c:pt idx="30">
                  <c:v>37.176940129759203</c:v>
                </c:pt>
                <c:pt idx="31">
                  <c:v>57.936568056353998</c:v>
                </c:pt>
                <c:pt idx="32">
                  <c:v>64.11976427402999</c:v>
                </c:pt>
                <c:pt idx="33">
                  <c:v>78.088209153597901</c:v>
                </c:pt>
                <c:pt idx="34">
                  <c:v>78.636834829555198</c:v>
                </c:pt>
                <c:pt idx="35">
                  <c:v>67.037124071273396</c:v>
                </c:pt>
                <c:pt idx="36">
                  <c:v>77.926799163614419</c:v>
                </c:pt>
                <c:pt idx="37">
                  <c:v>85.802340387002388</c:v>
                </c:pt>
                <c:pt idx="38">
                  <c:v>61.647816626323205</c:v>
                </c:pt>
                <c:pt idx="39">
                  <c:v>52.765330979343595</c:v>
                </c:pt>
                <c:pt idx="40">
                  <c:v>60.115109991854396</c:v>
                </c:pt>
                <c:pt idx="41">
                  <c:v>77.200369312400099</c:v>
                </c:pt>
                <c:pt idx="42">
                  <c:v>84.66357554020081</c:v>
                </c:pt>
                <c:pt idx="43">
                  <c:v>81.025554432662105</c:v>
                </c:pt>
                <c:pt idx="44">
                  <c:v>87.601866275800802</c:v>
                </c:pt>
                <c:pt idx="45">
                  <c:v>86.584973881996802</c:v>
                </c:pt>
                <c:pt idx="46">
                  <c:v>89.879120675252992</c:v>
                </c:pt>
                <c:pt idx="47">
                  <c:v>86.611071559845612</c:v>
                </c:pt>
                <c:pt idx="48">
                  <c:v>80.999430346197002</c:v>
                </c:pt>
                <c:pt idx="49">
                  <c:v>76.214308422694501</c:v>
                </c:pt>
                <c:pt idx="50">
                  <c:v>88.771668361705792</c:v>
                </c:pt>
                <c:pt idx="51">
                  <c:v>93.42864956457629</c:v>
                </c:pt>
                <c:pt idx="52">
                  <c:v>103.2607882163916</c:v>
                </c:pt>
                <c:pt idx="53">
                  <c:v>95.402173210202704</c:v>
                </c:pt>
                <c:pt idx="54">
                  <c:v>99.035266373158521</c:v>
                </c:pt>
                <c:pt idx="55">
                  <c:v>101.9279409200784</c:v>
                </c:pt>
                <c:pt idx="56">
                  <c:v>78.122787068942998</c:v>
                </c:pt>
                <c:pt idx="57">
                  <c:v>60.141273561079203</c:v>
                </c:pt>
                <c:pt idx="58">
                  <c:v>52.600939763454903</c:v>
                </c:pt>
                <c:pt idx="59">
                  <c:v>57.638271596280298</c:v>
                </c:pt>
                <c:pt idx="60">
                  <c:v>58.815600045501604</c:v>
                </c:pt>
                <c:pt idx="61">
                  <c:v>62.126933417055</c:v>
                </c:pt>
                <c:pt idx="62">
                  <c:v>83.606901383587498</c:v>
                </c:pt>
                <c:pt idx="63">
                  <c:v>74.086066362886186</c:v>
                </c:pt>
                <c:pt idx="64">
                  <c:v>49.301004383086493</c:v>
                </c:pt>
                <c:pt idx="65">
                  <c:v>42.165686648577598</c:v>
                </c:pt>
                <c:pt idx="66">
                  <c:v>37.221740165511903</c:v>
                </c:pt>
                <c:pt idx="67">
                  <c:v>30.339410976896396</c:v>
                </c:pt>
                <c:pt idx="68">
                  <c:v>27.455990197177798</c:v>
                </c:pt>
                <c:pt idx="69">
                  <c:v>15.126475268638799</c:v>
                </c:pt>
                <c:pt idx="70">
                  <c:v>6.6470500564784993</c:v>
                </c:pt>
                <c:pt idx="71">
                  <c:v>4.160277850674599</c:v>
                </c:pt>
                <c:pt idx="72">
                  <c:v>3.0649242193920001</c:v>
                </c:pt>
                <c:pt idx="73">
                  <c:v>3.1353342193080005</c:v>
                </c:pt>
                <c:pt idx="74">
                  <c:v>3.1472103580218</c:v>
                </c:pt>
                <c:pt idx="75">
                  <c:v>5.2984048637574004</c:v>
                </c:pt>
                <c:pt idx="76">
                  <c:v>5.0882175476748008</c:v>
                </c:pt>
                <c:pt idx="77">
                  <c:v>3.6043040965463997</c:v>
                </c:pt>
                <c:pt idx="78">
                  <c:v>4.7144516690105993</c:v>
                </c:pt>
                <c:pt idx="79">
                  <c:v>3.7625450632560002</c:v>
                </c:pt>
                <c:pt idx="80">
                  <c:v>2.2692706237583997</c:v>
                </c:pt>
                <c:pt idx="81">
                  <c:v>2.6647208893314001</c:v>
                </c:pt>
                <c:pt idx="82">
                  <c:v>2.5862826832074002</c:v>
                </c:pt>
                <c:pt idx="83">
                  <c:v>2.1327275606984997</c:v>
                </c:pt>
                <c:pt idx="84">
                  <c:v>1.8610563600719998</c:v>
                </c:pt>
                <c:pt idx="85">
                  <c:v>1.4969118975075</c:v>
                </c:pt>
                <c:pt idx="86">
                  <c:v>1.5014779713117001</c:v>
                </c:pt>
                <c:pt idx="87">
                  <c:v>1.6952010043878003</c:v>
                </c:pt>
                <c:pt idx="88">
                  <c:v>2.2208200935012004</c:v>
                </c:pt>
                <c:pt idx="89">
                  <c:v>2.2544423316323998</c:v>
                </c:pt>
                <c:pt idx="90">
                  <c:v>4.6779521103584996</c:v>
                </c:pt>
                <c:pt idx="91">
                  <c:v>11.978725006655999</c:v>
                </c:pt>
                <c:pt idx="92">
                  <c:v>22.956910225118097</c:v>
                </c:pt>
                <c:pt idx="93">
                  <c:v>29.161163076973196</c:v>
                </c:pt>
                <c:pt idx="94">
                  <c:v>18.561077802639904</c:v>
                </c:pt>
                <c:pt idx="95">
                  <c:v>15.117597757568699</c:v>
                </c:pt>
                <c:pt idx="96">
                  <c:v>11.240455911804899</c:v>
                </c:pt>
                <c:pt idx="97">
                  <c:v>10.115791014873601</c:v>
                </c:pt>
                <c:pt idx="98">
                  <c:v>17.110366569993602</c:v>
                </c:pt>
                <c:pt idx="99">
                  <c:v>31.825506210272099</c:v>
                </c:pt>
                <c:pt idx="100">
                  <c:v>36.228948598140299</c:v>
                </c:pt>
                <c:pt idx="101">
                  <c:v>47.686593665739593</c:v>
                </c:pt>
                <c:pt idx="102">
                  <c:v>59.675256696900604</c:v>
                </c:pt>
                <c:pt idx="103">
                  <c:v>64.224946909108795</c:v>
                </c:pt>
                <c:pt idx="104">
                  <c:v>61.464572395478996</c:v>
                </c:pt>
                <c:pt idx="105">
                  <c:v>58.777098912675001</c:v>
                </c:pt>
                <c:pt idx="106">
                  <c:v>49.432007378613591</c:v>
                </c:pt>
                <c:pt idx="107">
                  <c:v>39.356116300903501</c:v>
                </c:pt>
                <c:pt idx="108">
                  <c:v>54.693589774219191</c:v>
                </c:pt>
                <c:pt idx="109">
                  <c:v>78.517443785958008</c:v>
                </c:pt>
                <c:pt idx="110">
                  <c:v>95.525757126254703</c:v>
                </c:pt>
                <c:pt idx="111">
                  <c:v>100.59538895738639</c:v>
                </c:pt>
                <c:pt idx="112">
                  <c:v>80.509776299064001</c:v>
                </c:pt>
                <c:pt idx="113">
                  <c:v>57.640851843416996</c:v>
                </c:pt>
                <c:pt idx="114">
                  <c:v>52.023548231797498</c:v>
                </c:pt>
                <c:pt idx="115">
                  <c:v>46.669453007083199</c:v>
                </c:pt>
                <c:pt idx="116">
                  <c:v>44.502020847533693</c:v>
                </c:pt>
                <c:pt idx="117">
                  <c:v>41.997675753652494</c:v>
                </c:pt>
                <c:pt idx="118">
                  <c:v>29.4559970731992</c:v>
                </c:pt>
                <c:pt idx="119">
                  <c:v>18.748576197587703</c:v>
                </c:pt>
                <c:pt idx="120">
                  <c:v>27.811835088304498</c:v>
                </c:pt>
                <c:pt idx="121">
                  <c:v>23.094187004874598</c:v>
                </c:pt>
                <c:pt idx="122">
                  <c:v>8.3671836083784008</c:v>
                </c:pt>
                <c:pt idx="123">
                  <c:v>3.4824282813018002</c:v>
                </c:pt>
                <c:pt idx="124">
                  <c:v>2.7897734429406</c:v>
                </c:pt>
                <c:pt idx="125">
                  <c:v>1.8372041741583003</c:v>
                </c:pt>
                <c:pt idx="126">
                  <c:v>1.3427674755858001</c:v>
                </c:pt>
                <c:pt idx="127">
                  <c:v>1.4446519815132</c:v>
                </c:pt>
                <c:pt idx="128">
                  <c:v>3.5024830035984</c:v>
                </c:pt>
                <c:pt idx="129">
                  <c:v>13.401798883075799</c:v>
                </c:pt>
                <c:pt idx="130">
                  <c:v>27.035539607587499</c:v>
                </c:pt>
                <c:pt idx="131">
                  <c:v>52.500425726511011</c:v>
                </c:pt>
                <c:pt idx="132">
                  <c:v>70.961425915004995</c:v>
                </c:pt>
                <c:pt idx="133">
                  <c:v>72.432858690179998</c:v>
                </c:pt>
                <c:pt idx="134">
                  <c:v>69.808292037205192</c:v>
                </c:pt>
                <c:pt idx="135">
                  <c:v>75.320427021265814</c:v>
                </c:pt>
                <c:pt idx="136">
                  <c:v>77.237857865885402</c:v>
                </c:pt>
                <c:pt idx="137">
                  <c:v>71.772443797823996</c:v>
                </c:pt>
                <c:pt idx="138">
                  <c:v>86.397085523916004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data'!$CH$10:$CH$499</c:f>
              <c:numCache>
                <c:formatCode>General</c:formatCode>
                <c:ptCount val="490"/>
                <c:pt idx="0">
                  <c:v>86.397085523916004</c:v>
                </c:pt>
                <c:pt idx="1">
                  <c:v>90.395327772405892</c:v>
                </c:pt>
                <c:pt idx="2">
                  <c:v>79.317412183943105</c:v>
                </c:pt>
                <c:pt idx="3">
                  <c:v>93.681337088443499</c:v>
                </c:pt>
                <c:pt idx="4">
                  <c:v>93.425248594142104</c:v>
                </c:pt>
                <c:pt idx="5">
                  <c:v>82.569970818691189</c:v>
                </c:pt>
                <c:pt idx="6">
                  <c:v>71.717950452898805</c:v>
                </c:pt>
                <c:pt idx="7">
                  <c:v>58.378389974490588</c:v>
                </c:pt>
                <c:pt idx="8">
                  <c:v>45.936189264391196</c:v>
                </c:pt>
                <c:pt idx="9">
                  <c:v>37.551645751604404</c:v>
                </c:pt>
                <c:pt idx="10">
                  <c:v>22.771404859635897</c:v>
                </c:pt>
                <c:pt idx="11">
                  <c:v>11.692888298244002</c:v>
                </c:pt>
                <c:pt idx="12">
                  <c:v>10.903314546666</c:v>
                </c:pt>
                <c:pt idx="13">
                  <c:v>6.3642986181485997</c:v>
                </c:pt>
                <c:pt idx="14">
                  <c:v>15.183825829924498</c:v>
                </c:pt>
                <c:pt idx="15">
                  <c:v>84.157208598077986</c:v>
                </c:pt>
                <c:pt idx="16">
                  <c:v>43.520154455232003</c:v>
                </c:pt>
                <c:pt idx="17">
                  <c:v>13.9483901492037</c:v>
                </c:pt>
                <c:pt idx="18">
                  <c:v>4.8119310277919993</c:v>
                </c:pt>
                <c:pt idx="19">
                  <c:v>2.8566216670770004</c:v>
                </c:pt>
                <c:pt idx="20">
                  <c:v>1.9519440897095997</c:v>
                </c:pt>
                <c:pt idx="21">
                  <c:v>1.8745200669600002</c:v>
                </c:pt>
                <c:pt idx="22">
                  <c:v>1.5209134791633001</c:v>
                </c:pt>
                <c:pt idx="23">
                  <c:v>1.5303015160289999</c:v>
                </c:pt>
                <c:pt idx="24">
                  <c:v>1.4111410362975001</c:v>
                </c:pt>
                <c:pt idx="25">
                  <c:v>1.396663738182</c:v>
                </c:pt>
                <c:pt idx="26">
                  <c:v>1.5487417047959997</c:v>
                </c:pt>
                <c:pt idx="27">
                  <c:v>1.3148789342598</c:v>
                </c:pt>
                <c:pt idx="28">
                  <c:v>1.1319973805808001</c:v>
                </c:pt>
                <c:pt idx="29">
                  <c:v>1.4390812842912</c:v>
                </c:pt>
                <c:pt idx="30">
                  <c:v>1.9181253176712001</c:v>
                </c:pt>
                <c:pt idx="31">
                  <c:v>5.9577701189984991</c:v>
                </c:pt>
                <c:pt idx="32">
                  <c:v>16.977239457033598</c:v>
                </c:pt>
                <c:pt idx="33">
                  <c:v>27.887792451926401</c:v>
                </c:pt>
                <c:pt idx="34">
                  <c:v>36.352603242468</c:v>
                </c:pt>
                <c:pt idx="35">
                  <c:v>44.261361976996803</c:v>
                </c:pt>
                <c:pt idx="36">
                  <c:v>57.780670670747099</c:v>
                </c:pt>
                <c:pt idx="37">
                  <c:v>71.535175604808302</c:v>
                </c:pt>
                <c:pt idx="38">
                  <c:v>69.026860522729805</c:v>
                </c:pt>
                <c:pt idx="39">
                  <c:v>61.434875932482598</c:v>
                </c:pt>
                <c:pt idx="40">
                  <c:v>57.936980201801397</c:v>
                </c:pt>
                <c:pt idx="41">
                  <c:v>56.5949005050267</c:v>
                </c:pt>
                <c:pt idx="42">
                  <c:v>64.570996582857902</c:v>
                </c:pt>
                <c:pt idx="43">
                  <c:v>73.667647469722496</c:v>
                </c:pt>
                <c:pt idx="44">
                  <c:v>74.076394140403195</c:v>
                </c:pt>
                <c:pt idx="45">
                  <c:v>80.713697444490592</c:v>
                </c:pt>
                <c:pt idx="46">
                  <c:v>90.846111133785598</c:v>
                </c:pt>
                <c:pt idx="47">
                  <c:v>84.535479611780403</c:v>
                </c:pt>
                <c:pt idx="48">
                  <c:v>81.439940771821796</c:v>
                </c:pt>
                <c:pt idx="49">
                  <c:v>80.648969231901603</c:v>
                </c:pt>
                <c:pt idx="50">
                  <c:v>90.451658789247602</c:v>
                </c:pt>
                <c:pt idx="51">
                  <c:v>94.020861603125695</c:v>
                </c:pt>
                <c:pt idx="52">
                  <c:v>88.750687008393896</c:v>
                </c:pt>
                <c:pt idx="53">
                  <c:v>118.33957808550898</c:v>
                </c:pt>
                <c:pt idx="54">
                  <c:v>105.39908266072769</c:v>
                </c:pt>
                <c:pt idx="55">
                  <c:v>121.0500834065208</c:v>
                </c:pt>
                <c:pt idx="56">
                  <c:v>116.94650445248399</c:v>
                </c:pt>
                <c:pt idx="57">
                  <c:v>83.981212709998488</c:v>
                </c:pt>
                <c:pt idx="58">
                  <c:v>84.094973739867598</c:v>
                </c:pt>
                <c:pt idx="59">
                  <c:v>72.958972878791997</c:v>
                </c:pt>
                <c:pt idx="60">
                  <c:v>51.692841063684902</c:v>
                </c:pt>
                <c:pt idx="61">
                  <c:v>47.5917201229338</c:v>
                </c:pt>
                <c:pt idx="62">
                  <c:v>61.1735445640008</c:v>
                </c:pt>
                <c:pt idx="63">
                  <c:v>67.049940001275004</c:v>
                </c:pt>
                <c:pt idx="64">
                  <c:v>68.763911768373589</c:v>
                </c:pt>
                <c:pt idx="65">
                  <c:v>62.37223342070309</c:v>
                </c:pt>
                <c:pt idx="66">
                  <c:v>57.802885275940206</c:v>
                </c:pt>
                <c:pt idx="67">
                  <c:v>52.487021910721502</c:v>
                </c:pt>
                <c:pt idx="68">
                  <c:v>35.577233275478406</c:v>
                </c:pt>
                <c:pt idx="69">
                  <c:v>14.375522945871001</c:v>
                </c:pt>
                <c:pt idx="70">
                  <c:v>6.3145027485855012</c:v>
                </c:pt>
                <c:pt idx="71">
                  <c:v>9.9411873148026011</c:v>
                </c:pt>
                <c:pt idx="72">
                  <c:v>11.658768501789</c:v>
                </c:pt>
                <c:pt idx="73">
                  <c:v>10.653857750289601</c:v>
                </c:pt>
                <c:pt idx="74">
                  <c:v>14.849240185596599</c:v>
                </c:pt>
                <c:pt idx="75">
                  <c:v>16.763853777533999</c:v>
                </c:pt>
                <c:pt idx="76">
                  <c:v>10.1155881124179</c:v>
                </c:pt>
                <c:pt idx="77">
                  <c:v>6.2183863483002009</c:v>
                </c:pt>
                <c:pt idx="78">
                  <c:v>3.6067073013216002</c:v>
                </c:pt>
                <c:pt idx="79">
                  <c:v>2.6645867835588</c:v>
                </c:pt>
                <c:pt idx="80">
                  <c:v>2.0811155502240002</c:v>
                </c:pt>
                <c:pt idx="81">
                  <c:v>1.5401071252224001</c:v>
                </c:pt>
                <c:pt idx="82">
                  <c:v>1.544207323662</c:v>
                </c:pt>
                <c:pt idx="83">
                  <c:v>1.4425973893871999</c:v>
                </c:pt>
                <c:pt idx="84">
                  <c:v>2.1937061175209998</c:v>
                </c:pt>
                <c:pt idx="85">
                  <c:v>2.2032798452153997</c:v>
                </c:pt>
                <c:pt idx="86">
                  <c:v>1.4467717627604999</c:v>
                </c:pt>
                <c:pt idx="87">
                  <c:v>1.3441470927794998</c:v>
                </c:pt>
                <c:pt idx="88">
                  <c:v>1.2078844335000001</c:v>
                </c:pt>
                <c:pt idx="89">
                  <c:v>1.3448712757392001</c:v>
                </c:pt>
                <c:pt idx="90">
                  <c:v>1.5306157958111999</c:v>
                </c:pt>
                <c:pt idx="91">
                  <c:v>1.744036879077</c:v>
                </c:pt>
                <c:pt idx="92">
                  <c:v>6.3639796098564005</c:v>
                </c:pt>
                <c:pt idx="93">
                  <c:v>11.02399835175</c:v>
                </c:pt>
                <c:pt idx="94">
                  <c:v>16.736287039550099</c:v>
                </c:pt>
                <c:pt idx="95">
                  <c:v>26.306465001379198</c:v>
                </c:pt>
                <c:pt idx="96">
                  <c:v>32.702487949529996</c:v>
                </c:pt>
                <c:pt idx="97">
                  <c:v>34.495691791176</c:v>
                </c:pt>
                <c:pt idx="98">
                  <c:v>31.407159732782397</c:v>
                </c:pt>
                <c:pt idx="99">
                  <c:v>29.007819856101598</c:v>
                </c:pt>
                <c:pt idx="100">
                  <c:v>22.509263066745596</c:v>
                </c:pt>
                <c:pt idx="101">
                  <c:v>21.5958570625512</c:v>
                </c:pt>
                <c:pt idx="102">
                  <c:v>22.883661773332197</c:v>
                </c:pt>
                <c:pt idx="103">
                  <c:v>19.5795650914182</c:v>
                </c:pt>
                <c:pt idx="104">
                  <c:v>22.9693751443764</c:v>
                </c:pt>
                <c:pt idx="105">
                  <c:v>30.175591859847</c:v>
                </c:pt>
                <c:pt idx="106">
                  <c:v>36.924376917149992</c:v>
                </c:pt>
                <c:pt idx="107">
                  <c:v>49.143664298152807</c:v>
                </c:pt>
                <c:pt idx="108">
                  <c:v>58.130836556822999</c:v>
                </c:pt>
                <c:pt idx="109">
                  <c:v>51.261697932902102</c:v>
                </c:pt>
                <c:pt idx="110">
                  <c:v>54.952419672540906</c:v>
                </c:pt>
                <c:pt idx="111">
                  <c:v>64.729694942522997</c:v>
                </c:pt>
                <c:pt idx="112">
                  <c:v>83.968653839205615</c:v>
                </c:pt>
                <c:pt idx="113">
                  <c:v>87.733657979550017</c:v>
                </c:pt>
                <c:pt idx="114">
                  <c:v>76.474651989152719</c:v>
                </c:pt>
                <c:pt idx="115">
                  <c:v>71.576519285455191</c:v>
                </c:pt>
                <c:pt idx="116">
                  <c:v>58.135820751252894</c:v>
                </c:pt>
                <c:pt idx="117">
                  <c:v>56.643098562954002</c:v>
                </c:pt>
                <c:pt idx="118">
                  <c:v>54.147567511512001</c:v>
                </c:pt>
                <c:pt idx="119">
                  <c:v>53.092764794128499</c:v>
                </c:pt>
                <c:pt idx="120">
                  <c:v>41.513489081316003</c:v>
                </c:pt>
                <c:pt idx="121">
                  <c:v>27.714139954987498</c:v>
                </c:pt>
                <c:pt idx="122">
                  <c:v>19.146131774196299</c:v>
                </c:pt>
                <c:pt idx="123">
                  <c:v>14.808228531285602</c:v>
                </c:pt>
                <c:pt idx="124">
                  <c:v>8.9693114033628003</c:v>
                </c:pt>
                <c:pt idx="125">
                  <c:v>5.1597200377799997</c:v>
                </c:pt>
                <c:pt idx="126">
                  <c:v>4.3405146273978001</c:v>
                </c:pt>
                <c:pt idx="127">
                  <c:v>3.9439957625631004</c:v>
                </c:pt>
                <c:pt idx="128">
                  <c:v>3.0680498469708</c:v>
                </c:pt>
                <c:pt idx="129">
                  <c:v>2.3111012719872002</c:v>
                </c:pt>
                <c:pt idx="130">
                  <c:v>2.8016224452359997</c:v>
                </c:pt>
                <c:pt idx="131">
                  <c:v>3.5300491208999998</c:v>
                </c:pt>
                <c:pt idx="132">
                  <c:v>11.032458328440001</c:v>
                </c:pt>
                <c:pt idx="133">
                  <c:v>21.647350269324001</c:v>
                </c:pt>
                <c:pt idx="134">
                  <c:v>34.944064946298901</c:v>
                </c:pt>
                <c:pt idx="135">
                  <c:v>52.930323737225997</c:v>
                </c:pt>
                <c:pt idx="136">
                  <c:v>61.214558874793198</c:v>
                </c:pt>
                <c:pt idx="137">
                  <c:v>60.73037735100479</c:v>
                </c:pt>
                <c:pt idx="138">
                  <c:v>44.655506451908998</c:v>
                </c:pt>
                <c:pt idx="139">
                  <c:v>34.6038047714502</c:v>
                </c:pt>
                <c:pt idx="140">
                  <c:v>44.017906830508792</c:v>
                </c:pt>
                <c:pt idx="141">
                  <c:v>61.116916558111207</c:v>
                </c:pt>
                <c:pt idx="142">
                  <c:v>65.393826105646809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data'!$CH$10:$CH$152</c:f>
              <c:numCache>
                <c:formatCode>General</c:formatCode>
                <c:ptCount val="143"/>
                <c:pt idx="0">
                  <c:v>65.393826105646809</c:v>
                </c:pt>
                <c:pt idx="1">
                  <c:v>64.748934418152601</c:v>
                </c:pt>
                <c:pt idx="2">
                  <c:v>80.883885789063001</c:v>
                </c:pt>
                <c:pt idx="3">
                  <c:v>86.388273109264503</c:v>
                </c:pt>
                <c:pt idx="4">
                  <c:v>70.383105928980015</c:v>
                </c:pt>
                <c:pt idx="5">
                  <c:v>61.651195463894403</c:v>
                </c:pt>
                <c:pt idx="6">
                  <c:v>74.168737495605001</c:v>
                </c:pt>
                <c:pt idx="7">
                  <c:v>66.192101550415813</c:v>
                </c:pt>
                <c:pt idx="8">
                  <c:v>53.284695526872895</c:v>
                </c:pt>
                <c:pt idx="9">
                  <c:v>52.022680501209308</c:v>
                </c:pt>
                <c:pt idx="10">
                  <c:v>26.921225222677801</c:v>
                </c:pt>
                <c:pt idx="11">
                  <c:v>10.692731258582398</c:v>
                </c:pt>
                <c:pt idx="12">
                  <c:v>12.395030243076</c:v>
                </c:pt>
                <c:pt idx="13">
                  <c:v>42.316296108508794</c:v>
                </c:pt>
                <c:pt idx="14">
                  <c:v>15.071847367500002</c:v>
                </c:pt>
                <c:pt idx="15">
                  <c:v>7.2539408228886</c:v>
                </c:pt>
                <c:pt idx="16">
                  <c:v>4.0780565576954997</c:v>
                </c:pt>
                <c:pt idx="17">
                  <c:v>2.4821129100599997</c:v>
                </c:pt>
                <c:pt idx="18">
                  <c:v>2.3232136262939997</c:v>
                </c:pt>
                <c:pt idx="19">
                  <c:v>1.7752081458914999</c:v>
                </c:pt>
                <c:pt idx="20">
                  <c:v>1.6624119911219999</c:v>
                </c:pt>
                <c:pt idx="21">
                  <c:v>1.7312736073464001</c:v>
                </c:pt>
                <c:pt idx="22">
                  <c:v>1.3070250017325</c:v>
                </c:pt>
                <c:pt idx="23">
                  <c:v>1.2321951534864002</c:v>
                </c:pt>
                <c:pt idx="24">
                  <c:v>1.0558551476808</c:v>
                </c:pt>
                <c:pt idx="25">
                  <c:v>0.87841904920379998</c:v>
                </c:pt>
                <c:pt idx="26">
                  <c:v>1.1025715809330001</c:v>
                </c:pt>
                <c:pt idx="27">
                  <c:v>1.0667594951208001</c:v>
                </c:pt>
                <c:pt idx="28">
                  <c:v>1.2188281621824</c:v>
                </c:pt>
                <c:pt idx="29">
                  <c:v>2.1280522961861998</c:v>
                </c:pt>
                <c:pt idx="30">
                  <c:v>5.079048557055299</c:v>
                </c:pt>
                <c:pt idx="31">
                  <c:v>5.1971407487999999</c:v>
                </c:pt>
                <c:pt idx="32">
                  <c:v>13.123077912453599</c:v>
                </c:pt>
                <c:pt idx="33">
                  <c:v>23.161304064600003</c:v>
                </c:pt>
                <c:pt idx="34">
                  <c:v>31.595711272532995</c:v>
                </c:pt>
                <c:pt idx="35">
                  <c:v>34.570026768281402</c:v>
                </c:pt>
                <c:pt idx="36">
                  <c:v>42.044905178248506</c:v>
                </c:pt>
                <c:pt idx="37">
                  <c:v>58.070256006605405</c:v>
                </c:pt>
                <c:pt idx="38">
                  <c:v>76.438699289703905</c:v>
                </c:pt>
                <c:pt idx="39">
                  <c:v>76.506657892812001</c:v>
                </c:pt>
                <c:pt idx="40">
                  <c:v>64.808642657177998</c:v>
                </c:pt>
                <c:pt idx="41">
                  <c:v>60.814262340347398</c:v>
                </c:pt>
                <c:pt idx="42">
                  <c:v>75.378134842995593</c:v>
                </c:pt>
                <c:pt idx="43">
                  <c:v>75.159058135031998</c:v>
                </c:pt>
                <c:pt idx="44">
                  <c:v>74.672939181809696</c:v>
                </c:pt>
                <c:pt idx="45">
                  <c:v>85.32693265998239</c:v>
                </c:pt>
                <c:pt idx="46">
                  <c:v>91.030965810724808</c:v>
                </c:pt>
                <c:pt idx="47">
                  <c:v>89.773847774711101</c:v>
                </c:pt>
                <c:pt idx="48">
                  <c:v>95.233503408688804</c:v>
                </c:pt>
                <c:pt idx="49">
                  <c:v>91.914999886670401</c:v>
                </c:pt>
                <c:pt idx="50">
                  <c:v>76.763512580531398</c:v>
                </c:pt>
                <c:pt idx="51">
                  <c:v>77.796273240309603</c:v>
                </c:pt>
                <c:pt idx="52">
                  <c:v>76.575310075036796</c:v>
                </c:pt>
                <c:pt idx="53">
                  <c:v>88.69226304650401</c:v>
                </c:pt>
                <c:pt idx="54">
                  <c:v>92.141318605453193</c:v>
                </c:pt>
                <c:pt idx="55">
                  <c:v>87.081024292996489</c:v>
                </c:pt>
                <c:pt idx="56">
                  <c:v>113.41750513819321</c:v>
                </c:pt>
                <c:pt idx="57">
                  <c:v>122.44087523093579</c:v>
                </c:pt>
                <c:pt idx="58">
                  <c:v>91.928588770440001</c:v>
                </c:pt>
                <c:pt idx="59">
                  <c:v>86.015735575662617</c:v>
                </c:pt>
                <c:pt idx="60">
                  <c:v>86.129325295200005</c:v>
                </c:pt>
                <c:pt idx="61">
                  <c:v>93.402821960842488</c:v>
                </c:pt>
                <c:pt idx="62">
                  <c:v>116.2480107468888</c:v>
                </c:pt>
                <c:pt idx="63">
                  <c:v>122.58079054773299</c:v>
                </c:pt>
                <c:pt idx="64">
                  <c:v>95.265277614760507</c:v>
                </c:pt>
                <c:pt idx="65">
                  <c:v>87.111327137650193</c:v>
                </c:pt>
                <c:pt idx="66">
                  <c:v>86.559971901955208</c:v>
                </c:pt>
                <c:pt idx="67">
                  <c:v>67.207110336360003</c:v>
                </c:pt>
                <c:pt idx="68">
                  <c:v>45.2387886852798</c:v>
                </c:pt>
                <c:pt idx="69">
                  <c:v>24.464242007772299</c:v>
                </c:pt>
                <c:pt idx="70">
                  <c:v>11.573538216092999</c:v>
                </c:pt>
                <c:pt idx="71">
                  <c:v>12.1787310857904</c:v>
                </c:pt>
                <c:pt idx="72">
                  <c:v>19.085954119847997</c:v>
                </c:pt>
                <c:pt idx="73">
                  <c:v>11.877617926561499</c:v>
                </c:pt>
                <c:pt idx="74">
                  <c:v>5.5744831336356002</c:v>
                </c:pt>
                <c:pt idx="75">
                  <c:v>4.9570194601745996</c:v>
                </c:pt>
                <c:pt idx="76">
                  <c:v>10.248476085279899</c:v>
                </c:pt>
                <c:pt idx="77">
                  <c:v>6.796274014648799</c:v>
                </c:pt>
                <c:pt idx="78">
                  <c:v>4.5009871035471001</c:v>
                </c:pt>
                <c:pt idx="79">
                  <c:v>4.7066477638950008</c:v>
                </c:pt>
                <c:pt idx="80">
                  <c:v>5.1100881235865998</c:v>
                </c:pt>
                <c:pt idx="81">
                  <c:v>5.9301090595655994</c:v>
                </c:pt>
                <c:pt idx="82">
                  <c:v>4.4792371011294012</c:v>
                </c:pt>
                <c:pt idx="83">
                  <c:v>3.0622063263750001</c:v>
                </c:pt>
                <c:pt idx="84">
                  <c:v>3.8406667311179996</c:v>
                </c:pt>
                <c:pt idx="85">
                  <c:v>3.7053762723936003</c:v>
                </c:pt>
                <c:pt idx="86">
                  <c:v>3.0656153080854001</c:v>
                </c:pt>
                <c:pt idx="87">
                  <c:v>2.2713941033280003</c:v>
                </c:pt>
                <c:pt idx="88">
                  <c:v>1.2118289520599999</c:v>
                </c:pt>
                <c:pt idx="89">
                  <c:v>1.3389757100099999</c:v>
                </c:pt>
                <c:pt idx="90">
                  <c:v>1.1426932000574999</c:v>
                </c:pt>
                <c:pt idx="91">
                  <c:v>0.96689744657459997</c:v>
                </c:pt>
                <c:pt idx="92">
                  <c:v>1.2168543246408001</c:v>
                </c:pt>
                <c:pt idx="93">
                  <c:v>1.3182895395000001</c:v>
                </c:pt>
                <c:pt idx="94">
                  <c:v>5.1471804272616</c:v>
                </c:pt>
                <c:pt idx="95">
                  <c:v>9.7485874583768997</c:v>
                </c:pt>
                <c:pt idx="96">
                  <c:v>14.2501947335748</c:v>
                </c:pt>
                <c:pt idx="97">
                  <c:v>17.8468287174864</c:v>
                </c:pt>
                <c:pt idx="98">
                  <c:v>13.103710082204399</c:v>
                </c:pt>
                <c:pt idx="99">
                  <c:v>10.626749390703601</c:v>
                </c:pt>
                <c:pt idx="100">
                  <c:v>15.430881566835</c:v>
                </c:pt>
                <c:pt idx="101">
                  <c:v>33.475860597929397</c:v>
                </c:pt>
                <c:pt idx="102">
                  <c:v>42.976824776733601</c:v>
                </c:pt>
                <c:pt idx="103">
                  <c:v>45.315487344809696</c:v>
                </c:pt>
                <c:pt idx="104">
                  <c:v>59.074702958653205</c:v>
                </c:pt>
                <c:pt idx="105">
                  <c:v>61.839159133544094</c:v>
                </c:pt>
                <c:pt idx="106">
                  <c:v>62.339768726003101</c:v>
                </c:pt>
                <c:pt idx="107">
                  <c:v>68.417356025580304</c:v>
                </c:pt>
                <c:pt idx="108">
                  <c:v>65.96422000447231</c:v>
                </c:pt>
                <c:pt idx="109">
                  <c:v>68.731698819770102</c:v>
                </c:pt>
                <c:pt idx="110">
                  <c:v>65.007257059849508</c:v>
                </c:pt>
                <c:pt idx="111">
                  <c:v>78.510267346500001</c:v>
                </c:pt>
                <c:pt idx="112">
                  <c:v>110.24806319088748</c:v>
                </c:pt>
                <c:pt idx="113">
                  <c:v>111.99385373948999</c:v>
                </c:pt>
                <c:pt idx="114">
                  <c:v>124.46390205591301</c:v>
                </c:pt>
                <c:pt idx="115">
                  <c:v>136.52532402751891</c:v>
                </c:pt>
                <c:pt idx="116">
                  <c:v>118.90752202012318</c:v>
                </c:pt>
                <c:pt idx="117">
                  <c:v>97.385709562480798</c:v>
                </c:pt>
                <c:pt idx="118">
                  <c:v>78.914846455401587</c:v>
                </c:pt>
                <c:pt idx="119">
                  <c:v>76.779446599462517</c:v>
                </c:pt>
                <c:pt idx="120">
                  <c:v>94.4437861123956</c:v>
                </c:pt>
                <c:pt idx="121">
                  <c:v>86.418510681357006</c:v>
                </c:pt>
                <c:pt idx="122">
                  <c:v>54.309438529203597</c:v>
                </c:pt>
                <c:pt idx="123">
                  <c:v>25.65220082067</c:v>
                </c:pt>
                <c:pt idx="124">
                  <c:v>11.548334552774401</c:v>
                </c:pt>
                <c:pt idx="125">
                  <c:v>8.0115562423818005</c:v>
                </c:pt>
                <c:pt idx="126">
                  <c:v>11.125482605739899</c:v>
                </c:pt>
                <c:pt idx="127">
                  <c:v>8.8687490292440998</c:v>
                </c:pt>
                <c:pt idx="128">
                  <c:v>4.5368760841946996</c:v>
                </c:pt>
                <c:pt idx="129">
                  <c:v>3.3873509861037001</c:v>
                </c:pt>
                <c:pt idx="130">
                  <c:v>3.3972986344337999</c:v>
                </c:pt>
                <c:pt idx="131">
                  <c:v>4.7737805240663995</c:v>
                </c:pt>
                <c:pt idx="132">
                  <c:v>7.9582641777378003</c:v>
                </c:pt>
                <c:pt idx="133">
                  <c:v>8.4176755775855998</c:v>
                </c:pt>
                <c:pt idx="134">
                  <c:v>16.020737912797198</c:v>
                </c:pt>
                <c:pt idx="135">
                  <c:v>24.755234214297598</c:v>
                </c:pt>
                <c:pt idx="136">
                  <c:v>34.6928435187696</c:v>
                </c:pt>
                <c:pt idx="137">
                  <c:v>52.653392767296005</c:v>
                </c:pt>
                <c:pt idx="138">
                  <c:v>63.373532965416004</c:v>
                </c:pt>
                <c:pt idx="139">
                  <c:v>69.743114205465602</c:v>
                </c:pt>
                <c:pt idx="140">
                  <c:v>69.280919742527999</c:v>
                </c:pt>
                <c:pt idx="141">
                  <c:v>70.192562304121211</c:v>
                </c:pt>
                <c:pt idx="142">
                  <c:v>66.575255178275995</c:v>
                </c:pt>
              </c:numCache>
            </c:numRef>
          </c:yVal>
          <c:smooth val="1"/>
        </c:ser>
        <c:axId val="128293888"/>
        <c:axId val="134546560"/>
      </c:scatterChart>
      <c:valAx>
        <c:axId val="12829388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546560"/>
        <c:crosses val="autoZero"/>
        <c:crossBetween val="midCat"/>
      </c:valAx>
      <c:valAx>
        <c:axId val="134546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2829388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014"/>
  <sheetViews>
    <sheetView workbookViewId="0">
      <pane xSplit="2" ySplit="3" topLeftCell="BW665" activePane="bottomRight" state="frozen"/>
      <selection pane="topRight" activeCell="C1" sqref="C1"/>
      <selection pane="bottomLeft" activeCell="A4" sqref="A4"/>
      <selection pane="bottomRight" activeCell="A549" sqref="A549:CB693"/>
    </sheetView>
  </sheetViews>
  <sheetFormatPr defaultColWidth="9.109375" defaultRowHeight="14.4"/>
  <cols>
    <col min="1" max="1" width="13.88671875" style="4" customWidth="1"/>
    <col min="2" max="2" width="20.33203125" style="4" customWidth="1"/>
    <col min="3" max="3" width="17.33203125" style="4" customWidth="1"/>
    <col min="4" max="4" width="16.109375" style="4" customWidth="1"/>
    <col min="5" max="5" width="16.6640625" style="4" bestFit="1" customWidth="1"/>
    <col min="6" max="6" width="14.88671875" style="4" bestFit="1" customWidth="1"/>
    <col min="7" max="7" width="10.88671875" style="4" bestFit="1" customWidth="1"/>
    <col min="8" max="8" width="11.88671875" style="4" bestFit="1" customWidth="1"/>
    <col min="9" max="9" width="8.88671875" style="4" bestFit="1" customWidth="1"/>
    <col min="10" max="10" width="9.88671875" style="4" bestFit="1" customWidth="1"/>
    <col min="11" max="11" width="10.44140625" style="4" bestFit="1" customWidth="1"/>
    <col min="12" max="12" width="13.6640625" style="4" bestFit="1" customWidth="1"/>
    <col min="13" max="13" width="27.33203125" style="4" bestFit="1" customWidth="1"/>
    <col min="14" max="14" width="8.88671875" style="4" bestFit="1" customWidth="1"/>
    <col min="15" max="15" width="7.88671875" style="4" bestFit="1" customWidth="1"/>
    <col min="16" max="16" width="10" style="4" bestFit="1" customWidth="1"/>
    <col min="17" max="18" width="9.109375" style="4"/>
    <col min="19" max="19" width="10" style="4" bestFit="1" customWidth="1"/>
    <col min="20" max="21" width="10.109375" style="4" bestFit="1" customWidth="1"/>
    <col min="22" max="22" width="11" style="4" bestFit="1" customWidth="1"/>
    <col min="23" max="23" width="8.6640625" style="4" bestFit="1" customWidth="1"/>
    <col min="24" max="24" width="11" style="4" bestFit="1" customWidth="1"/>
    <col min="25" max="25" width="10.6640625" style="4" bestFit="1" customWidth="1"/>
    <col min="26" max="26" width="13.109375" style="4" bestFit="1" customWidth="1"/>
    <col min="27" max="27" width="8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7" width="11.5546875" style="4" bestFit="1" customWidth="1"/>
    <col min="48" max="48" width="10" style="4" bestFit="1" customWidth="1"/>
    <col min="49" max="49" width="10.6640625" style="4" bestFit="1" customWidth="1"/>
    <col min="50" max="50" width="9.33203125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0" style="4" bestFit="1" customWidth="1"/>
    <col min="81" max="16384" width="9.1093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382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42439</v>
      </c>
      <c r="B4" s="32">
        <v>0.44571282407407403</v>
      </c>
      <c r="C4" s="4">
        <v>4.21</v>
      </c>
      <c r="D4" s="4">
        <v>4.0319000000000003</v>
      </c>
      <c r="E4" s="4" t="s">
        <v>155</v>
      </c>
      <c r="F4" s="4">
        <v>40319.124797999997</v>
      </c>
      <c r="G4" s="4">
        <v>21.8</v>
      </c>
      <c r="H4" s="4">
        <v>-2.5</v>
      </c>
      <c r="I4" s="4">
        <v>10701.4</v>
      </c>
      <c r="K4" s="4">
        <v>16.63</v>
      </c>
      <c r="L4" s="4">
        <v>2052</v>
      </c>
      <c r="M4" s="4">
        <v>0.91300000000000003</v>
      </c>
      <c r="N4" s="4">
        <v>3.8435999999999999</v>
      </c>
      <c r="O4" s="4">
        <v>3.6808999999999998</v>
      </c>
      <c r="P4" s="4">
        <v>19.862100000000002</v>
      </c>
      <c r="Q4" s="4">
        <v>0</v>
      </c>
      <c r="R4" s="4">
        <v>19.899999999999999</v>
      </c>
      <c r="S4" s="4">
        <v>14.688800000000001</v>
      </c>
      <c r="T4" s="4">
        <v>0</v>
      </c>
      <c r="U4" s="4">
        <v>14.7</v>
      </c>
      <c r="V4" s="4">
        <v>10701.3909</v>
      </c>
      <c r="Y4" s="4">
        <v>1873.374</v>
      </c>
      <c r="Z4" s="4">
        <v>0</v>
      </c>
      <c r="AA4" s="4">
        <v>15.1808</v>
      </c>
      <c r="AB4" s="4" t="s">
        <v>384</v>
      </c>
      <c r="AC4" s="4">
        <v>0</v>
      </c>
      <c r="AD4" s="4">
        <v>12.7</v>
      </c>
      <c r="AE4" s="4">
        <v>843</v>
      </c>
      <c r="AF4" s="4">
        <v>872</v>
      </c>
      <c r="AG4" s="4">
        <v>876</v>
      </c>
      <c r="AH4" s="4">
        <v>8</v>
      </c>
      <c r="AI4" s="4">
        <v>7.0000000000000007E-2</v>
      </c>
      <c r="AJ4" s="4">
        <v>0</v>
      </c>
      <c r="AK4" s="4">
        <v>984</v>
      </c>
      <c r="AL4" s="4">
        <v>-40</v>
      </c>
      <c r="AM4" s="4">
        <v>0</v>
      </c>
      <c r="AN4" s="4">
        <v>26</v>
      </c>
      <c r="AO4" s="4">
        <v>192</v>
      </c>
      <c r="AP4" s="4">
        <v>192</v>
      </c>
      <c r="AQ4" s="4">
        <v>4.2</v>
      </c>
      <c r="AR4" s="4">
        <v>195</v>
      </c>
      <c r="AS4" s="4" t="s">
        <v>155</v>
      </c>
      <c r="AT4" s="4">
        <v>1</v>
      </c>
      <c r="AU4" s="5">
        <v>0.65363425925925933</v>
      </c>
      <c r="AV4" s="4">
        <v>47.159334999999999</v>
      </c>
      <c r="AW4" s="4">
        <v>-88.489703000000006</v>
      </c>
      <c r="AX4" s="4">
        <v>308.2</v>
      </c>
      <c r="AY4" s="4">
        <v>0</v>
      </c>
      <c r="AZ4" s="4">
        <v>12</v>
      </c>
      <c r="BA4" s="4">
        <v>10</v>
      </c>
      <c r="BB4" s="4" t="s">
        <v>417</v>
      </c>
      <c r="BC4" s="4">
        <v>0.9</v>
      </c>
      <c r="BD4" s="4">
        <v>1.3</v>
      </c>
      <c r="BE4" s="4">
        <v>1.6</v>
      </c>
      <c r="BF4" s="4">
        <v>14.063000000000001</v>
      </c>
      <c r="BG4" s="4">
        <v>21</v>
      </c>
      <c r="BH4" s="4">
        <v>1.49</v>
      </c>
      <c r="BI4" s="4">
        <v>9.5350000000000001</v>
      </c>
      <c r="BJ4" s="4">
        <v>1358.393</v>
      </c>
      <c r="BK4" s="4">
        <v>827.976</v>
      </c>
      <c r="BL4" s="4">
        <v>0.73499999999999999</v>
      </c>
      <c r="BM4" s="4">
        <v>0</v>
      </c>
      <c r="BN4" s="4">
        <v>0.73499999999999999</v>
      </c>
      <c r="BO4" s="4">
        <v>0.54400000000000004</v>
      </c>
      <c r="BP4" s="4">
        <v>0</v>
      </c>
      <c r="BQ4" s="4">
        <v>0.54400000000000004</v>
      </c>
      <c r="BR4" s="4">
        <v>125.06010000000001</v>
      </c>
      <c r="BU4" s="4">
        <v>131.357</v>
      </c>
      <c r="BW4" s="4">
        <v>3900.998</v>
      </c>
      <c r="BX4" s="4">
        <v>8.9999999999999993E-3</v>
      </c>
      <c r="BY4" s="4">
        <v>-5</v>
      </c>
      <c r="BZ4" s="4">
        <v>0.73099999999999998</v>
      </c>
      <c r="CA4" s="4">
        <v>0.21993699999999999</v>
      </c>
      <c r="CB4" s="4">
        <v>14.7662</v>
      </c>
    </row>
    <row r="5" spans="1:80">
      <c r="A5" s="2">
        <v>42439</v>
      </c>
      <c r="B5" s="32">
        <v>0.44572439814814818</v>
      </c>
      <c r="C5" s="4">
        <v>4.0890000000000004</v>
      </c>
      <c r="D5" s="4">
        <v>6.2819000000000003</v>
      </c>
      <c r="E5" s="4" t="s">
        <v>155</v>
      </c>
      <c r="F5" s="4">
        <v>62819.452055000002</v>
      </c>
      <c r="G5" s="4">
        <v>56.5</v>
      </c>
      <c r="H5" s="4">
        <v>-2.5</v>
      </c>
      <c r="I5" s="4">
        <v>11517.7</v>
      </c>
      <c r="K5" s="4">
        <v>13.72</v>
      </c>
      <c r="L5" s="4">
        <v>2052</v>
      </c>
      <c r="M5" s="4">
        <v>0.8901</v>
      </c>
      <c r="N5" s="4">
        <v>3.6396000000000002</v>
      </c>
      <c r="O5" s="4">
        <v>5.5917000000000003</v>
      </c>
      <c r="P5" s="4">
        <v>50.3125</v>
      </c>
      <c r="Q5" s="4">
        <v>0</v>
      </c>
      <c r="R5" s="4">
        <v>50.3</v>
      </c>
      <c r="S5" s="4">
        <v>37.208100000000002</v>
      </c>
      <c r="T5" s="4">
        <v>0</v>
      </c>
      <c r="U5" s="4">
        <v>37.200000000000003</v>
      </c>
      <c r="V5" s="4">
        <v>11517.7</v>
      </c>
      <c r="Y5" s="4">
        <v>1826.5160000000001</v>
      </c>
      <c r="Z5" s="4">
        <v>0</v>
      </c>
      <c r="AA5" s="4">
        <v>12.2159</v>
      </c>
      <c r="AB5" s="4" t="s">
        <v>384</v>
      </c>
      <c r="AC5" s="4">
        <v>0</v>
      </c>
      <c r="AD5" s="4">
        <v>12.7</v>
      </c>
      <c r="AE5" s="4">
        <v>844</v>
      </c>
      <c r="AF5" s="4">
        <v>871</v>
      </c>
      <c r="AG5" s="4">
        <v>875</v>
      </c>
      <c r="AH5" s="4">
        <v>8</v>
      </c>
      <c r="AI5" s="4">
        <v>7.0000000000000007E-2</v>
      </c>
      <c r="AJ5" s="4">
        <v>0</v>
      </c>
      <c r="AK5" s="4">
        <v>984</v>
      </c>
      <c r="AL5" s="4">
        <v>-40</v>
      </c>
      <c r="AM5" s="4">
        <v>0</v>
      </c>
      <c r="AN5" s="4">
        <v>26</v>
      </c>
      <c r="AO5" s="4">
        <v>192.6</v>
      </c>
      <c r="AP5" s="4">
        <v>192</v>
      </c>
      <c r="AQ5" s="4">
        <v>4.2</v>
      </c>
      <c r="AR5" s="4">
        <v>195</v>
      </c>
      <c r="AS5" s="4" t="s">
        <v>155</v>
      </c>
      <c r="AT5" s="4">
        <v>1</v>
      </c>
      <c r="AU5" s="5">
        <v>0.65363425925925933</v>
      </c>
      <c r="AV5" s="4">
        <v>47.159334999999999</v>
      </c>
      <c r="AW5" s="4">
        <v>-88.489703000000006</v>
      </c>
      <c r="AX5" s="4">
        <v>308.2</v>
      </c>
      <c r="AY5" s="4">
        <v>0</v>
      </c>
      <c r="AZ5" s="4">
        <v>12</v>
      </c>
      <c r="BA5" s="4">
        <v>10</v>
      </c>
      <c r="BB5" s="4" t="s">
        <v>417</v>
      </c>
      <c r="BC5" s="4">
        <v>0.9</v>
      </c>
      <c r="BD5" s="4">
        <v>1.3</v>
      </c>
      <c r="BE5" s="4">
        <v>1.6</v>
      </c>
      <c r="BF5" s="4">
        <v>14.063000000000001</v>
      </c>
      <c r="BG5" s="4">
        <v>16.579999999999998</v>
      </c>
      <c r="BH5" s="4">
        <v>1.18</v>
      </c>
      <c r="BI5" s="4">
        <v>12.345000000000001</v>
      </c>
      <c r="BJ5" s="4">
        <v>1063.857</v>
      </c>
      <c r="BK5" s="4">
        <v>1040.277</v>
      </c>
      <c r="BL5" s="4">
        <v>1.54</v>
      </c>
      <c r="BM5" s="4">
        <v>0</v>
      </c>
      <c r="BN5" s="4">
        <v>1.54</v>
      </c>
      <c r="BO5" s="4">
        <v>1.139</v>
      </c>
      <c r="BP5" s="4">
        <v>0</v>
      </c>
      <c r="BQ5" s="4">
        <v>1.139</v>
      </c>
      <c r="BR5" s="4">
        <v>111.3253</v>
      </c>
      <c r="BU5" s="4">
        <v>105.926</v>
      </c>
      <c r="BW5" s="4">
        <v>2596.306</v>
      </c>
      <c r="BX5" s="4">
        <v>8.9999999999999993E-3</v>
      </c>
      <c r="BY5" s="4">
        <v>-5</v>
      </c>
      <c r="BZ5" s="4">
        <v>0.73038700000000001</v>
      </c>
      <c r="CA5" s="4">
        <v>0.21993699999999999</v>
      </c>
      <c r="CB5" s="4">
        <v>14.753817</v>
      </c>
    </row>
    <row r="6" spans="1:80">
      <c r="A6" s="2">
        <v>42439</v>
      </c>
      <c r="B6" s="32">
        <v>0.44573597222222222</v>
      </c>
      <c r="C6" s="4">
        <v>4.4219999999999997</v>
      </c>
      <c r="D6" s="4">
        <v>7.7229999999999999</v>
      </c>
      <c r="E6" s="4" t="s">
        <v>155</v>
      </c>
      <c r="F6" s="4">
        <v>77229.552238999997</v>
      </c>
      <c r="G6" s="4">
        <v>74.900000000000006</v>
      </c>
      <c r="H6" s="4">
        <v>-2.5</v>
      </c>
      <c r="I6" s="4">
        <v>11517.8</v>
      </c>
      <c r="K6" s="4">
        <v>11.1</v>
      </c>
      <c r="L6" s="4">
        <v>2052</v>
      </c>
      <c r="M6" s="4">
        <v>0.87219999999999998</v>
      </c>
      <c r="N6" s="4">
        <v>3.8570000000000002</v>
      </c>
      <c r="O6" s="4">
        <v>6.7361000000000004</v>
      </c>
      <c r="P6" s="4">
        <v>65.298900000000003</v>
      </c>
      <c r="Q6" s="4">
        <v>0</v>
      </c>
      <c r="R6" s="4">
        <v>65.3</v>
      </c>
      <c r="S6" s="4">
        <v>48.290999999999997</v>
      </c>
      <c r="T6" s="4">
        <v>0</v>
      </c>
      <c r="U6" s="4">
        <v>48.3</v>
      </c>
      <c r="V6" s="4">
        <v>11517.7772</v>
      </c>
      <c r="Y6" s="4">
        <v>1789.8030000000001</v>
      </c>
      <c r="Z6" s="4">
        <v>0</v>
      </c>
      <c r="AA6" s="4">
        <v>9.6805000000000003</v>
      </c>
      <c r="AB6" s="4" t="s">
        <v>384</v>
      </c>
      <c r="AC6" s="4">
        <v>0</v>
      </c>
      <c r="AD6" s="4">
        <v>12.7</v>
      </c>
      <c r="AE6" s="4">
        <v>845</v>
      </c>
      <c r="AF6" s="4">
        <v>872</v>
      </c>
      <c r="AG6" s="4">
        <v>875</v>
      </c>
      <c r="AH6" s="4">
        <v>8</v>
      </c>
      <c r="AI6" s="4">
        <v>7.0000000000000007E-2</v>
      </c>
      <c r="AJ6" s="4">
        <v>0</v>
      </c>
      <c r="AK6" s="4">
        <v>984</v>
      </c>
      <c r="AL6" s="4">
        <v>-40</v>
      </c>
      <c r="AM6" s="4">
        <v>0</v>
      </c>
      <c r="AN6" s="4">
        <v>26</v>
      </c>
      <c r="AO6" s="4">
        <v>192.4</v>
      </c>
      <c r="AP6" s="4">
        <v>191.4</v>
      </c>
      <c r="AQ6" s="4">
        <v>4.0999999999999996</v>
      </c>
      <c r="AR6" s="4">
        <v>195</v>
      </c>
      <c r="AS6" s="4" t="s">
        <v>155</v>
      </c>
      <c r="AT6" s="4">
        <v>1</v>
      </c>
      <c r="AU6" s="5">
        <v>0.65364583333333337</v>
      </c>
      <c r="AV6" s="4">
        <v>47.159334999999999</v>
      </c>
      <c r="AW6" s="4">
        <v>-88.489703000000006</v>
      </c>
      <c r="AX6" s="4">
        <v>307.89999999999998</v>
      </c>
      <c r="AY6" s="4">
        <v>0</v>
      </c>
      <c r="AZ6" s="4">
        <v>12</v>
      </c>
      <c r="BA6" s="4">
        <v>10</v>
      </c>
      <c r="BB6" s="4" t="s">
        <v>417</v>
      </c>
      <c r="BC6" s="4">
        <v>0.9</v>
      </c>
      <c r="BD6" s="4">
        <v>1.3</v>
      </c>
      <c r="BE6" s="4">
        <v>1.6</v>
      </c>
      <c r="BF6" s="4">
        <v>14.063000000000001</v>
      </c>
      <c r="BG6" s="4">
        <v>14.19</v>
      </c>
      <c r="BH6" s="4">
        <v>1.01</v>
      </c>
      <c r="BI6" s="4">
        <v>14.648999999999999</v>
      </c>
      <c r="BJ6" s="4">
        <v>996.21699999999998</v>
      </c>
      <c r="BK6" s="4">
        <v>1107.3800000000001</v>
      </c>
      <c r="BL6" s="4">
        <v>1.766</v>
      </c>
      <c r="BM6" s="4">
        <v>0</v>
      </c>
      <c r="BN6" s="4">
        <v>1.766</v>
      </c>
      <c r="BO6" s="4">
        <v>1.306</v>
      </c>
      <c r="BP6" s="4">
        <v>0</v>
      </c>
      <c r="BQ6" s="4">
        <v>1.306</v>
      </c>
      <c r="BR6" s="4">
        <v>98.372299999999996</v>
      </c>
      <c r="BU6" s="4">
        <v>91.718999999999994</v>
      </c>
      <c r="BW6" s="4">
        <v>1818.0429999999999</v>
      </c>
      <c r="BX6" s="4">
        <v>9.613E-3</v>
      </c>
      <c r="BY6" s="4">
        <v>-5</v>
      </c>
      <c r="BZ6" s="4">
        <v>0.72938700000000001</v>
      </c>
      <c r="CA6" s="4">
        <v>0.23491699999999999</v>
      </c>
      <c r="CB6" s="4">
        <v>14.733617000000001</v>
      </c>
    </row>
    <row r="7" spans="1:80">
      <c r="A7" s="2">
        <v>42439</v>
      </c>
      <c r="B7" s="32">
        <v>0.44574754629629632</v>
      </c>
      <c r="C7" s="4">
        <v>5.3410000000000002</v>
      </c>
      <c r="D7" s="4">
        <v>8.6229999999999993</v>
      </c>
      <c r="E7" s="4" t="s">
        <v>155</v>
      </c>
      <c r="F7" s="4">
        <v>86230.416666999998</v>
      </c>
      <c r="G7" s="4">
        <v>92.1</v>
      </c>
      <c r="H7" s="4">
        <v>-2.5</v>
      </c>
      <c r="I7" s="4">
        <v>11517.4</v>
      </c>
      <c r="K7" s="4">
        <v>9.17</v>
      </c>
      <c r="L7" s="4">
        <v>2052</v>
      </c>
      <c r="M7" s="4">
        <v>0.85540000000000005</v>
      </c>
      <c r="N7" s="4">
        <v>4.5686</v>
      </c>
      <c r="O7" s="4">
        <v>7.3761999999999999</v>
      </c>
      <c r="P7" s="4">
        <v>78.805899999999994</v>
      </c>
      <c r="Q7" s="4">
        <v>0</v>
      </c>
      <c r="R7" s="4">
        <v>78.8</v>
      </c>
      <c r="S7" s="4">
        <v>58.28</v>
      </c>
      <c r="T7" s="4">
        <v>0</v>
      </c>
      <c r="U7" s="4">
        <v>58.3</v>
      </c>
      <c r="V7" s="4">
        <v>11517.4</v>
      </c>
      <c r="Y7" s="4">
        <v>1755.2819999999999</v>
      </c>
      <c r="Z7" s="4">
        <v>0</v>
      </c>
      <c r="AA7" s="4">
        <v>7.8456000000000001</v>
      </c>
      <c r="AB7" s="4" t="s">
        <v>384</v>
      </c>
      <c r="AC7" s="4">
        <v>0</v>
      </c>
      <c r="AD7" s="4">
        <v>12.8</v>
      </c>
      <c r="AE7" s="4">
        <v>845</v>
      </c>
      <c r="AF7" s="4">
        <v>872</v>
      </c>
      <c r="AG7" s="4">
        <v>874</v>
      </c>
      <c r="AH7" s="4">
        <v>8</v>
      </c>
      <c r="AI7" s="4">
        <v>7.0000000000000007E-2</v>
      </c>
      <c r="AJ7" s="4">
        <v>0</v>
      </c>
      <c r="AK7" s="4">
        <v>984</v>
      </c>
      <c r="AL7" s="4">
        <v>-40</v>
      </c>
      <c r="AM7" s="4">
        <v>0</v>
      </c>
      <c r="AN7" s="4">
        <v>26</v>
      </c>
      <c r="AO7" s="4">
        <v>192.6</v>
      </c>
      <c r="AP7" s="4">
        <v>191.6</v>
      </c>
      <c r="AQ7" s="4">
        <v>4.2</v>
      </c>
      <c r="AR7" s="4">
        <v>195</v>
      </c>
      <c r="AS7" s="4" t="s">
        <v>155</v>
      </c>
      <c r="AT7" s="4">
        <v>1</v>
      </c>
      <c r="AU7" s="5">
        <v>0.65365740740740741</v>
      </c>
      <c r="AV7" s="4">
        <v>47.159334999999999</v>
      </c>
      <c r="AW7" s="4">
        <v>-88.489703000000006</v>
      </c>
      <c r="AX7" s="4">
        <v>307.60000000000002</v>
      </c>
      <c r="AY7" s="4">
        <v>0</v>
      </c>
      <c r="AZ7" s="4">
        <v>12</v>
      </c>
      <c r="BA7" s="4">
        <v>10</v>
      </c>
      <c r="BB7" s="4" t="s">
        <v>417</v>
      </c>
      <c r="BC7" s="4">
        <v>0.9</v>
      </c>
      <c r="BD7" s="4">
        <v>1.3</v>
      </c>
      <c r="BE7" s="4">
        <v>1.6</v>
      </c>
      <c r="BF7" s="4">
        <v>14.063000000000001</v>
      </c>
      <c r="BG7" s="4">
        <v>12.47</v>
      </c>
      <c r="BH7" s="4">
        <v>0.89</v>
      </c>
      <c r="BI7" s="4">
        <v>16.904</v>
      </c>
      <c r="BJ7" s="4">
        <v>1057.8689999999999</v>
      </c>
      <c r="BK7" s="4">
        <v>1087.07</v>
      </c>
      <c r="BL7" s="4">
        <v>1.911</v>
      </c>
      <c r="BM7" s="4">
        <v>0</v>
      </c>
      <c r="BN7" s="4">
        <v>1.911</v>
      </c>
      <c r="BO7" s="4">
        <v>1.413</v>
      </c>
      <c r="BP7" s="4">
        <v>0</v>
      </c>
      <c r="BQ7" s="4">
        <v>1.413</v>
      </c>
      <c r="BR7" s="4">
        <v>88.186300000000003</v>
      </c>
      <c r="BU7" s="4">
        <v>80.638999999999996</v>
      </c>
      <c r="BW7" s="4">
        <v>1320.923</v>
      </c>
      <c r="BX7" s="4">
        <v>0.01</v>
      </c>
      <c r="BY7" s="4">
        <v>-5</v>
      </c>
      <c r="BZ7" s="4">
        <v>0.72899999999999998</v>
      </c>
      <c r="CA7" s="4">
        <v>0.24437500000000001</v>
      </c>
      <c r="CB7" s="4">
        <v>14.7258</v>
      </c>
    </row>
    <row r="8" spans="1:80">
      <c r="A8" s="2">
        <v>42439</v>
      </c>
      <c r="B8" s="32">
        <v>0.44575912037037035</v>
      </c>
      <c r="C8" s="4">
        <v>6.2960000000000003</v>
      </c>
      <c r="D8" s="4">
        <v>9.1575000000000006</v>
      </c>
      <c r="E8" s="4" t="s">
        <v>155</v>
      </c>
      <c r="F8" s="4">
        <v>91574.588235000003</v>
      </c>
      <c r="G8" s="4">
        <v>139</v>
      </c>
      <c r="H8" s="4">
        <v>-2.5</v>
      </c>
      <c r="I8" s="4">
        <v>11517.9</v>
      </c>
      <c r="K8" s="4">
        <v>7.34</v>
      </c>
      <c r="L8" s="4">
        <v>2052</v>
      </c>
      <c r="M8" s="4">
        <v>0.84240000000000004</v>
      </c>
      <c r="N8" s="4">
        <v>5.3036000000000003</v>
      </c>
      <c r="O8" s="4">
        <v>7.7141000000000002</v>
      </c>
      <c r="P8" s="4">
        <v>117.08580000000001</v>
      </c>
      <c r="Q8" s="4">
        <v>0</v>
      </c>
      <c r="R8" s="4">
        <v>117.1</v>
      </c>
      <c r="S8" s="4">
        <v>86.589500000000001</v>
      </c>
      <c r="T8" s="4">
        <v>0</v>
      </c>
      <c r="U8" s="4">
        <v>86.6</v>
      </c>
      <c r="V8" s="4">
        <v>11517.9</v>
      </c>
      <c r="Y8" s="4">
        <v>1728.58</v>
      </c>
      <c r="Z8" s="4">
        <v>0</v>
      </c>
      <c r="AA8" s="4">
        <v>6.1853999999999996</v>
      </c>
      <c r="AB8" s="4" t="s">
        <v>384</v>
      </c>
      <c r="AC8" s="4">
        <v>0</v>
      </c>
      <c r="AD8" s="4">
        <v>12.7</v>
      </c>
      <c r="AE8" s="4">
        <v>846</v>
      </c>
      <c r="AF8" s="4">
        <v>871</v>
      </c>
      <c r="AG8" s="4">
        <v>875</v>
      </c>
      <c r="AH8" s="4">
        <v>8</v>
      </c>
      <c r="AI8" s="4">
        <v>7.0000000000000007E-2</v>
      </c>
      <c r="AJ8" s="4">
        <v>0</v>
      </c>
      <c r="AK8" s="4">
        <v>984</v>
      </c>
      <c r="AL8" s="4">
        <v>-40</v>
      </c>
      <c r="AM8" s="4">
        <v>0</v>
      </c>
      <c r="AN8" s="4">
        <v>26</v>
      </c>
      <c r="AO8" s="4">
        <v>192.4</v>
      </c>
      <c r="AP8" s="4">
        <v>192</v>
      </c>
      <c r="AQ8" s="4">
        <v>4.4000000000000004</v>
      </c>
      <c r="AR8" s="4">
        <v>195</v>
      </c>
      <c r="AS8" s="4" t="s">
        <v>155</v>
      </c>
      <c r="AT8" s="4">
        <v>1</v>
      </c>
      <c r="AU8" s="5">
        <v>0.65366898148148145</v>
      </c>
      <c r="AV8" s="4">
        <v>47.159334999999999</v>
      </c>
      <c r="AW8" s="4">
        <v>-88.489703000000006</v>
      </c>
      <c r="AX8" s="4">
        <v>307.5</v>
      </c>
      <c r="AY8" s="4">
        <v>0</v>
      </c>
      <c r="AZ8" s="4">
        <v>12</v>
      </c>
      <c r="BA8" s="4">
        <v>10</v>
      </c>
      <c r="BB8" s="4" t="s">
        <v>417</v>
      </c>
      <c r="BC8" s="4">
        <v>0.9</v>
      </c>
      <c r="BD8" s="4">
        <v>1.3</v>
      </c>
      <c r="BE8" s="4">
        <v>1.6</v>
      </c>
      <c r="BF8" s="4">
        <v>14.063000000000001</v>
      </c>
      <c r="BG8" s="4">
        <v>11.38</v>
      </c>
      <c r="BH8" s="4">
        <v>0.81</v>
      </c>
      <c r="BI8" s="4">
        <v>18.71</v>
      </c>
      <c r="BJ8" s="4">
        <v>1134.8019999999999</v>
      </c>
      <c r="BK8" s="4">
        <v>1050.546</v>
      </c>
      <c r="BL8" s="4">
        <v>2.6240000000000001</v>
      </c>
      <c r="BM8" s="4">
        <v>0</v>
      </c>
      <c r="BN8" s="4">
        <v>2.6240000000000001</v>
      </c>
      <c r="BO8" s="4">
        <v>1.94</v>
      </c>
      <c r="BP8" s="4">
        <v>0</v>
      </c>
      <c r="BQ8" s="4">
        <v>1.94</v>
      </c>
      <c r="BR8" s="4">
        <v>81.493099999999998</v>
      </c>
      <c r="BU8" s="4">
        <v>73.382000000000005</v>
      </c>
      <c r="BW8" s="4">
        <v>962.31</v>
      </c>
      <c r="BX8" s="4">
        <v>8.7740000000000005E-3</v>
      </c>
      <c r="BY8" s="4">
        <v>-5</v>
      </c>
      <c r="BZ8" s="4">
        <v>0.72838700000000001</v>
      </c>
      <c r="CA8" s="4">
        <v>0.21441499999999999</v>
      </c>
      <c r="CB8" s="4">
        <v>14.713417</v>
      </c>
    </row>
    <row r="9" spans="1:80">
      <c r="A9" s="2">
        <v>42439</v>
      </c>
      <c r="B9" s="32">
        <v>0.44577069444444445</v>
      </c>
      <c r="C9" s="4">
        <v>7.1859999999999999</v>
      </c>
      <c r="D9" s="4">
        <v>9.0498999999999992</v>
      </c>
      <c r="E9" s="4" t="s">
        <v>155</v>
      </c>
      <c r="F9" s="4">
        <v>90498.957983</v>
      </c>
      <c r="G9" s="4">
        <v>135.69999999999999</v>
      </c>
      <c r="H9" s="4">
        <v>-2.5</v>
      </c>
      <c r="I9" s="4">
        <v>11518.5</v>
      </c>
      <c r="K9" s="4">
        <v>5.4</v>
      </c>
      <c r="L9" s="4">
        <v>2052</v>
      </c>
      <c r="M9" s="4">
        <v>0.8367</v>
      </c>
      <c r="N9" s="4">
        <v>6.0124000000000004</v>
      </c>
      <c r="O9" s="4">
        <v>7.5720000000000001</v>
      </c>
      <c r="P9" s="4">
        <v>113.5596</v>
      </c>
      <c r="Q9" s="4">
        <v>0</v>
      </c>
      <c r="R9" s="4">
        <v>113.6</v>
      </c>
      <c r="S9" s="4">
        <v>83.981800000000007</v>
      </c>
      <c r="T9" s="4">
        <v>0</v>
      </c>
      <c r="U9" s="4">
        <v>84</v>
      </c>
      <c r="V9" s="4">
        <v>11518.5</v>
      </c>
      <c r="Y9" s="4">
        <v>1716.8879999999999</v>
      </c>
      <c r="Z9" s="4">
        <v>0</v>
      </c>
      <c r="AA9" s="4">
        <v>4.5217999999999998</v>
      </c>
      <c r="AB9" s="4" t="s">
        <v>384</v>
      </c>
      <c r="AC9" s="4">
        <v>0</v>
      </c>
      <c r="AD9" s="4">
        <v>12.7</v>
      </c>
      <c r="AE9" s="4">
        <v>846</v>
      </c>
      <c r="AF9" s="4">
        <v>871</v>
      </c>
      <c r="AG9" s="4">
        <v>875</v>
      </c>
      <c r="AH9" s="4">
        <v>8</v>
      </c>
      <c r="AI9" s="4">
        <v>7.0000000000000007E-2</v>
      </c>
      <c r="AJ9" s="4">
        <v>0</v>
      </c>
      <c r="AK9" s="4">
        <v>984</v>
      </c>
      <c r="AL9" s="4">
        <v>-40</v>
      </c>
      <c r="AM9" s="4">
        <v>0</v>
      </c>
      <c r="AN9" s="4">
        <v>26</v>
      </c>
      <c r="AO9" s="4">
        <v>192.6</v>
      </c>
      <c r="AP9" s="4">
        <v>192</v>
      </c>
      <c r="AQ9" s="4">
        <v>4.3</v>
      </c>
      <c r="AR9" s="4">
        <v>195</v>
      </c>
      <c r="AS9" s="4" t="s">
        <v>155</v>
      </c>
      <c r="AT9" s="4">
        <v>1</v>
      </c>
      <c r="AU9" s="5">
        <v>0.65368055555555549</v>
      </c>
      <c r="AV9" s="4">
        <v>47.159334999999999</v>
      </c>
      <c r="AW9" s="4">
        <v>-88.489703000000006</v>
      </c>
      <c r="AX9" s="4">
        <v>307.39999999999998</v>
      </c>
      <c r="AY9" s="4">
        <v>0</v>
      </c>
      <c r="AZ9" s="4">
        <v>12</v>
      </c>
      <c r="BA9" s="4">
        <v>10</v>
      </c>
      <c r="BB9" s="4" t="s">
        <v>417</v>
      </c>
      <c r="BC9" s="4">
        <v>0.9</v>
      </c>
      <c r="BD9" s="4">
        <v>1.3</v>
      </c>
      <c r="BE9" s="4">
        <v>1.6</v>
      </c>
      <c r="BF9" s="4">
        <v>14.063000000000001</v>
      </c>
      <c r="BG9" s="4">
        <v>10.96</v>
      </c>
      <c r="BH9" s="4">
        <v>0.78</v>
      </c>
      <c r="BI9" s="4">
        <v>19.518999999999998</v>
      </c>
      <c r="BJ9" s="4">
        <v>1236.8699999999999</v>
      </c>
      <c r="BK9" s="4">
        <v>991.42600000000004</v>
      </c>
      <c r="BL9" s="4">
        <v>2.4460000000000002</v>
      </c>
      <c r="BM9" s="4">
        <v>0</v>
      </c>
      <c r="BN9" s="4">
        <v>2.4460000000000002</v>
      </c>
      <c r="BO9" s="4">
        <v>1.8089999999999999</v>
      </c>
      <c r="BP9" s="4">
        <v>0</v>
      </c>
      <c r="BQ9" s="4">
        <v>1.8089999999999999</v>
      </c>
      <c r="BR9" s="4">
        <v>78.355099999999993</v>
      </c>
      <c r="BU9" s="4">
        <v>70.075000000000003</v>
      </c>
      <c r="BW9" s="4">
        <v>676.37699999999995</v>
      </c>
      <c r="BX9" s="4">
        <v>8.6130000000000009E-3</v>
      </c>
      <c r="BY9" s="4">
        <v>-5</v>
      </c>
      <c r="BZ9" s="4">
        <v>0.72799999999999998</v>
      </c>
      <c r="CA9" s="4">
        <v>0.21048</v>
      </c>
      <c r="CB9" s="4">
        <v>14.7056</v>
      </c>
    </row>
    <row r="10" spans="1:80">
      <c r="A10" s="2">
        <v>42439</v>
      </c>
      <c r="B10" s="32">
        <v>0.44578226851851849</v>
      </c>
      <c r="C10" s="4">
        <v>8.0009999999999994</v>
      </c>
      <c r="D10" s="4">
        <v>8.5973000000000006</v>
      </c>
      <c r="E10" s="4" t="s">
        <v>155</v>
      </c>
      <c r="F10" s="4">
        <v>85972.862871000005</v>
      </c>
      <c r="G10" s="4">
        <v>118.9</v>
      </c>
      <c r="H10" s="4">
        <v>-2.5</v>
      </c>
      <c r="I10" s="4">
        <v>11517.8</v>
      </c>
      <c r="K10" s="4">
        <v>3.77</v>
      </c>
      <c r="L10" s="4">
        <v>2044</v>
      </c>
      <c r="M10" s="4">
        <v>0.83509999999999995</v>
      </c>
      <c r="N10" s="4">
        <v>6.6814999999999998</v>
      </c>
      <c r="O10" s="4">
        <v>7.1795</v>
      </c>
      <c r="P10" s="4">
        <v>99.304500000000004</v>
      </c>
      <c r="Q10" s="4">
        <v>0</v>
      </c>
      <c r="R10" s="4">
        <v>99.3</v>
      </c>
      <c r="S10" s="4">
        <v>73.440799999999996</v>
      </c>
      <c r="T10" s="4">
        <v>0</v>
      </c>
      <c r="U10" s="4">
        <v>73.400000000000006</v>
      </c>
      <c r="V10" s="4">
        <v>11517.8</v>
      </c>
      <c r="Y10" s="4">
        <v>1706.7539999999999</v>
      </c>
      <c r="Z10" s="4">
        <v>0</v>
      </c>
      <c r="AA10" s="4">
        <v>3.1518000000000002</v>
      </c>
      <c r="AB10" s="4" t="s">
        <v>384</v>
      </c>
      <c r="AC10" s="4">
        <v>0</v>
      </c>
      <c r="AD10" s="4">
        <v>12.7</v>
      </c>
      <c r="AE10" s="4">
        <v>846</v>
      </c>
      <c r="AF10" s="4">
        <v>871</v>
      </c>
      <c r="AG10" s="4">
        <v>874</v>
      </c>
      <c r="AH10" s="4">
        <v>8.6</v>
      </c>
      <c r="AI10" s="4">
        <v>7.0000000000000007E-2</v>
      </c>
      <c r="AJ10" s="4">
        <v>0</v>
      </c>
      <c r="AK10" s="4">
        <v>984</v>
      </c>
      <c r="AL10" s="4">
        <v>-40</v>
      </c>
      <c r="AM10" s="4">
        <v>0</v>
      </c>
      <c r="AN10" s="4">
        <v>26</v>
      </c>
      <c r="AO10" s="4">
        <v>192.4</v>
      </c>
      <c r="AP10" s="4">
        <v>192</v>
      </c>
      <c r="AQ10" s="4">
        <v>4.2</v>
      </c>
      <c r="AR10" s="4">
        <v>195</v>
      </c>
      <c r="AS10" s="4" t="s">
        <v>155</v>
      </c>
      <c r="AT10" s="4">
        <v>1</v>
      </c>
      <c r="AU10" s="5">
        <v>0.65369212962962964</v>
      </c>
      <c r="AV10" s="4">
        <v>47.159334999999999</v>
      </c>
      <c r="AW10" s="4">
        <v>-88.489703000000006</v>
      </c>
      <c r="AX10" s="4">
        <v>307.39999999999998</v>
      </c>
      <c r="AY10" s="4">
        <v>0</v>
      </c>
      <c r="AZ10" s="4">
        <v>12</v>
      </c>
      <c r="BA10" s="4">
        <v>10</v>
      </c>
      <c r="BB10" s="4" t="s">
        <v>417</v>
      </c>
      <c r="BC10" s="4">
        <v>0.9</v>
      </c>
      <c r="BD10" s="4">
        <v>1.3</v>
      </c>
      <c r="BE10" s="4">
        <v>1.6</v>
      </c>
      <c r="BF10" s="4">
        <v>14.063000000000001</v>
      </c>
      <c r="BG10" s="4">
        <v>10.85</v>
      </c>
      <c r="BH10" s="4">
        <v>0.77</v>
      </c>
      <c r="BI10" s="4">
        <v>19.747</v>
      </c>
      <c r="BJ10" s="4">
        <v>1349.133</v>
      </c>
      <c r="BK10" s="4">
        <v>922.68399999999997</v>
      </c>
      <c r="BL10" s="4">
        <v>2.1</v>
      </c>
      <c r="BM10" s="4">
        <v>0</v>
      </c>
      <c r="BN10" s="4">
        <v>2.1</v>
      </c>
      <c r="BO10" s="4">
        <v>1.5529999999999999</v>
      </c>
      <c r="BP10" s="4">
        <v>0</v>
      </c>
      <c r="BQ10" s="4">
        <v>1.5529999999999999</v>
      </c>
      <c r="BR10" s="4">
        <v>76.903499999999994</v>
      </c>
      <c r="BU10" s="4">
        <v>68.375</v>
      </c>
      <c r="BW10" s="4">
        <v>462.738</v>
      </c>
      <c r="BX10" s="4">
        <v>8.9999999999999993E-3</v>
      </c>
      <c r="BY10" s="4">
        <v>-5</v>
      </c>
      <c r="BZ10" s="4">
        <v>0.72738800000000003</v>
      </c>
      <c r="CA10" s="4">
        <v>0.21993699999999999</v>
      </c>
      <c r="CB10" s="4">
        <v>14.69323</v>
      </c>
    </row>
    <row r="11" spans="1:80">
      <c r="A11" s="2">
        <v>42439</v>
      </c>
      <c r="B11" s="32">
        <v>0.44579384259259264</v>
      </c>
      <c r="C11" s="4">
        <v>8.7680000000000007</v>
      </c>
      <c r="D11" s="4">
        <v>7.8973000000000004</v>
      </c>
      <c r="E11" s="4" t="s">
        <v>155</v>
      </c>
      <c r="F11" s="4">
        <v>78972.584270000007</v>
      </c>
      <c r="G11" s="4">
        <v>104.2</v>
      </c>
      <c r="H11" s="4">
        <v>-2.4</v>
      </c>
      <c r="I11" s="4">
        <v>11518.4</v>
      </c>
      <c r="K11" s="4">
        <v>2.67</v>
      </c>
      <c r="L11" s="4">
        <v>1972</v>
      </c>
      <c r="M11" s="4">
        <v>0.83630000000000004</v>
      </c>
      <c r="N11" s="4">
        <v>7.3327</v>
      </c>
      <c r="O11" s="4">
        <v>6.6041999999999996</v>
      </c>
      <c r="P11" s="4">
        <v>87.144000000000005</v>
      </c>
      <c r="Q11" s="4">
        <v>0</v>
      </c>
      <c r="R11" s="4">
        <v>87.1</v>
      </c>
      <c r="S11" s="4">
        <v>64.4482</v>
      </c>
      <c r="T11" s="4">
        <v>0</v>
      </c>
      <c r="U11" s="4">
        <v>64.400000000000006</v>
      </c>
      <c r="V11" s="4">
        <v>11518.3748</v>
      </c>
      <c r="Y11" s="4">
        <v>1648.941</v>
      </c>
      <c r="Z11" s="4">
        <v>0</v>
      </c>
      <c r="AA11" s="4">
        <v>2.2328999999999999</v>
      </c>
      <c r="AB11" s="4" t="s">
        <v>384</v>
      </c>
      <c r="AC11" s="4">
        <v>0</v>
      </c>
      <c r="AD11" s="4">
        <v>12.6</v>
      </c>
      <c r="AE11" s="4">
        <v>846</v>
      </c>
      <c r="AF11" s="4">
        <v>871</v>
      </c>
      <c r="AG11" s="4">
        <v>874</v>
      </c>
      <c r="AH11" s="4">
        <v>9</v>
      </c>
      <c r="AI11" s="4">
        <v>7.0000000000000007E-2</v>
      </c>
      <c r="AJ11" s="4">
        <v>0</v>
      </c>
      <c r="AK11" s="4">
        <v>984</v>
      </c>
      <c r="AL11" s="4">
        <v>-40</v>
      </c>
      <c r="AM11" s="4">
        <v>0</v>
      </c>
      <c r="AN11" s="4">
        <v>26</v>
      </c>
      <c r="AO11" s="4">
        <v>192</v>
      </c>
      <c r="AP11" s="4">
        <v>192</v>
      </c>
      <c r="AQ11" s="4">
        <v>4.2</v>
      </c>
      <c r="AR11" s="4">
        <v>195</v>
      </c>
      <c r="AS11" s="4" t="s">
        <v>155</v>
      </c>
      <c r="AT11" s="4">
        <v>1</v>
      </c>
      <c r="AU11" s="5">
        <v>0.65371527777777783</v>
      </c>
      <c r="AV11" s="4">
        <v>47.159334999999999</v>
      </c>
      <c r="AW11" s="4">
        <v>-88.489703000000006</v>
      </c>
      <c r="AX11" s="4">
        <v>307.5</v>
      </c>
      <c r="AY11" s="4">
        <v>0</v>
      </c>
      <c r="AZ11" s="4">
        <v>12</v>
      </c>
      <c r="BA11" s="4">
        <v>10</v>
      </c>
      <c r="BB11" s="4" t="s">
        <v>417</v>
      </c>
      <c r="BC11" s="4">
        <v>0.9</v>
      </c>
      <c r="BD11" s="4">
        <v>1.3</v>
      </c>
      <c r="BE11" s="4">
        <v>1.6</v>
      </c>
      <c r="BF11" s="4">
        <v>14.063000000000001</v>
      </c>
      <c r="BG11" s="4">
        <v>10.93</v>
      </c>
      <c r="BH11" s="4">
        <v>0.78</v>
      </c>
      <c r="BI11" s="4">
        <v>19.579999999999998</v>
      </c>
      <c r="BJ11" s="4">
        <v>1473.1610000000001</v>
      </c>
      <c r="BK11" s="4">
        <v>844.47199999999998</v>
      </c>
      <c r="BL11" s="4">
        <v>1.833</v>
      </c>
      <c r="BM11" s="4">
        <v>0</v>
      </c>
      <c r="BN11" s="4">
        <v>1.833</v>
      </c>
      <c r="BO11" s="4">
        <v>1.3560000000000001</v>
      </c>
      <c r="BP11" s="4">
        <v>0</v>
      </c>
      <c r="BQ11" s="4">
        <v>1.3560000000000001</v>
      </c>
      <c r="BR11" s="4">
        <v>76.520200000000003</v>
      </c>
      <c r="BU11" s="4">
        <v>65.727000000000004</v>
      </c>
      <c r="BW11" s="4">
        <v>326.18</v>
      </c>
      <c r="BX11" s="4">
        <v>9.613E-3</v>
      </c>
      <c r="BY11" s="4">
        <v>-5</v>
      </c>
      <c r="BZ11" s="4">
        <v>0.72699999999999998</v>
      </c>
      <c r="CA11" s="4">
        <v>0.23490800000000001</v>
      </c>
      <c r="CB11" s="4">
        <v>14.6854</v>
      </c>
    </row>
    <row r="12" spans="1:80">
      <c r="A12" s="2">
        <v>42439</v>
      </c>
      <c r="B12" s="32">
        <v>0.44580541666666668</v>
      </c>
      <c r="C12" s="4">
        <v>9.5220000000000002</v>
      </c>
      <c r="D12" s="4">
        <v>7.0153999999999996</v>
      </c>
      <c r="E12" s="4" t="s">
        <v>155</v>
      </c>
      <c r="F12" s="4">
        <v>70154.418604999999</v>
      </c>
      <c r="G12" s="4">
        <v>85.1</v>
      </c>
      <c r="H12" s="4">
        <v>-2.4</v>
      </c>
      <c r="I12" s="4">
        <v>11518.1</v>
      </c>
      <c r="K12" s="4">
        <v>1.95</v>
      </c>
      <c r="L12" s="4">
        <v>1647</v>
      </c>
      <c r="M12" s="4">
        <v>0.83919999999999995</v>
      </c>
      <c r="N12" s="4">
        <v>7.9911000000000003</v>
      </c>
      <c r="O12" s="4">
        <v>5.8872999999999998</v>
      </c>
      <c r="P12" s="4">
        <v>71.403599999999997</v>
      </c>
      <c r="Q12" s="4">
        <v>0</v>
      </c>
      <c r="R12" s="4">
        <v>71.400000000000006</v>
      </c>
      <c r="S12" s="4">
        <v>52.8063</v>
      </c>
      <c r="T12" s="4">
        <v>0</v>
      </c>
      <c r="U12" s="4">
        <v>52.8</v>
      </c>
      <c r="V12" s="4">
        <v>11518.1</v>
      </c>
      <c r="Y12" s="4">
        <v>1381.7329999999999</v>
      </c>
      <c r="Z12" s="4">
        <v>0</v>
      </c>
      <c r="AA12" s="4">
        <v>1.6341000000000001</v>
      </c>
      <c r="AB12" s="4" t="s">
        <v>384</v>
      </c>
      <c r="AC12" s="4">
        <v>0</v>
      </c>
      <c r="AD12" s="4">
        <v>12.7</v>
      </c>
      <c r="AE12" s="4">
        <v>845</v>
      </c>
      <c r="AF12" s="4">
        <v>871</v>
      </c>
      <c r="AG12" s="4">
        <v>875</v>
      </c>
      <c r="AH12" s="4">
        <v>8.4</v>
      </c>
      <c r="AI12" s="4">
        <v>7.0000000000000007E-2</v>
      </c>
      <c r="AJ12" s="4">
        <v>0</v>
      </c>
      <c r="AK12" s="4">
        <v>984</v>
      </c>
      <c r="AL12" s="4">
        <v>-40</v>
      </c>
      <c r="AM12" s="4">
        <v>0</v>
      </c>
      <c r="AN12" s="4">
        <v>26</v>
      </c>
      <c r="AO12" s="4">
        <v>192</v>
      </c>
      <c r="AP12" s="4">
        <v>192</v>
      </c>
      <c r="AQ12" s="4">
        <v>4.2</v>
      </c>
      <c r="AR12" s="4">
        <v>195</v>
      </c>
      <c r="AS12" s="4" t="s">
        <v>155</v>
      </c>
      <c r="AT12" s="4">
        <v>1</v>
      </c>
      <c r="AU12" s="5">
        <v>0.65371527777777783</v>
      </c>
      <c r="AV12" s="4">
        <v>47.159334999999999</v>
      </c>
      <c r="AW12" s="4">
        <v>-88.489703000000006</v>
      </c>
      <c r="AX12" s="4">
        <v>307.5</v>
      </c>
      <c r="AY12" s="4">
        <v>0</v>
      </c>
      <c r="AZ12" s="4">
        <v>12</v>
      </c>
      <c r="BA12" s="4">
        <v>10</v>
      </c>
      <c r="BB12" s="4" t="s">
        <v>417</v>
      </c>
      <c r="BC12" s="4">
        <v>0.9</v>
      </c>
      <c r="BD12" s="4">
        <v>1.3</v>
      </c>
      <c r="BE12" s="4">
        <v>1.6</v>
      </c>
      <c r="BF12" s="4">
        <v>14.063000000000001</v>
      </c>
      <c r="BG12" s="4">
        <v>11.14</v>
      </c>
      <c r="BH12" s="4">
        <v>0.79</v>
      </c>
      <c r="BI12" s="4">
        <v>19.163</v>
      </c>
      <c r="BJ12" s="4">
        <v>1611.7280000000001</v>
      </c>
      <c r="BK12" s="4">
        <v>755.74400000000003</v>
      </c>
      <c r="BL12" s="4">
        <v>1.508</v>
      </c>
      <c r="BM12" s="4">
        <v>0</v>
      </c>
      <c r="BN12" s="4">
        <v>1.508</v>
      </c>
      <c r="BO12" s="4">
        <v>1.115</v>
      </c>
      <c r="BP12" s="4">
        <v>0</v>
      </c>
      <c r="BQ12" s="4">
        <v>1.115</v>
      </c>
      <c r="BR12" s="4">
        <v>76.817499999999995</v>
      </c>
      <c r="BU12" s="4">
        <v>55.290999999999997</v>
      </c>
      <c r="BW12" s="4">
        <v>239.63300000000001</v>
      </c>
      <c r="BX12" s="4">
        <v>0.01</v>
      </c>
      <c r="BY12" s="4">
        <v>-5</v>
      </c>
      <c r="BZ12" s="4">
        <v>0.726387</v>
      </c>
      <c r="CA12" s="4">
        <v>0.24437500000000001</v>
      </c>
      <c r="CB12" s="4">
        <v>14.673017</v>
      </c>
    </row>
    <row r="13" spans="1:80">
      <c r="A13" s="2">
        <v>42439</v>
      </c>
      <c r="B13" s="32">
        <v>0.44581699074074077</v>
      </c>
      <c r="C13" s="4">
        <v>10.323</v>
      </c>
      <c r="D13" s="4">
        <v>5.9996</v>
      </c>
      <c r="E13" s="4" t="s">
        <v>155</v>
      </c>
      <c r="F13" s="4">
        <v>59995.607476999998</v>
      </c>
      <c r="G13" s="4">
        <v>79.599999999999994</v>
      </c>
      <c r="H13" s="4">
        <v>-2.4</v>
      </c>
      <c r="I13" s="4">
        <v>11518.1</v>
      </c>
      <c r="K13" s="4">
        <v>1.45</v>
      </c>
      <c r="L13" s="4">
        <v>1371</v>
      </c>
      <c r="M13" s="4">
        <v>0.84279999999999999</v>
      </c>
      <c r="N13" s="4">
        <v>8.7007999999999992</v>
      </c>
      <c r="O13" s="4">
        <v>5.0567000000000002</v>
      </c>
      <c r="P13" s="4">
        <v>67.122</v>
      </c>
      <c r="Q13" s="4">
        <v>0</v>
      </c>
      <c r="R13" s="4">
        <v>67.099999999999994</v>
      </c>
      <c r="S13" s="4">
        <v>49.6402</v>
      </c>
      <c r="T13" s="4">
        <v>0</v>
      </c>
      <c r="U13" s="4">
        <v>49.6</v>
      </c>
      <c r="V13" s="4">
        <v>11518.1</v>
      </c>
      <c r="Y13" s="4">
        <v>1155.654</v>
      </c>
      <c r="Z13" s="4">
        <v>0</v>
      </c>
      <c r="AA13" s="4">
        <v>1.2258</v>
      </c>
      <c r="AB13" s="4" t="s">
        <v>384</v>
      </c>
      <c r="AC13" s="4">
        <v>0</v>
      </c>
      <c r="AD13" s="4">
        <v>12.7</v>
      </c>
      <c r="AE13" s="4">
        <v>845</v>
      </c>
      <c r="AF13" s="4">
        <v>870</v>
      </c>
      <c r="AG13" s="4">
        <v>874</v>
      </c>
      <c r="AH13" s="4">
        <v>8.6</v>
      </c>
      <c r="AI13" s="4">
        <v>7.0000000000000007E-2</v>
      </c>
      <c r="AJ13" s="4">
        <v>0</v>
      </c>
      <c r="AK13" s="4">
        <v>984</v>
      </c>
      <c r="AL13" s="4">
        <v>-40</v>
      </c>
      <c r="AM13" s="4">
        <v>0</v>
      </c>
      <c r="AN13" s="4">
        <v>26</v>
      </c>
      <c r="AO13" s="4">
        <v>192</v>
      </c>
      <c r="AP13" s="4">
        <v>192</v>
      </c>
      <c r="AQ13" s="4">
        <v>4.0999999999999996</v>
      </c>
      <c r="AR13" s="4">
        <v>195</v>
      </c>
      <c r="AS13" s="4" t="s">
        <v>155</v>
      </c>
      <c r="AT13" s="4">
        <v>1</v>
      </c>
      <c r="AU13" s="5">
        <v>0.65372685185185186</v>
      </c>
      <c r="AV13" s="4">
        <v>47.159334999999999</v>
      </c>
      <c r="AW13" s="4">
        <v>-88.489703000000006</v>
      </c>
      <c r="AX13" s="4">
        <v>307.7</v>
      </c>
      <c r="AY13" s="4">
        <v>0</v>
      </c>
      <c r="AZ13" s="4">
        <v>12</v>
      </c>
      <c r="BA13" s="4">
        <v>10</v>
      </c>
      <c r="BB13" s="4" t="s">
        <v>417</v>
      </c>
      <c r="BC13" s="4">
        <v>0.9</v>
      </c>
      <c r="BD13" s="4">
        <v>1.3</v>
      </c>
      <c r="BE13" s="4">
        <v>1.6</v>
      </c>
      <c r="BF13" s="4">
        <v>14.063000000000001</v>
      </c>
      <c r="BG13" s="4">
        <v>11.42</v>
      </c>
      <c r="BH13" s="4">
        <v>0.81</v>
      </c>
      <c r="BI13" s="4">
        <v>18.646000000000001</v>
      </c>
      <c r="BJ13" s="4">
        <v>1769.1479999999999</v>
      </c>
      <c r="BK13" s="4">
        <v>654.40899999999999</v>
      </c>
      <c r="BL13" s="4">
        <v>1.429</v>
      </c>
      <c r="BM13" s="4">
        <v>0</v>
      </c>
      <c r="BN13" s="4">
        <v>1.429</v>
      </c>
      <c r="BO13" s="4">
        <v>1.0569999999999999</v>
      </c>
      <c r="BP13" s="4">
        <v>0</v>
      </c>
      <c r="BQ13" s="4">
        <v>1.0569999999999999</v>
      </c>
      <c r="BR13" s="4">
        <v>77.443100000000001</v>
      </c>
      <c r="BU13" s="4">
        <v>46.621000000000002</v>
      </c>
      <c r="BW13" s="4">
        <v>181.23099999999999</v>
      </c>
      <c r="BX13" s="4">
        <v>9.3869999999999995E-3</v>
      </c>
      <c r="BY13" s="4">
        <v>-5</v>
      </c>
      <c r="BZ13" s="4">
        <v>0.72599999999999998</v>
      </c>
      <c r="CA13" s="4">
        <v>0.22939499999999999</v>
      </c>
      <c r="CB13" s="4">
        <v>14.6652</v>
      </c>
    </row>
    <row r="14" spans="1:80">
      <c r="A14" s="2">
        <v>42439</v>
      </c>
      <c r="B14" s="32">
        <v>0.44582856481481481</v>
      </c>
      <c r="C14" s="4">
        <v>11.183999999999999</v>
      </c>
      <c r="D14" s="4">
        <v>4.7861000000000002</v>
      </c>
      <c r="E14" s="4" t="s">
        <v>155</v>
      </c>
      <c r="F14" s="4">
        <v>47860.746017999998</v>
      </c>
      <c r="G14" s="4">
        <v>75.900000000000006</v>
      </c>
      <c r="H14" s="4">
        <v>-2.4</v>
      </c>
      <c r="I14" s="4">
        <v>11518.4</v>
      </c>
      <c r="K14" s="4">
        <v>1.18</v>
      </c>
      <c r="L14" s="4">
        <v>1154</v>
      </c>
      <c r="M14" s="4">
        <v>0.84770000000000001</v>
      </c>
      <c r="N14" s="4">
        <v>9.4810999999999996</v>
      </c>
      <c r="O14" s="4">
        <v>4.0572999999999997</v>
      </c>
      <c r="P14" s="4">
        <v>64.367999999999995</v>
      </c>
      <c r="Q14" s="4">
        <v>0</v>
      </c>
      <c r="R14" s="4">
        <v>64.400000000000006</v>
      </c>
      <c r="S14" s="4">
        <v>47.603999999999999</v>
      </c>
      <c r="T14" s="4">
        <v>0</v>
      </c>
      <c r="U14" s="4">
        <v>47.6</v>
      </c>
      <c r="V14" s="4">
        <v>11518.4</v>
      </c>
      <c r="Y14" s="4">
        <v>978.25699999999995</v>
      </c>
      <c r="Z14" s="4">
        <v>0</v>
      </c>
      <c r="AA14" s="4">
        <v>1.0012000000000001</v>
      </c>
      <c r="AB14" s="4" t="s">
        <v>384</v>
      </c>
      <c r="AC14" s="4">
        <v>0</v>
      </c>
      <c r="AD14" s="4">
        <v>12.7</v>
      </c>
      <c r="AE14" s="4">
        <v>844</v>
      </c>
      <c r="AF14" s="4">
        <v>871</v>
      </c>
      <c r="AG14" s="4">
        <v>872</v>
      </c>
      <c r="AH14" s="4">
        <v>9</v>
      </c>
      <c r="AI14" s="4">
        <v>7.0000000000000007E-2</v>
      </c>
      <c r="AJ14" s="4">
        <v>0</v>
      </c>
      <c r="AK14" s="4">
        <v>984</v>
      </c>
      <c r="AL14" s="4">
        <v>-40</v>
      </c>
      <c r="AM14" s="4">
        <v>0</v>
      </c>
      <c r="AN14" s="4">
        <v>26</v>
      </c>
      <c r="AO14" s="4">
        <v>192</v>
      </c>
      <c r="AP14" s="4">
        <v>192</v>
      </c>
      <c r="AQ14" s="4">
        <v>4.0999999999999996</v>
      </c>
      <c r="AR14" s="4">
        <v>195</v>
      </c>
      <c r="AS14" s="4" t="s">
        <v>155</v>
      </c>
      <c r="AT14" s="4">
        <v>1</v>
      </c>
      <c r="AU14" s="5">
        <v>0.65374999999999994</v>
      </c>
      <c r="AV14" s="4">
        <v>47.159334999999999</v>
      </c>
      <c r="AW14" s="4">
        <v>-88.489703000000006</v>
      </c>
      <c r="AX14" s="4">
        <v>308</v>
      </c>
      <c r="AY14" s="4">
        <v>0</v>
      </c>
      <c r="AZ14" s="4">
        <v>12</v>
      </c>
      <c r="BA14" s="4">
        <v>10</v>
      </c>
      <c r="BB14" s="4" t="s">
        <v>417</v>
      </c>
      <c r="BC14" s="4">
        <v>0.9</v>
      </c>
      <c r="BD14" s="4">
        <v>1.3</v>
      </c>
      <c r="BE14" s="4">
        <v>1.6</v>
      </c>
      <c r="BF14" s="4">
        <v>14.063000000000001</v>
      </c>
      <c r="BG14" s="4">
        <v>11.81</v>
      </c>
      <c r="BH14" s="4">
        <v>0.84</v>
      </c>
      <c r="BI14" s="4">
        <v>17.963000000000001</v>
      </c>
      <c r="BJ14" s="4">
        <v>1956.664</v>
      </c>
      <c r="BK14" s="4">
        <v>532.928</v>
      </c>
      <c r="BL14" s="4">
        <v>1.391</v>
      </c>
      <c r="BM14" s="4">
        <v>0</v>
      </c>
      <c r="BN14" s="4">
        <v>1.391</v>
      </c>
      <c r="BO14" s="4">
        <v>1.0289999999999999</v>
      </c>
      <c r="BP14" s="4">
        <v>0</v>
      </c>
      <c r="BQ14" s="4">
        <v>1.0289999999999999</v>
      </c>
      <c r="BR14" s="4">
        <v>78.604200000000006</v>
      </c>
      <c r="BU14" s="4">
        <v>40.055</v>
      </c>
      <c r="BW14" s="4">
        <v>150.23099999999999</v>
      </c>
      <c r="BX14" s="4">
        <v>8.9999999999999993E-3</v>
      </c>
      <c r="BY14" s="4">
        <v>-5</v>
      </c>
      <c r="BZ14" s="4">
        <v>0.72599999999999998</v>
      </c>
      <c r="CA14" s="4">
        <v>0.21993699999999999</v>
      </c>
      <c r="CB14" s="4">
        <v>14.6652</v>
      </c>
    </row>
    <row r="15" spans="1:80">
      <c r="A15" s="2">
        <v>42439</v>
      </c>
      <c r="B15" s="32">
        <v>0.4458401388888889</v>
      </c>
      <c r="C15" s="4">
        <v>11.930999999999999</v>
      </c>
      <c r="D15" s="4">
        <v>3.3744999999999998</v>
      </c>
      <c r="E15" s="4" t="s">
        <v>155</v>
      </c>
      <c r="F15" s="4">
        <v>33745.071249000001</v>
      </c>
      <c r="G15" s="4">
        <v>76.7</v>
      </c>
      <c r="H15" s="4">
        <v>-2.4</v>
      </c>
      <c r="I15" s="4">
        <v>11328.9</v>
      </c>
      <c r="K15" s="4">
        <v>1</v>
      </c>
      <c r="L15" s="4">
        <v>977</v>
      </c>
      <c r="M15" s="4">
        <v>0.85529999999999995</v>
      </c>
      <c r="N15" s="4">
        <v>10.204000000000001</v>
      </c>
      <c r="O15" s="4">
        <v>2.8860999999999999</v>
      </c>
      <c r="P15" s="4">
        <v>65.564400000000006</v>
      </c>
      <c r="Q15" s="4">
        <v>0</v>
      </c>
      <c r="R15" s="4">
        <v>65.599999999999994</v>
      </c>
      <c r="S15" s="4">
        <v>48.488799999999998</v>
      </c>
      <c r="T15" s="4">
        <v>0</v>
      </c>
      <c r="U15" s="4">
        <v>48.5</v>
      </c>
      <c r="V15" s="4">
        <v>11328.9328</v>
      </c>
      <c r="Y15" s="4">
        <v>835.39800000000002</v>
      </c>
      <c r="Z15" s="4">
        <v>0</v>
      </c>
      <c r="AA15" s="4">
        <v>0.85529999999999995</v>
      </c>
      <c r="AB15" s="4" t="s">
        <v>384</v>
      </c>
      <c r="AC15" s="4">
        <v>0</v>
      </c>
      <c r="AD15" s="4">
        <v>12.7</v>
      </c>
      <c r="AE15" s="4">
        <v>843</v>
      </c>
      <c r="AF15" s="4">
        <v>870</v>
      </c>
      <c r="AG15" s="4">
        <v>872</v>
      </c>
      <c r="AH15" s="4">
        <v>9</v>
      </c>
      <c r="AI15" s="4">
        <v>7.0000000000000007E-2</v>
      </c>
      <c r="AJ15" s="4">
        <v>0</v>
      </c>
      <c r="AK15" s="4">
        <v>984</v>
      </c>
      <c r="AL15" s="4">
        <v>-40</v>
      </c>
      <c r="AM15" s="4">
        <v>0</v>
      </c>
      <c r="AN15" s="4">
        <v>26</v>
      </c>
      <c r="AO15" s="4">
        <v>192</v>
      </c>
      <c r="AP15" s="4">
        <v>192</v>
      </c>
      <c r="AQ15" s="4">
        <v>4.3</v>
      </c>
      <c r="AR15" s="4">
        <v>195</v>
      </c>
      <c r="AS15" s="4" t="s">
        <v>155</v>
      </c>
      <c r="AT15" s="4">
        <v>1</v>
      </c>
      <c r="AU15" s="5">
        <v>0.65376157407407409</v>
      </c>
      <c r="AV15" s="4">
        <v>47.159334999999999</v>
      </c>
      <c r="AW15" s="4">
        <v>-88.489703000000006</v>
      </c>
      <c r="AX15" s="4">
        <v>308.3</v>
      </c>
      <c r="AY15" s="4">
        <v>0</v>
      </c>
      <c r="AZ15" s="4">
        <v>12</v>
      </c>
      <c r="BA15" s="4">
        <v>10</v>
      </c>
      <c r="BB15" s="4" t="s">
        <v>417</v>
      </c>
      <c r="BC15" s="4">
        <v>0.9</v>
      </c>
      <c r="BD15" s="4">
        <v>1.3</v>
      </c>
      <c r="BE15" s="4">
        <v>1.6</v>
      </c>
      <c r="BF15" s="4">
        <v>14.063000000000001</v>
      </c>
      <c r="BG15" s="4">
        <v>12.45</v>
      </c>
      <c r="BH15" s="4">
        <v>0.89</v>
      </c>
      <c r="BI15" s="4">
        <v>16.922000000000001</v>
      </c>
      <c r="BJ15" s="4">
        <v>2175.2530000000002</v>
      </c>
      <c r="BK15" s="4">
        <v>391.58800000000002</v>
      </c>
      <c r="BL15" s="4">
        <v>1.464</v>
      </c>
      <c r="BM15" s="4">
        <v>0</v>
      </c>
      <c r="BN15" s="4">
        <v>1.464</v>
      </c>
      <c r="BO15" s="4">
        <v>1.0820000000000001</v>
      </c>
      <c r="BP15" s="4">
        <v>0</v>
      </c>
      <c r="BQ15" s="4">
        <v>1.0820000000000001</v>
      </c>
      <c r="BR15" s="4">
        <v>79.859099999999998</v>
      </c>
      <c r="BU15" s="4">
        <v>35.332999999999998</v>
      </c>
      <c r="BW15" s="4">
        <v>132.56899999999999</v>
      </c>
      <c r="BX15" s="4">
        <v>8.3870000000000004E-3</v>
      </c>
      <c r="BY15" s="4">
        <v>-5</v>
      </c>
      <c r="BZ15" s="4">
        <v>0.72477400000000003</v>
      </c>
      <c r="CA15" s="4">
        <v>0.204957</v>
      </c>
      <c r="CB15" s="4">
        <v>14.640435</v>
      </c>
    </row>
    <row r="16" spans="1:80">
      <c r="A16" s="2">
        <v>42439</v>
      </c>
      <c r="B16" s="32">
        <v>0.44585171296296294</v>
      </c>
      <c r="C16" s="4">
        <v>12.48</v>
      </c>
      <c r="D16" s="4">
        <v>2.5449000000000002</v>
      </c>
      <c r="E16" s="4" t="s">
        <v>155</v>
      </c>
      <c r="F16" s="4">
        <v>25448.862712999999</v>
      </c>
      <c r="G16" s="4">
        <v>84.9</v>
      </c>
      <c r="H16" s="4">
        <v>-2.4</v>
      </c>
      <c r="I16" s="4">
        <v>10096.9</v>
      </c>
      <c r="K16" s="4">
        <v>0.9</v>
      </c>
      <c r="L16" s="4">
        <v>838</v>
      </c>
      <c r="M16" s="4">
        <v>0.85980000000000001</v>
      </c>
      <c r="N16" s="4">
        <v>10.730600000000001</v>
      </c>
      <c r="O16" s="4">
        <v>2.1880999999999999</v>
      </c>
      <c r="P16" s="4">
        <v>72.955500000000001</v>
      </c>
      <c r="Q16" s="4">
        <v>0</v>
      </c>
      <c r="R16" s="4">
        <v>73</v>
      </c>
      <c r="S16" s="4">
        <v>53.954900000000002</v>
      </c>
      <c r="T16" s="4">
        <v>0</v>
      </c>
      <c r="U16" s="4">
        <v>54</v>
      </c>
      <c r="V16" s="4">
        <v>10096.9478</v>
      </c>
      <c r="Y16" s="4">
        <v>720.22299999999996</v>
      </c>
      <c r="Z16" s="4">
        <v>0</v>
      </c>
      <c r="AA16" s="4">
        <v>0.77380000000000004</v>
      </c>
      <c r="AB16" s="4" t="s">
        <v>384</v>
      </c>
      <c r="AC16" s="4">
        <v>0</v>
      </c>
      <c r="AD16" s="4">
        <v>12.6</v>
      </c>
      <c r="AE16" s="4">
        <v>844</v>
      </c>
      <c r="AF16" s="4">
        <v>871</v>
      </c>
      <c r="AG16" s="4">
        <v>873</v>
      </c>
      <c r="AH16" s="4">
        <v>9</v>
      </c>
      <c r="AI16" s="4">
        <v>7.0000000000000007E-2</v>
      </c>
      <c r="AJ16" s="4">
        <v>0</v>
      </c>
      <c r="AK16" s="4">
        <v>984</v>
      </c>
      <c r="AL16" s="4">
        <v>-40</v>
      </c>
      <c r="AM16" s="4">
        <v>0</v>
      </c>
      <c r="AN16" s="4">
        <v>26</v>
      </c>
      <c r="AO16" s="4">
        <v>192</v>
      </c>
      <c r="AP16" s="4">
        <v>192</v>
      </c>
      <c r="AQ16" s="4">
        <v>4.3</v>
      </c>
      <c r="AR16" s="4">
        <v>195</v>
      </c>
      <c r="AS16" s="4" t="s">
        <v>155</v>
      </c>
      <c r="AT16" s="4">
        <v>1</v>
      </c>
      <c r="AU16" s="5">
        <v>0.65376157407407409</v>
      </c>
      <c r="AV16" s="4">
        <v>47.159334999999999</v>
      </c>
      <c r="AW16" s="4">
        <v>-88.489703000000006</v>
      </c>
      <c r="AX16" s="4">
        <v>308.3</v>
      </c>
      <c r="AY16" s="4">
        <v>0</v>
      </c>
      <c r="AZ16" s="4">
        <v>12</v>
      </c>
      <c r="BA16" s="4">
        <v>10</v>
      </c>
      <c r="BB16" s="4" t="s">
        <v>417</v>
      </c>
      <c r="BC16" s="4">
        <v>0.9</v>
      </c>
      <c r="BD16" s="4">
        <v>1.3</v>
      </c>
      <c r="BE16" s="4">
        <v>1.6</v>
      </c>
      <c r="BF16" s="4">
        <v>14.063000000000001</v>
      </c>
      <c r="BG16" s="4">
        <v>12.88</v>
      </c>
      <c r="BH16" s="4">
        <v>0.92</v>
      </c>
      <c r="BI16" s="4">
        <v>16.306000000000001</v>
      </c>
      <c r="BJ16" s="4">
        <v>2336.058</v>
      </c>
      <c r="BK16" s="4">
        <v>303.18200000000002</v>
      </c>
      <c r="BL16" s="4">
        <v>1.663</v>
      </c>
      <c r="BM16" s="4">
        <v>0</v>
      </c>
      <c r="BN16" s="4">
        <v>1.663</v>
      </c>
      <c r="BO16" s="4">
        <v>1.23</v>
      </c>
      <c r="BP16" s="4">
        <v>0</v>
      </c>
      <c r="BQ16" s="4">
        <v>1.23</v>
      </c>
      <c r="BR16" s="4">
        <v>72.685400000000001</v>
      </c>
      <c r="BU16" s="4">
        <v>31.108000000000001</v>
      </c>
      <c r="BW16" s="4">
        <v>122.489</v>
      </c>
      <c r="BX16" s="4">
        <v>8.0000000000000002E-3</v>
      </c>
      <c r="BY16" s="4">
        <v>-5</v>
      </c>
      <c r="BZ16" s="4">
        <v>0.723387</v>
      </c>
      <c r="CA16" s="4">
        <v>0.19550000000000001</v>
      </c>
      <c r="CB16" s="4">
        <v>14.612417000000001</v>
      </c>
    </row>
    <row r="17" spans="1:80">
      <c r="A17" s="2">
        <v>42439</v>
      </c>
      <c r="B17" s="32">
        <v>0.44586328703703698</v>
      </c>
      <c r="C17" s="4">
        <v>12.872999999999999</v>
      </c>
      <c r="D17" s="4">
        <v>1.8591</v>
      </c>
      <c r="E17" s="4" t="s">
        <v>155</v>
      </c>
      <c r="F17" s="4">
        <v>18590.555555999999</v>
      </c>
      <c r="G17" s="4">
        <v>96.3</v>
      </c>
      <c r="H17" s="4">
        <v>-2.4</v>
      </c>
      <c r="I17" s="4">
        <v>9378.7000000000007</v>
      </c>
      <c r="K17" s="4">
        <v>0.9</v>
      </c>
      <c r="L17" s="4">
        <v>739</v>
      </c>
      <c r="M17" s="4">
        <v>0.86360000000000003</v>
      </c>
      <c r="N17" s="4">
        <v>11.117699999999999</v>
      </c>
      <c r="O17" s="4">
        <v>1.6055999999999999</v>
      </c>
      <c r="P17" s="4">
        <v>83.162300000000002</v>
      </c>
      <c r="Q17" s="4">
        <v>0</v>
      </c>
      <c r="R17" s="4">
        <v>83.2</v>
      </c>
      <c r="S17" s="4">
        <v>61.503500000000003</v>
      </c>
      <c r="T17" s="4">
        <v>0</v>
      </c>
      <c r="U17" s="4">
        <v>61.5</v>
      </c>
      <c r="V17" s="4">
        <v>9378.6620999999996</v>
      </c>
      <c r="Y17" s="4">
        <v>637.98</v>
      </c>
      <c r="Z17" s="4">
        <v>0</v>
      </c>
      <c r="AA17" s="4">
        <v>0.77729999999999999</v>
      </c>
      <c r="AB17" s="4" t="s">
        <v>384</v>
      </c>
      <c r="AC17" s="4">
        <v>0</v>
      </c>
      <c r="AD17" s="4">
        <v>12.7</v>
      </c>
      <c r="AE17" s="4">
        <v>843</v>
      </c>
      <c r="AF17" s="4">
        <v>871</v>
      </c>
      <c r="AG17" s="4">
        <v>874</v>
      </c>
      <c r="AH17" s="4">
        <v>9</v>
      </c>
      <c r="AI17" s="4">
        <v>7.0000000000000007E-2</v>
      </c>
      <c r="AJ17" s="4">
        <v>0</v>
      </c>
      <c r="AK17" s="4">
        <v>984</v>
      </c>
      <c r="AL17" s="4">
        <v>-40</v>
      </c>
      <c r="AM17" s="4">
        <v>0</v>
      </c>
      <c r="AN17" s="4">
        <v>26</v>
      </c>
      <c r="AO17" s="4">
        <v>192</v>
      </c>
      <c r="AP17" s="4">
        <v>192</v>
      </c>
      <c r="AQ17" s="4">
        <v>4.3</v>
      </c>
      <c r="AR17" s="4">
        <v>195</v>
      </c>
      <c r="AS17" s="4" t="s">
        <v>155</v>
      </c>
      <c r="AT17" s="4">
        <v>1</v>
      </c>
      <c r="AU17" s="5">
        <v>0.65378472222222228</v>
      </c>
      <c r="AV17" s="4">
        <v>47.159334999999999</v>
      </c>
      <c r="AW17" s="4">
        <v>-88.489703000000006</v>
      </c>
      <c r="AX17" s="4">
        <v>308.89999999999998</v>
      </c>
      <c r="AY17" s="4">
        <v>0</v>
      </c>
      <c r="AZ17" s="4">
        <v>12</v>
      </c>
      <c r="BA17" s="4">
        <v>10</v>
      </c>
      <c r="BB17" s="4" t="s">
        <v>417</v>
      </c>
      <c r="BC17" s="4">
        <v>0.9</v>
      </c>
      <c r="BD17" s="4">
        <v>1.3</v>
      </c>
      <c r="BE17" s="4">
        <v>1.6</v>
      </c>
      <c r="BF17" s="4">
        <v>14.063000000000001</v>
      </c>
      <c r="BG17" s="4">
        <v>13.26</v>
      </c>
      <c r="BH17" s="4">
        <v>0.94</v>
      </c>
      <c r="BI17" s="4">
        <v>15.788</v>
      </c>
      <c r="BJ17" s="4">
        <v>2467.84</v>
      </c>
      <c r="BK17" s="4">
        <v>226.833</v>
      </c>
      <c r="BL17" s="4">
        <v>1.9330000000000001</v>
      </c>
      <c r="BM17" s="4">
        <v>0</v>
      </c>
      <c r="BN17" s="4">
        <v>1.9330000000000001</v>
      </c>
      <c r="BO17" s="4">
        <v>1.43</v>
      </c>
      <c r="BP17" s="4">
        <v>0</v>
      </c>
      <c r="BQ17" s="4">
        <v>1.43</v>
      </c>
      <c r="BR17" s="4">
        <v>68.839500000000001</v>
      </c>
      <c r="BU17" s="4">
        <v>28.097000000000001</v>
      </c>
      <c r="BW17" s="4">
        <v>125.452</v>
      </c>
      <c r="BX17" s="4">
        <v>8.6130000000000009E-3</v>
      </c>
      <c r="BY17" s="4">
        <v>-5</v>
      </c>
      <c r="BZ17" s="4">
        <v>0.72299999999999998</v>
      </c>
      <c r="CA17" s="4">
        <v>0.21048</v>
      </c>
      <c r="CB17" s="4">
        <v>14.6046</v>
      </c>
    </row>
    <row r="18" spans="1:80">
      <c r="A18" s="2">
        <v>42439</v>
      </c>
      <c r="B18" s="32">
        <v>0.44587486111111113</v>
      </c>
      <c r="C18" s="4">
        <v>13.177</v>
      </c>
      <c r="D18" s="4">
        <v>1.3172999999999999</v>
      </c>
      <c r="E18" s="4" t="s">
        <v>155</v>
      </c>
      <c r="F18" s="4">
        <v>13173.076923000001</v>
      </c>
      <c r="G18" s="4">
        <v>94.5</v>
      </c>
      <c r="H18" s="4">
        <v>-2.4</v>
      </c>
      <c r="I18" s="4">
        <v>8276.1</v>
      </c>
      <c r="K18" s="4">
        <v>0.9</v>
      </c>
      <c r="L18" s="4">
        <v>659</v>
      </c>
      <c r="M18" s="4">
        <v>0.86719999999999997</v>
      </c>
      <c r="N18" s="4">
        <v>11.427300000000001</v>
      </c>
      <c r="O18" s="4">
        <v>1.1424000000000001</v>
      </c>
      <c r="P18" s="4">
        <v>81.9499</v>
      </c>
      <c r="Q18" s="4">
        <v>0</v>
      </c>
      <c r="R18" s="4">
        <v>81.900000000000006</v>
      </c>
      <c r="S18" s="4">
        <v>60.6068</v>
      </c>
      <c r="T18" s="4">
        <v>0</v>
      </c>
      <c r="U18" s="4">
        <v>60.6</v>
      </c>
      <c r="V18" s="4">
        <v>8276.0596000000005</v>
      </c>
      <c r="Y18" s="4">
        <v>571.26199999999994</v>
      </c>
      <c r="Z18" s="4">
        <v>0</v>
      </c>
      <c r="AA18" s="4">
        <v>0.78049999999999997</v>
      </c>
      <c r="AB18" s="4" t="s">
        <v>384</v>
      </c>
      <c r="AC18" s="4">
        <v>0</v>
      </c>
      <c r="AD18" s="4">
        <v>12.7</v>
      </c>
      <c r="AE18" s="4">
        <v>842</v>
      </c>
      <c r="AF18" s="4">
        <v>870</v>
      </c>
      <c r="AG18" s="4">
        <v>874</v>
      </c>
      <c r="AH18" s="4">
        <v>9</v>
      </c>
      <c r="AI18" s="4">
        <v>7.0000000000000007E-2</v>
      </c>
      <c r="AJ18" s="4">
        <v>0</v>
      </c>
      <c r="AK18" s="4">
        <v>984</v>
      </c>
      <c r="AL18" s="4">
        <v>-40</v>
      </c>
      <c r="AM18" s="4">
        <v>0</v>
      </c>
      <c r="AN18" s="4">
        <v>26</v>
      </c>
      <c r="AO18" s="4">
        <v>192</v>
      </c>
      <c r="AP18" s="4">
        <v>191.4</v>
      </c>
      <c r="AQ18" s="4">
        <v>4.3</v>
      </c>
      <c r="AR18" s="4">
        <v>195</v>
      </c>
      <c r="AS18" s="4" t="s">
        <v>155</v>
      </c>
      <c r="AT18" s="4">
        <v>1</v>
      </c>
      <c r="AU18" s="5">
        <v>0.65379629629629632</v>
      </c>
      <c r="AV18" s="4">
        <v>47.159334999999999</v>
      </c>
      <c r="AW18" s="4">
        <v>-88.489703000000006</v>
      </c>
      <c r="AX18" s="4">
        <v>309.2</v>
      </c>
      <c r="AY18" s="4">
        <v>0</v>
      </c>
      <c r="AZ18" s="4">
        <v>12</v>
      </c>
      <c r="BA18" s="4">
        <v>11</v>
      </c>
      <c r="BB18" s="4" t="s">
        <v>417</v>
      </c>
      <c r="BC18" s="4">
        <v>0.9</v>
      </c>
      <c r="BD18" s="4">
        <v>1.3</v>
      </c>
      <c r="BE18" s="4">
        <v>1.6</v>
      </c>
      <c r="BF18" s="4">
        <v>14.063000000000001</v>
      </c>
      <c r="BG18" s="4">
        <v>13.63</v>
      </c>
      <c r="BH18" s="4">
        <v>0.97</v>
      </c>
      <c r="BI18" s="4">
        <v>15.313000000000001</v>
      </c>
      <c r="BJ18" s="4">
        <v>2586.6860000000001</v>
      </c>
      <c r="BK18" s="4">
        <v>164.583</v>
      </c>
      <c r="BL18" s="4">
        <v>1.9430000000000001</v>
      </c>
      <c r="BM18" s="4">
        <v>0</v>
      </c>
      <c r="BN18" s="4">
        <v>1.9430000000000001</v>
      </c>
      <c r="BO18" s="4">
        <v>1.4370000000000001</v>
      </c>
      <c r="BP18" s="4">
        <v>0</v>
      </c>
      <c r="BQ18" s="4">
        <v>1.4370000000000001</v>
      </c>
      <c r="BR18" s="4">
        <v>61.946899999999999</v>
      </c>
      <c r="BU18" s="4">
        <v>25.655999999999999</v>
      </c>
      <c r="BW18" s="4">
        <v>128.458</v>
      </c>
      <c r="BX18" s="4">
        <v>8.9999999999999993E-3</v>
      </c>
      <c r="BY18" s="4">
        <v>-5</v>
      </c>
      <c r="BZ18" s="4">
        <v>0.72299999999999998</v>
      </c>
      <c r="CA18" s="4">
        <v>0.21993699999999999</v>
      </c>
      <c r="CB18" s="4">
        <v>14.6046</v>
      </c>
    </row>
    <row r="19" spans="1:80">
      <c r="A19" s="2">
        <v>42439</v>
      </c>
      <c r="B19" s="32">
        <v>0.44588643518518517</v>
      </c>
      <c r="C19" s="4">
        <v>13.271000000000001</v>
      </c>
      <c r="D19" s="4">
        <v>0.93510000000000004</v>
      </c>
      <c r="E19" s="4" t="s">
        <v>155</v>
      </c>
      <c r="F19" s="4">
        <v>9350.7944729999999</v>
      </c>
      <c r="G19" s="4">
        <v>91.6</v>
      </c>
      <c r="H19" s="4">
        <v>-2.4</v>
      </c>
      <c r="I19" s="4">
        <v>7319.8</v>
      </c>
      <c r="K19" s="4">
        <v>0.9</v>
      </c>
      <c r="L19" s="4">
        <v>591</v>
      </c>
      <c r="M19" s="4">
        <v>0.87080000000000002</v>
      </c>
      <c r="N19" s="4">
        <v>11.5562</v>
      </c>
      <c r="O19" s="4">
        <v>0.81420000000000003</v>
      </c>
      <c r="P19" s="4">
        <v>79.801400000000001</v>
      </c>
      <c r="Q19" s="4">
        <v>0</v>
      </c>
      <c r="R19" s="4">
        <v>79.8</v>
      </c>
      <c r="S19" s="4">
        <v>59.016800000000003</v>
      </c>
      <c r="T19" s="4">
        <v>0</v>
      </c>
      <c r="U19" s="4">
        <v>59</v>
      </c>
      <c r="V19" s="4">
        <v>7319.8355000000001</v>
      </c>
      <c r="Y19" s="4">
        <v>514.625</v>
      </c>
      <c r="Z19" s="4">
        <v>0</v>
      </c>
      <c r="AA19" s="4">
        <v>0.78369999999999995</v>
      </c>
      <c r="AB19" s="4" t="s">
        <v>384</v>
      </c>
      <c r="AC19" s="4">
        <v>0</v>
      </c>
      <c r="AD19" s="4">
        <v>12.7</v>
      </c>
      <c r="AE19" s="4">
        <v>842</v>
      </c>
      <c r="AF19" s="4">
        <v>871</v>
      </c>
      <c r="AG19" s="4">
        <v>874</v>
      </c>
      <c r="AH19" s="4">
        <v>8.4</v>
      </c>
      <c r="AI19" s="4">
        <v>7.0000000000000007E-2</v>
      </c>
      <c r="AJ19" s="4">
        <v>0</v>
      </c>
      <c r="AK19" s="4">
        <v>984</v>
      </c>
      <c r="AL19" s="4">
        <v>-40</v>
      </c>
      <c r="AM19" s="4">
        <v>0</v>
      </c>
      <c r="AN19" s="4">
        <v>26</v>
      </c>
      <c r="AO19" s="4">
        <v>192</v>
      </c>
      <c r="AP19" s="4">
        <v>191</v>
      </c>
      <c r="AQ19" s="4">
        <v>4.2</v>
      </c>
      <c r="AR19" s="4">
        <v>195</v>
      </c>
      <c r="AS19" s="4" t="s">
        <v>155</v>
      </c>
      <c r="AT19" s="4">
        <v>1</v>
      </c>
      <c r="AU19" s="5">
        <v>0.65379629629629632</v>
      </c>
      <c r="AV19" s="4">
        <v>47.159334999999999</v>
      </c>
      <c r="AW19" s="4">
        <v>-88.489703000000006</v>
      </c>
      <c r="AX19" s="4">
        <v>309.2</v>
      </c>
      <c r="AY19" s="4">
        <v>0</v>
      </c>
      <c r="AZ19" s="4">
        <v>12</v>
      </c>
      <c r="BA19" s="4">
        <v>11</v>
      </c>
      <c r="BB19" s="4" t="s">
        <v>418</v>
      </c>
      <c r="BC19" s="4">
        <v>0.9</v>
      </c>
      <c r="BD19" s="4">
        <v>1.2988</v>
      </c>
      <c r="BE19" s="4">
        <v>1.5988</v>
      </c>
      <c r="BF19" s="4">
        <v>14.063000000000001</v>
      </c>
      <c r="BG19" s="4">
        <v>14.02</v>
      </c>
      <c r="BH19" s="4">
        <v>1</v>
      </c>
      <c r="BI19" s="4">
        <v>14.84</v>
      </c>
      <c r="BJ19" s="4">
        <v>2674.922</v>
      </c>
      <c r="BK19" s="4">
        <v>119.958</v>
      </c>
      <c r="BL19" s="4">
        <v>1.9339999999999999</v>
      </c>
      <c r="BM19" s="4">
        <v>0</v>
      </c>
      <c r="BN19" s="4">
        <v>1.9339999999999999</v>
      </c>
      <c r="BO19" s="4">
        <v>1.431</v>
      </c>
      <c r="BP19" s="4">
        <v>0</v>
      </c>
      <c r="BQ19" s="4">
        <v>1.431</v>
      </c>
      <c r="BR19" s="4">
        <v>56.026400000000002</v>
      </c>
      <c r="BU19" s="4">
        <v>23.634</v>
      </c>
      <c r="BW19" s="4">
        <v>131.899</v>
      </c>
      <c r="BX19" s="4">
        <v>8.9999999999999993E-3</v>
      </c>
      <c r="BY19" s="4">
        <v>-5</v>
      </c>
      <c r="BZ19" s="4">
        <v>0.72299999999999998</v>
      </c>
      <c r="CA19" s="4">
        <v>0.21993699999999999</v>
      </c>
      <c r="CB19" s="4">
        <v>14.6046</v>
      </c>
    </row>
    <row r="20" spans="1:80">
      <c r="A20" s="2">
        <v>42439</v>
      </c>
      <c r="B20" s="32">
        <v>0.44589800925925926</v>
      </c>
      <c r="C20" s="4">
        <v>13.404</v>
      </c>
      <c r="D20" s="4">
        <v>0.72140000000000004</v>
      </c>
      <c r="E20" s="4" t="s">
        <v>155</v>
      </c>
      <c r="F20" s="4">
        <v>7213.65834</v>
      </c>
      <c r="G20" s="4">
        <v>93.4</v>
      </c>
      <c r="H20" s="4">
        <v>-2.4</v>
      </c>
      <c r="I20" s="4">
        <v>6449.4</v>
      </c>
      <c r="K20" s="4">
        <v>1</v>
      </c>
      <c r="L20" s="4">
        <v>539</v>
      </c>
      <c r="M20" s="4">
        <v>0.87250000000000005</v>
      </c>
      <c r="N20" s="4">
        <v>11.694100000000001</v>
      </c>
      <c r="O20" s="4">
        <v>0.62939999999999996</v>
      </c>
      <c r="P20" s="4">
        <v>81.478899999999996</v>
      </c>
      <c r="Q20" s="4">
        <v>0</v>
      </c>
      <c r="R20" s="4">
        <v>81.5</v>
      </c>
      <c r="S20" s="4">
        <v>60.257899999999999</v>
      </c>
      <c r="T20" s="4">
        <v>0</v>
      </c>
      <c r="U20" s="4">
        <v>60.3</v>
      </c>
      <c r="V20" s="4">
        <v>6449.4237000000003</v>
      </c>
      <c r="Y20" s="4">
        <v>470.49799999999999</v>
      </c>
      <c r="Z20" s="4">
        <v>0</v>
      </c>
      <c r="AA20" s="4">
        <v>0.87250000000000005</v>
      </c>
      <c r="AB20" s="4" t="s">
        <v>384</v>
      </c>
      <c r="AC20" s="4">
        <v>0</v>
      </c>
      <c r="AD20" s="4">
        <v>12.7</v>
      </c>
      <c r="AE20" s="4">
        <v>841</v>
      </c>
      <c r="AF20" s="4">
        <v>871</v>
      </c>
      <c r="AG20" s="4">
        <v>873</v>
      </c>
      <c r="AH20" s="4">
        <v>8.6</v>
      </c>
      <c r="AI20" s="4">
        <v>7.0000000000000007E-2</v>
      </c>
      <c r="AJ20" s="4">
        <v>0</v>
      </c>
      <c r="AK20" s="4">
        <v>984</v>
      </c>
      <c r="AL20" s="4">
        <v>-40</v>
      </c>
      <c r="AM20" s="4">
        <v>0</v>
      </c>
      <c r="AN20" s="4">
        <v>26</v>
      </c>
      <c r="AO20" s="4">
        <v>192</v>
      </c>
      <c r="AP20" s="4">
        <v>191</v>
      </c>
      <c r="AQ20" s="4">
        <v>4.0999999999999996</v>
      </c>
      <c r="AR20" s="4">
        <v>195</v>
      </c>
      <c r="AS20" s="4" t="s">
        <v>155</v>
      </c>
      <c r="AT20" s="4">
        <v>1</v>
      </c>
      <c r="AU20" s="5">
        <v>0.65380787037037036</v>
      </c>
      <c r="AV20" s="4">
        <v>47.159334999999999</v>
      </c>
      <c r="AW20" s="4">
        <v>-88.489703000000006</v>
      </c>
      <c r="AX20" s="4">
        <v>309.60000000000002</v>
      </c>
      <c r="AY20" s="4">
        <v>0</v>
      </c>
      <c r="AZ20" s="4">
        <v>12</v>
      </c>
      <c r="BA20" s="4">
        <v>11</v>
      </c>
      <c r="BB20" s="4" t="s">
        <v>418</v>
      </c>
      <c r="BC20" s="4">
        <v>0.9</v>
      </c>
      <c r="BD20" s="4">
        <v>1.2</v>
      </c>
      <c r="BE20" s="4">
        <v>1.5</v>
      </c>
      <c r="BF20" s="4">
        <v>14.063000000000001</v>
      </c>
      <c r="BG20" s="4">
        <v>14.22</v>
      </c>
      <c r="BH20" s="4">
        <v>1.01</v>
      </c>
      <c r="BI20" s="4">
        <v>14.619</v>
      </c>
      <c r="BJ20" s="4">
        <v>2734.9110000000001</v>
      </c>
      <c r="BK20" s="4">
        <v>93.680999999999997</v>
      </c>
      <c r="BL20" s="4">
        <v>1.996</v>
      </c>
      <c r="BM20" s="4">
        <v>0</v>
      </c>
      <c r="BN20" s="4">
        <v>1.996</v>
      </c>
      <c r="BO20" s="4">
        <v>1.476</v>
      </c>
      <c r="BP20" s="4">
        <v>0</v>
      </c>
      <c r="BQ20" s="4">
        <v>1.476</v>
      </c>
      <c r="BR20" s="4">
        <v>49.876100000000001</v>
      </c>
      <c r="BU20" s="4">
        <v>21.831</v>
      </c>
      <c r="BW20" s="4">
        <v>148.36000000000001</v>
      </c>
      <c r="BX20" s="4">
        <v>8.9999999999999993E-3</v>
      </c>
      <c r="BY20" s="4">
        <v>-5</v>
      </c>
      <c r="BZ20" s="4">
        <v>0.722387</v>
      </c>
      <c r="CA20" s="4">
        <v>0.21993699999999999</v>
      </c>
      <c r="CB20" s="4">
        <v>14.592217</v>
      </c>
    </row>
    <row r="21" spans="1:80">
      <c r="A21" s="2">
        <v>42439</v>
      </c>
      <c r="B21" s="32">
        <v>0.4459095833333333</v>
      </c>
      <c r="C21" s="4">
        <v>13.467000000000001</v>
      </c>
      <c r="D21" s="4">
        <v>0.62309999999999999</v>
      </c>
      <c r="E21" s="4" t="s">
        <v>155</v>
      </c>
      <c r="F21" s="4">
        <v>6230.5801769999998</v>
      </c>
      <c r="G21" s="4">
        <v>95.6</v>
      </c>
      <c r="H21" s="4">
        <v>-2.4</v>
      </c>
      <c r="I21" s="4">
        <v>5881</v>
      </c>
      <c r="K21" s="4">
        <v>1</v>
      </c>
      <c r="L21" s="4">
        <v>500</v>
      </c>
      <c r="M21" s="4">
        <v>0.87339999999999995</v>
      </c>
      <c r="N21" s="4">
        <v>11.7622</v>
      </c>
      <c r="O21" s="4">
        <v>0.54420000000000002</v>
      </c>
      <c r="P21" s="4">
        <v>83.489699999999999</v>
      </c>
      <c r="Q21" s="4">
        <v>0</v>
      </c>
      <c r="R21" s="4">
        <v>83.5</v>
      </c>
      <c r="S21" s="4">
        <v>61.745600000000003</v>
      </c>
      <c r="T21" s="4">
        <v>0</v>
      </c>
      <c r="U21" s="4">
        <v>61.7</v>
      </c>
      <c r="V21" s="4">
        <v>5880.9552999999996</v>
      </c>
      <c r="Y21" s="4">
        <v>436.51299999999998</v>
      </c>
      <c r="Z21" s="4">
        <v>0</v>
      </c>
      <c r="AA21" s="4">
        <v>0.87339999999999995</v>
      </c>
      <c r="AB21" s="4" t="s">
        <v>384</v>
      </c>
      <c r="AC21" s="4">
        <v>0</v>
      </c>
      <c r="AD21" s="4">
        <v>12.6</v>
      </c>
      <c r="AE21" s="4">
        <v>842</v>
      </c>
      <c r="AF21" s="4">
        <v>870</v>
      </c>
      <c r="AG21" s="4">
        <v>872</v>
      </c>
      <c r="AH21" s="4">
        <v>9</v>
      </c>
      <c r="AI21" s="4">
        <v>7.0000000000000007E-2</v>
      </c>
      <c r="AJ21" s="4">
        <v>0</v>
      </c>
      <c r="AK21" s="4">
        <v>984</v>
      </c>
      <c r="AL21" s="4">
        <v>-40</v>
      </c>
      <c r="AM21" s="4">
        <v>0</v>
      </c>
      <c r="AN21" s="4">
        <v>26</v>
      </c>
      <c r="AO21" s="4">
        <v>192</v>
      </c>
      <c r="AP21" s="4">
        <v>191</v>
      </c>
      <c r="AQ21" s="4">
        <v>4.3</v>
      </c>
      <c r="AR21" s="4">
        <v>195</v>
      </c>
      <c r="AS21" s="4" t="s">
        <v>155</v>
      </c>
      <c r="AT21" s="4">
        <v>1</v>
      </c>
      <c r="AU21" s="5">
        <v>0.6538194444444444</v>
      </c>
      <c r="AV21" s="4">
        <v>47.159334999999999</v>
      </c>
      <c r="AW21" s="4">
        <v>-88.489703000000006</v>
      </c>
      <c r="AX21" s="4">
        <v>310</v>
      </c>
      <c r="AY21" s="4">
        <v>0</v>
      </c>
      <c r="AZ21" s="4">
        <v>12</v>
      </c>
      <c r="BA21" s="4">
        <v>11</v>
      </c>
      <c r="BB21" s="4" t="s">
        <v>418</v>
      </c>
      <c r="BC21" s="4">
        <v>0.9</v>
      </c>
      <c r="BD21" s="4">
        <v>1.2012</v>
      </c>
      <c r="BE21" s="4">
        <v>1.5</v>
      </c>
      <c r="BF21" s="4">
        <v>14.063000000000001</v>
      </c>
      <c r="BG21" s="4">
        <v>14.32</v>
      </c>
      <c r="BH21" s="4">
        <v>1.02</v>
      </c>
      <c r="BI21" s="4">
        <v>14.494999999999999</v>
      </c>
      <c r="BJ21" s="4">
        <v>2766.66</v>
      </c>
      <c r="BK21" s="4">
        <v>81.468000000000004</v>
      </c>
      <c r="BL21" s="4">
        <v>2.0569999999999999</v>
      </c>
      <c r="BM21" s="4">
        <v>0</v>
      </c>
      <c r="BN21" s="4">
        <v>2.0569999999999999</v>
      </c>
      <c r="BO21" s="4">
        <v>1.5209999999999999</v>
      </c>
      <c r="BP21" s="4">
        <v>0</v>
      </c>
      <c r="BQ21" s="4">
        <v>1.5209999999999999</v>
      </c>
      <c r="BR21" s="4">
        <v>45.741700000000002</v>
      </c>
      <c r="BU21" s="4">
        <v>20.370999999999999</v>
      </c>
      <c r="BW21" s="4">
        <v>149.375</v>
      </c>
      <c r="BX21" s="4">
        <v>8.3870000000000004E-3</v>
      </c>
      <c r="BY21" s="4">
        <v>-5</v>
      </c>
      <c r="BZ21" s="4">
        <v>0.72199999999999998</v>
      </c>
      <c r="CA21" s="4">
        <v>0.204957</v>
      </c>
      <c r="CB21" s="4">
        <v>14.5844</v>
      </c>
    </row>
    <row r="22" spans="1:80">
      <c r="A22" s="2">
        <v>42439</v>
      </c>
      <c r="B22" s="32">
        <v>0.4459211574074074</v>
      </c>
      <c r="C22" s="4">
        <v>13.504</v>
      </c>
      <c r="D22" s="4">
        <v>0.55259999999999998</v>
      </c>
      <c r="E22" s="4" t="s">
        <v>155</v>
      </c>
      <c r="F22" s="4">
        <v>5525.8083329999999</v>
      </c>
      <c r="G22" s="4">
        <v>106.9</v>
      </c>
      <c r="H22" s="4">
        <v>-2.2999999999999998</v>
      </c>
      <c r="I22" s="4">
        <v>5425.6</v>
      </c>
      <c r="K22" s="4">
        <v>1</v>
      </c>
      <c r="L22" s="4">
        <v>464</v>
      </c>
      <c r="M22" s="4">
        <v>0.87419999999999998</v>
      </c>
      <c r="N22" s="4">
        <v>11.805300000000001</v>
      </c>
      <c r="O22" s="4">
        <v>0.48309999999999997</v>
      </c>
      <c r="P22" s="4">
        <v>93.420500000000004</v>
      </c>
      <c r="Q22" s="4">
        <v>0</v>
      </c>
      <c r="R22" s="4">
        <v>93.4</v>
      </c>
      <c r="S22" s="4">
        <v>69.09</v>
      </c>
      <c r="T22" s="4">
        <v>0</v>
      </c>
      <c r="U22" s="4">
        <v>69.099999999999994</v>
      </c>
      <c r="V22" s="4">
        <v>5425.6183000000001</v>
      </c>
      <c r="Y22" s="4">
        <v>405.93599999999998</v>
      </c>
      <c r="Z22" s="4">
        <v>0</v>
      </c>
      <c r="AA22" s="4">
        <v>0.87419999999999998</v>
      </c>
      <c r="AB22" s="4" t="s">
        <v>384</v>
      </c>
      <c r="AC22" s="4">
        <v>0</v>
      </c>
      <c r="AD22" s="4">
        <v>12.7</v>
      </c>
      <c r="AE22" s="4">
        <v>841</v>
      </c>
      <c r="AF22" s="4">
        <v>870</v>
      </c>
      <c r="AG22" s="4">
        <v>873</v>
      </c>
      <c r="AH22" s="4">
        <v>9</v>
      </c>
      <c r="AI22" s="4">
        <v>7.0000000000000007E-2</v>
      </c>
      <c r="AJ22" s="4">
        <v>0</v>
      </c>
      <c r="AK22" s="4">
        <v>984</v>
      </c>
      <c r="AL22" s="4">
        <v>-40</v>
      </c>
      <c r="AM22" s="4">
        <v>0</v>
      </c>
      <c r="AN22" s="4">
        <v>26</v>
      </c>
      <c r="AO22" s="4">
        <v>192</v>
      </c>
      <c r="AP22" s="4">
        <v>191.6</v>
      </c>
      <c r="AQ22" s="4">
        <v>4.4000000000000004</v>
      </c>
      <c r="AR22" s="4">
        <v>195</v>
      </c>
      <c r="AS22" s="4" t="s">
        <v>155</v>
      </c>
      <c r="AT22" s="4">
        <v>1</v>
      </c>
      <c r="AU22" s="5">
        <v>0.65384259259259259</v>
      </c>
      <c r="AV22" s="4">
        <v>47.159334999999999</v>
      </c>
      <c r="AW22" s="4">
        <v>-88.489703000000006</v>
      </c>
      <c r="AX22" s="4">
        <v>310.60000000000002</v>
      </c>
      <c r="AY22" s="4">
        <v>0</v>
      </c>
      <c r="AZ22" s="4">
        <v>12</v>
      </c>
      <c r="BA22" s="4">
        <v>11</v>
      </c>
      <c r="BB22" s="4" t="s">
        <v>418</v>
      </c>
      <c r="BC22" s="4">
        <v>0.9</v>
      </c>
      <c r="BD22" s="4">
        <v>1.3</v>
      </c>
      <c r="BE22" s="4">
        <v>1.5</v>
      </c>
      <c r="BF22" s="4">
        <v>14.063000000000001</v>
      </c>
      <c r="BG22" s="4">
        <v>14.41</v>
      </c>
      <c r="BH22" s="4">
        <v>1.03</v>
      </c>
      <c r="BI22" s="4">
        <v>14.391999999999999</v>
      </c>
      <c r="BJ22" s="4">
        <v>2790.5970000000002</v>
      </c>
      <c r="BK22" s="4">
        <v>72.677000000000007</v>
      </c>
      <c r="BL22" s="4">
        <v>2.3130000000000002</v>
      </c>
      <c r="BM22" s="4">
        <v>0</v>
      </c>
      <c r="BN22" s="4">
        <v>2.3130000000000002</v>
      </c>
      <c r="BO22" s="4">
        <v>1.71</v>
      </c>
      <c r="BP22" s="4">
        <v>0</v>
      </c>
      <c r="BQ22" s="4">
        <v>1.71</v>
      </c>
      <c r="BR22" s="4">
        <v>42.409799999999997</v>
      </c>
      <c r="BU22" s="4">
        <v>19.038</v>
      </c>
      <c r="BW22" s="4">
        <v>150.25299999999999</v>
      </c>
      <c r="BX22" s="4">
        <v>8.6130000000000009E-3</v>
      </c>
      <c r="BY22" s="4">
        <v>-5</v>
      </c>
      <c r="BZ22" s="4">
        <v>0.721387</v>
      </c>
      <c r="CA22" s="4">
        <v>0.21048</v>
      </c>
      <c r="CB22" s="4">
        <v>14.572017000000001</v>
      </c>
    </row>
    <row r="23" spans="1:80">
      <c r="A23" s="2">
        <v>42439</v>
      </c>
      <c r="B23" s="32">
        <v>0.44593273148148144</v>
      </c>
      <c r="C23" s="4">
        <v>13.557</v>
      </c>
      <c r="D23" s="4">
        <v>0.51459999999999995</v>
      </c>
      <c r="E23" s="4" t="s">
        <v>155</v>
      </c>
      <c r="F23" s="4">
        <v>5146.1491759999999</v>
      </c>
      <c r="G23" s="4">
        <v>112.4</v>
      </c>
      <c r="H23" s="4">
        <v>-2.2999999999999998</v>
      </c>
      <c r="I23" s="4">
        <v>4979.8999999999996</v>
      </c>
      <c r="K23" s="4">
        <v>1</v>
      </c>
      <c r="L23" s="4">
        <v>436</v>
      </c>
      <c r="M23" s="4">
        <v>0.87450000000000006</v>
      </c>
      <c r="N23" s="4">
        <v>11.856400000000001</v>
      </c>
      <c r="O23" s="4">
        <v>0.45</v>
      </c>
      <c r="P23" s="4">
        <v>98.311400000000006</v>
      </c>
      <c r="Q23" s="4">
        <v>0</v>
      </c>
      <c r="R23" s="4">
        <v>98.3</v>
      </c>
      <c r="S23" s="4">
        <v>72.707099999999997</v>
      </c>
      <c r="T23" s="4">
        <v>0</v>
      </c>
      <c r="U23" s="4">
        <v>72.7</v>
      </c>
      <c r="V23" s="4">
        <v>4979.8562000000002</v>
      </c>
      <c r="Y23" s="4">
        <v>380.92599999999999</v>
      </c>
      <c r="Z23" s="4">
        <v>0</v>
      </c>
      <c r="AA23" s="4">
        <v>0.87450000000000006</v>
      </c>
      <c r="AB23" s="4" t="s">
        <v>384</v>
      </c>
      <c r="AC23" s="4">
        <v>0</v>
      </c>
      <c r="AD23" s="4">
        <v>12.7</v>
      </c>
      <c r="AE23" s="4">
        <v>842</v>
      </c>
      <c r="AF23" s="4">
        <v>870</v>
      </c>
      <c r="AG23" s="4">
        <v>874</v>
      </c>
      <c r="AH23" s="4">
        <v>9</v>
      </c>
      <c r="AI23" s="4">
        <v>7.0000000000000007E-2</v>
      </c>
      <c r="AJ23" s="4">
        <v>0</v>
      </c>
      <c r="AK23" s="4">
        <v>984</v>
      </c>
      <c r="AL23" s="4">
        <v>-40</v>
      </c>
      <c r="AM23" s="4">
        <v>0</v>
      </c>
      <c r="AN23" s="4">
        <v>26</v>
      </c>
      <c r="AO23" s="4">
        <v>192</v>
      </c>
      <c r="AP23" s="4">
        <v>192</v>
      </c>
      <c r="AQ23" s="4">
        <v>4.4000000000000004</v>
      </c>
      <c r="AR23" s="4">
        <v>195</v>
      </c>
      <c r="AS23" s="4" t="s">
        <v>155</v>
      </c>
      <c r="AT23" s="4">
        <v>1</v>
      </c>
      <c r="AU23" s="5">
        <v>0.65384259259259259</v>
      </c>
      <c r="AV23" s="4">
        <v>47.159334999999999</v>
      </c>
      <c r="AW23" s="4">
        <v>-88.489703000000006</v>
      </c>
      <c r="AX23" s="4">
        <v>310.60000000000002</v>
      </c>
      <c r="AY23" s="4">
        <v>0</v>
      </c>
      <c r="AZ23" s="4">
        <v>12</v>
      </c>
      <c r="BA23" s="4">
        <v>11</v>
      </c>
      <c r="BB23" s="4" t="s">
        <v>418</v>
      </c>
      <c r="BC23" s="4">
        <v>0.9</v>
      </c>
      <c r="BD23" s="4">
        <v>1.3</v>
      </c>
      <c r="BE23" s="4">
        <v>1.5</v>
      </c>
      <c r="BF23" s="4">
        <v>14.063000000000001</v>
      </c>
      <c r="BG23" s="4">
        <v>14.46</v>
      </c>
      <c r="BH23" s="4">
        <v>1.03</v>
      </c>
      <c r="BI23" s="4">
        <v>14.347</v>
      </c>
      <c r="BJ23" s="4">
        <v>2808.4949999999999</v>
      </c>
      <c r="BK23" s="4">
        <v>67.850999999999999</v>
      </c>
      <c r="BL23" s="4">
        <v>2.4390000000000001</v>
      </c>
      <c r="BM23" s="4">
        <v>0</v>
      </c>
      <c r="BN23" s="4">
        <v>2.4390000000000001</v>
      </c>
      <c r="BO23" s="4">
        <v>1.804</v>
      </c>
      <c r="BP23" s="4">
        <v>0</v>
      </c>
      <c r="BQ23" s="4">
        <v>1.804</v>
      </c>
      <c r="BR23" s="4">
        <v>39.0062</v>
      </c>
      <c r="BU23" s="4">
        <v>17.902000000000001</v>
      </c>
      <c r="BW23" s="4">
        <v>150.624</v>
      </c>
      <c r="BX23" s="4">
        <v>8.3870000000000004E-3</v>
      </c>
      <c r="BY23" s="4">
        <v>-5</v>
      </c>
      <c r="BZ23" s="4">
        <v>0.720387</v>
      </c>
      <c r="CA23" s="4">
        <v>0.204957</v>
      </c>
      <c r="CB23" s="4">
        <v>14.551817</v>
      </c>
    </row>
    <row r="24" spans="1:80">
      <c r="A24" s="2">
        <v>42439</v>
      </c>
      <c r="B24" s="32">
        <v>0.44594430555555559</v>
      </c>
      <c r="C24" s="4">
        <v>13.621</v>
      </c>
      <c r="D24" s="4">
        <v>0.49130000000000001</v>
      </c>
      <c r="E24" s="4" t="s">
        <v>155</v>
      </c>
      <c r="F24" s="4">
        <v>4912.8846149999999</v>
      </c>
      <c r="G24" s="4">
        <v>114.3</v>
      </c>
      <c r="H24" s="4">
        <v>-2.2999999999999998</v>
      </c>
      <c r="I24" s="4">
        <v>4708.8999999999996</v>
      </c>
      <c r="K24" s="4">
        <v>1</v>
      </c>
      <c r="L24" s="4">
        <v>419</v>
      </c>
      <c r="M24" s="4">
        <v>0.87450000000000006</v>
      </c>
      <c r="N24" s="4">
        <v>11.911300000000001</v>
      </c>
      <c r="O24" s="4">
        <v>0.42959999999999998</v>
      </c>
      <c r="P24" s="4">
        <v>99.918300000000002</v>
      </c>
      <c r="Q24" s="4">
        <v>0</v>
      </c>
      <c r="R24" s="4">
        <v>99.9</v>
      </c>
      <c r="S24" s="4">
        <v>73.894300000000001</v>
      </c>
      <c r="T24" s="4">
        <v>0</v>
      </c>
      <c r="U24" s="4">
        <v>73.900000000000006</v>
      </c>
      <c r="V24" s="4">
        <v>4708.9040000000005</v>
      </c>
      <c r="Y24" s="4">
        <v>366.459</v>
      </c>
      <c r="Z24" s="4">
        <v>0</v>
      </c>
      <c r="AA24" s="4">
        <v>0.87450000000000006</v>
      </c>
      <c r="AB24" s="4" t="s">
        <v>384</v>
      </c>
      <c r="AC24" s="4">
        <v>0</v>
      </c>
      <c r="AD24" s="4">
        <v>12.6</v>
      </c>
      <c r="AE24" s="4">
        <v>842</v>
      </c>
      <c r="AF24" s="4">
        <v>870</v>
      </c>
      <c r="AG24" s="4">
        <v>872</v>
      </c>
      <c r="AH24" s="4">
        <v>8.4</v>
      </c>
      <c r="AI24" s="4">
        <v>7.0000000000000007E-2</v>
      </c>
      <c r="AJ24" s="4">
        <v>0</v>
      </c>
      <c r="AK24" s="4">
        <v>984</v>
      </c>
      <c r="AL24" s="4">
        <v>-40</v>
      </c>
      <c r="AM24" s="4">
        <v>0</v>
      </c>
      <c r="AN24" s="4">
        <v>26</v>
      </c>
      <c r="AO24" s="4">
        <v>192</v>
      </c>
      <c r="AP24" s="4">
        <v>192</v>
      </c>
      <c r="AQ24" s="4">
        <v>4.4000000000000004</v>
      </c>
      <c r="AR24" s="4">
        <v>195</v>
      </c>
      <c r="AS24" s="4" t="s">
        <v>155</v>
      </c>
      <c r="AT24" s="4">
        <v>1</v>
      </c>
      <c r="AU24" s="5">
        <v>0.65385416666666674</v>
      </c>
      <c r="AV24" s="4">
        <v>47.159334999999999</v>
      </c>
      <c r="AW24" s="4">
        <v>-88.489703000000006</v>
      </c>
      <c r="AX24" s="4">
        <v>310.89999999999998</v>
      </c>
      <c r="AY24" s="4">
        <v>0</v>
      </c>
      <c r="AZ24" s="4">
        <v>12</v>
      </c>
      <c r="BA24" s="4">
        <v>11</v>
      </c>
      <c r="BB24" s="4" t="s">
        <v>418</v>
      </c>
      <c r="BC24" s="4">
        <v>0.9</v>
      </c>
      <c r="BD24" s="4">
        <v>1.3</v>
      </c>
      <c r="BE24" s="4">
        <v>1.5</v>
      </c>
      <c r="BF24" s="4">
        <v>14.063000000000001</v>
      </c>
      <c r="BG24" s="4">
        <v>14.45</v>
      </c>
      <c r="BH24" s="4">
        <v>1.03</v>
      </c>
      <c r="BI24" s="4">
        <v>14.35</v>
      </c>
      <c r="BJ24" s="4">
        <v>2819.866</v>
      </c>
      <c r="BK24" s="4">
        <v>64.736000000000004</v>
      </c>
      <c r="BL24" s="4">
        <v>2.4769999999999999</v>
      </c>
      <c r="BM24" s="4">
        <v>0</v>
      </c>
      <c r="BN24" s="4">
        <v>2.4769999999999999</v>
      </c>
      <c r="BO24" s="4">
        <v>1.8320000000000001</v>
      </c>
      <c r="BP24" s="4">
        <v>0</v>
      </c>
      <c r="BQ24" s="4">
        <v>1.8320000000000001</v>
      </c>
      <c r="BR24" s="4">
        <v>36.862699999999997</v>
      </c>
      <c r="BU24" s="4">
        <v>17.212</v>
      </c>
      <c r="BW24" s="4">
        <v>150.53299999999999</v>
      </c>
      <c r="BX24" s="4">
        <v>8.0000000000000002E-3</v>
      </c>
      <c r="BY24" s="4">
        <v>-5</v>
      </c>
      <c r="BZ24" s="4">
        <v>0.719387</v>
      </c>
      <c r="CA24" s="4">
        <v>0.19550000000000001</v>
      </c>
      <c r="CB24" s="4">
        <v>14.531617000000001</v>
      </c>
    </row>
    <row r="25" spans="1:80">
      <c r="A25" s="2">
        <v>42439</v>
      </c>
      <c r="B25" s="32">
        <v>0.44595587962962963</v>
      </c>
      <c r="C25" s="4">
        <v>13.629</v>
      </c>
      <c r="D25" s="4">
        <v>0.48320000000000002</v>
      </c>
      <c r="E25" s="4" t="s">
        <v>155</v>
      </c>
      <c r="F25" s="4">
        <v>4832.3489929999996</v>
      </c>
      <c r="G25" s="4">
        <v>116.4</v>
      </c>
      <c r="H25" s="4">
        <v>-2.2999999999999998</v>
      </c>
      <c r="I25" s="4">
        <v>4564.1000000000004</v>
      </c>
      <c r="K25" s="4">
        <v>1</v>
      </c>
      <c r="L25" s="4">
        <v>405</v>
      </c>
      <c r="M25" s="4">
        <v>0.87460000000000004</v>
      </c>
      <c r="N25" s="4">
        <v>11.920500000000001</v>
      </c>
      <c r="O25" s="4">
        <v>0.42270000000000002</v>
      </c>
      <c r="P25" s="4">
        <v>101.8481</v>
      </c>
      <c r="Q25" s="4">
        <v>0</v>
      </c>
      <c r="R25" s="4">
        <v>101.8</v>
      </c>
      <c r="S25" s="4">
        <v>75.321899999999999</v>
      </c>
      <c r="T25" s="4">
        <v>0</v>
      </c>
      <c r="U25" s="4">
        <v>75.3</v>
      </c>
      <c r="V25" s="4">
        <v>4564.0798999999997</v>
      </c>
      <c r="Y25" s="4">
        <v>354.60599999999999</v>
      </c>
      <c r="Z25" s="4">
        <v>0</v>
      </c>
      <c r="AA25" s="4">
        <v>0.87460000000000004</v>
      </c>
      <c r="AB25" s="4" t="s">
        <v>384</v>
      </c>
      <c r="AC25" s="4">
        <v>0</v>
      </c>
      <c r="AD25" s="4">
        <v>12.7</v>
      </c>
      <c r="AE25" s="4">
        <v>841</v>
      </c>
      <c r="AF25" s="4">
        <v>870</v>
      </c>
      <c r="AG25" s="4">
        <v>870</v>
      </c>
      <c r="AH25" s="4">
        <v>8.6</v>
      </c>
      <c r="AI25" s="4">
        <v>7.0000000000000007E-2</v>
      </c>
      <c r="AJ25" s="4">
        <v>0</v>
      </c>
      <c r="AK25" s="4">
        <v>984</v>
      </c>
      <c r="AL25" s="4">
        <v>-40</v>
      </c>
      <c r="AM25" s="4">
        <v>0</v>
      </c>
      <c r="AN25" s="4">
        <v>26</v>
      </c>
      <c r="AO25" s="4">
        <v>192</v>
      </c>
      <c r="AP25" s="4">
        <v>192</v>
      </c>
      <c r="AQ25" s="4">
        <v>4.3</v>
      </c>
      <c r="AR25" s="4">
        <v>195</v>
      </c>
      <c r="AS25" s="4" t="s">
        <v>155</v>
      </c>
      <c r="AT25" s="4">
        <v>1</v>
      </c>
      <c r="AU25" s="5">
        <v>0.65387731481481481</v>
      </c>
      <c r="AV25" s="4">
        <v>47.159334999999999</v>
      </c>
      <c r="AW25" s="4">
        <v>-88.489703000000006</v>
      </c>
      <c r="AX25" s="4">
        <v>311.3</v>
      </c>
      <c r="AY25" s="4">
        <v>0</v>
      </c>
      <c r="AZ25" s="4">
        <v>12</v>
      </c>
      <c r="BA25" s="4">
        <v>11</v>
      </c>
      <c r="BB25" s="4" t="s">
        <v>418</v>
      </c>
      <c r="BC25" s="4">
        <v>0.9</v>
      </c>
      <c r="BD25" s="4">
        <v>1.3</v>
      </c>
      <c r="BE25" s="4">
        <v>1.5</v>
      </c>
      <c r="BF25" s="4">
        <v>14.063000000000001</v>
      </c>
      <c r="BG25" s="4">
        <v>14.47</v>
      </c>
      <c r="BH25" s="4">
        <v>1.03</v>
      </c>
      <c r="BI25" s="4">
        <v>14.333</v>
      </c>
      <c r="BJ25" s="4">
        <v>2824.7579999999998</v>
      </c>
      <c r="BK25" s="4">
        <v>63.744999999999997</v>
      </c>
      <c r="BL25" s="4">
        <v>2.5270000000000001</v>
      </c>
      <c r="BM25" s="4">
        <v>0</v>
      </c>
      <c r="BN25" s="4">
        <v>2.5270000000000001</v>
      </c>
      <c r="BO25" s="4">
        <v>1.869</v>
      </c>
      <c r="BP25" s="4">
        <v>0</v>
      </c>
      <c r="BQ25" s="4">
        <v>1.869</v>
      </c>
      <c r="BR25" s="4">
        <v>35.763100000000001</v>
      </c>
      <c r="BU25" s="4">
        <v>16.672000000000001</v>
      </c>
      <c r="BW25" s="4">
        <v>150.69900000000001</v>
      </c>
      <c r="BX25" s="4">
        <v>8.0000000000000002E-3</v>
      </c>
      <c r="BY25" s="4">
        <v>-5</v>
      </c>
      <c r="BZ25" s="4">
        <v>0.71899999999999997</v>
      </c>
      <c r="CA25" s="4">
        <v>0.19550000000000001</v>
      </c>
      <c r="CB25" s="4">
        <v>14.5238</v>
      </c>
    </row>
    <row r="26" spans="1:80">
      <c r="A26" s="2">
        <v>42439</v>
      </c>
      <c r="B26" s="32">
        <v>0.44596745370370372</v>
      </c>
      <c r="C26" s="4">
        <v>13.637</v>
      </c>
      <c r="D26" s="4">
        <v>0.5202</v>
      </c>
      <c r="E26" s="4" t="s">
        <v>155</v>
      </c>
      <c r="F26" s="4">
        <v>5202.328767</v>
      </c>
      <c r="G26" s="4">
        <v>119.8</v>
      </c>
      <c r="H26" s="4">
        <v>-2.2999999999999998</v>
      </c>
      <c r="I26" s="4">
        <v>4429.3</v>
      </c>
      <c r="K26" s="4">
        <v>1</v>
      </c>
      <c r="L26" s="4">
        <v>395</v>
      </c>
      <c r="M26" s="4">
        <v>0.87439999999999996</v>
      </c>
      <c r="N26" s="4">
        <v>11.9238</v>
      </c>
      <c r="O26" s="4">
        <v>0.45490000000000003</v>
      </c>
      <c r="P26" s="4">
        <v>104.7748</v>
      </c>
      <c r="Q26" s="4">
        <v>0</v>
      </c>
      <c r="R26" s="4">
        <v>104.8</v>
      </c>
      <c r="S26" s="4">
        <v>77.487200000000001</v>
      </c>
      <c r="T26" s="4">
        <v>0</v>
      </c>
      <c r="U26" s="4">
        <v>77.5</v>
      </c>
      <c r="V26" s="4">
        <v>4429.2956999999997</v>
      </c>
      <c r="Y26" s="4">
        <v>344.93900000000002</v>
      </c>
      <c r="Z26" s="4">
        <v>0</v>
      </c>
      <c r="AA26" s="4">
        <v>0.87439999999999996</v>
      </c>
      <c r="AB26" s="4" t="s">
        <v>384</v>
      </c>
      <c r="AC26" s="4">
        <v>0</v>
      </c>
      <c r="AD26" s="4">
        <v>12.6</v>
      </c>
      <c r="AE26" s="4">
        <v>842</v>
      </c>
      <c r="AF26" s="4">
        <v>869</v>
      </c>
      <c r="AG26" s="4">
        <v>870</v>
      </c>
      <c r="AH26" s="4">
        <v>9</v>
      </c>
      <c r="AI26" s="4">
        <v>7.0000000000000007E-2</v>
      </c>
      <c r="AJ26" s="4">
        <v>0</v>
      </c>
      <c r="AK26" s="4">
        <v>984</v>
      </c>
      <c r="AL26" s="4">
        <v>-40</v>
      </c>
      <c r="AM26" s="4">
        <v>0</v>
      </c>
      <c r="AN26" s="4">
        <v>26</v>
      </c>
      <c r="AO26" s="4">
        <v>192</v>
      </c>
      <c r="AP26" s="4">
        <v>191.4</v>
      </c>
      <c r="AQ26" s="4">
        <v>4.2</v>
      </c>
      <c r="AR26" s="4">
        <v>195</v>
      </c>
      <c r="AS26" s="4" t="s">
        <v>155</v>
      </c>
      <c r="AT26" s="4">
        <v>1</v>
      </c>
      <c r="AU26" s="5">
        <v>0.65387731481481481</v>
      </c>
      <c r="AV26" s="4">
        <v>47.159334999999999</v>
      </c>
      <c r="AW26" s="4">
        <v>-88.489703000000006</v>
      </c>
      <c r="AX26" s="4">
        <v>311.3</v>
      </c>
      <c r="AY26" s="4">
        <v>0</v>
      </c>
      <c r="AZ26" s="4">
        <v>12</v>
      </c>
      <c r="BA26" s="4">
        <v>11</v>
      </c>
      <c r="BB26" s="4" t="s">
        <v>418</v>
      </c>
      <c r="BC26" s="4">
        <v>0.9</v>
      </c>
      <c r="BD26" s="4">
        <v>1.3</v>
      </c>
      <c r="BE26" s="4">
        <v>1.5</v>
      </c>
      <c r="BF26" s="4">
        <v>14.063000000000001</v>
      </c>
      <c r="BG26" s="4">
        <v>14.44</v>
      </c>
      <c r="BH26" s="4">
        <v>1.03</v>
      </c>
      <c r="BI26" s="4">
        <v>14.37</v>
      </c>
      <c r="BJ26" s="4">
        <v>2820.6660000000002</v>
      </c>
      <c r="BK26" s="4">
        <v>68.486000000000004</v>
      </c>
      <c r="BL26" s="4">
        <v>2.5960000000000001</v>
      </c>
      <c r="BM26" s="4">
        <v>0</v>
      </c>
      <c r="BN26" s="4">
        <v>2.5960000000000001</v>
      </c>
      <c r="BO26" s="4">
        <v>1.92</v>
      </c>
      <c r="BP26" s="4">
        <v>0</v>
      </c>
      <c r="BQ26" s="4">
        <v>1.92</v>
      </c>
      <c r="BR26" s="4">
        <v>34.647300000000001</v>
      </c>
      <c r="BU26" s="4">
        <v>16.189</v>
      </c>
      <c r="BW26" s="4">
        <v>150.392</v>
      </c>
      <c r="BX26" s="4">
        <v>6.7739999999999996E-3</v>
      </c>
      <c r="BY26" s="4">
        <v>-5</v>
      </c>
      <c r="BZ26" s="4">
        <v>0.71777400000000002</v>
      </c>
      <c r="CA26" s="4">
        <v>0.16553999999999999</v>
      </c>
      <c r="CB26" s="4">
        <v>14.499034999999999</v>
      </c>
    </row>
    <row r="27" spans="1:80">
      <c r="A27" s="2">
        <v>42439</v>
      </c>
      <c r="B27" s="32">
        <v>0.44597902777777776</v>
      </c>
      <c r="C27" s="4">
        <v>13.622999999999999</v>
      </c>
      <c r="D27" s="4">
        <v>0.57069999999999999</v>
      </c>
      <c r="E27" s="4" t="s">
        <v>155</v>
      </c>
      <c r="F27" s="4">
        <v>5707.4657530000004</v>
      </c>
      <c r="G27" s="4">
        <v>121.5</v>
      </c>
      <c r="H27" s="4">
        <v>-2.2999999999999998</v>
      </c>
      <c r="I27" s="4">
        <v>4231.8999999999996</v>
      </c>
      <c r="K27" s="4">
        <v>1</v>
      </c>
      <c r="L27" s="4">
        <v>384</v>
      </c>
      <c r="M27" s="4">
        <v>0.87419999999999998</v>
      </c>
      <c r="N27" s="4">
        <v>11.9091</v>
      </c>
      <c r="O27" s="4">
        <v>0.49890000000000001</v>
      </c>
      <c r="P27" s="4">
        <v>106.2067</v>
      </c>
      <c r="Q27" s="4">
        <v>0</v>
      </c>
      <c r="R27" s="4">
        <v>106.2</v>
      </c>
      <c r="S27" s="4">
        <v>78.546199999999999</v>
      </c>
      <c r="T27" s="4">
        <v>0</v>
      </c>
      <c r="U27" s="4">
        <v>78.5</v>
      </c>
      <c r="V27" s="4">
        <v>4231.9058999999997</v>
      </c>
      <c r="Y27" s="4">
        <v>335.85599999999999</v>
      </c>
      <c r="Z27" s="4">
        <v>0</v>
      </c>
      <c r="AA27" s="4">
        <v>0.87419999999999998</v>
      </c>
      <c r="AB27" s="4" t="s">
        <v>384</v>
      </c>
      <c r="AC27" s="4">
        <v>0</v>
      </c>
      <c r="AD27" s="4">
        <v>12.7</v>
      </c>
      <c r="AE27" s="4">
        <v>841</v>
      </c>
      <c r="AF27" s="4">
        <v>868</v>
      </c>
      <c r="AG27" s="4">
        <v>872</v>
      </c>
      <c r="AH27" s="4">
        <v>9</v>
      </c>
      <c r="AI27" s="4">
        <v>7.0000000000000007E-2</v>
      </c>
      <c r="AJ27" s="4">
        <v>0</v>
      </c>
      <c r="AK27" s="4">
        <v>984</v>
      </c>
      <c r="AL27" s="4">
        <v>-40</v>
      </c>
      <c r="AM27" s="4">
        <v>0</v>
      </c>
      <c r="AN27" s="4">
        <v>26</v>
      </c>
      <c r="AO27" s="4">
        <v>191.4</v>
      </c>
      <c r="AP27" s="4">
        <v>191</v>
      </c>
      <c r="AQ27" s="4">
        <v>4.2</v>
      </c>
      <c r="AR27" s="4">
        <v>195</v>
      </c>
      <c r="AS27" s="4" t="s">
        <v>155</v>
      </c>
      <c r="AT27" s="4">
        <v>1</v>
      </c>
      <c r="AU27" s="5">
        <v>0.65388888888888885</v>
      </c>
      <c r="AV27" s="4">
        <v>47.159334999999999</v>
      </c>
      <c r="AW27" s="4">
        <v>-88.489703000000006</v>
      </c>
      <c r="AX27" s="4">
        <v>311.39999999999998</v>
      </c>
      <c r="AY27" s="4">
        <v>0</v>
      </c>
      <c r="AZ27" s="4">
        <v>12</v>
      </c>
      <c r="BA27" s="4">
        <v>11</v>
      </c>
      <c r="BB27" s="4" t="s">
        <v>418</v>
      </c>
      <c r="BC27" s="4">
        <v>0.9</v>
      </c>
      <c r="BD27" s="4">
        <v>1.3</v>
      </c>
      <c r="BE27" s="4">
        <v>1.5</v>
      </c>
      <c r="BF27" s="4">
        <v>14.063000000000001</v>
      </c>
      <c r="BG27" s="4">
        <v>14.42</v>
      </c>
      <c r="BH27" s="4">
        <v>1.03</v>
      </c>
      <c r="BI27" s="4">
        <v>14.391</v>
      </c>
      <c r="BJ27" s="4">
        <v>2815.0650000000001</v>
      </c>
      <c r="BK27" s="4">
        <v>75.064999999999998</v>
      </c>
      <c r="BL27" s="4">
        <v>2.629</v>
      </c>
      <c r="BM27" s="4">
        <v>0</v>
      </c>
      <c r="BN27" s="4">
        <v>2.629</v>
      </c>
      <c r="BO27" s="4">
        <v>1.944</v>
      </c>
      <c r="BP27" s="4">
        <v>0</v>
      </c>
      <c r="BQ27" s="4">
        <v>1.944</v>
      </c>
      <c r="BR27" s="4">
        <v>33.078200000000002</v>
      </c>
      <c r="BU27" s="4">
        <v>15.750999999999999</v>
      </c>
      <c r="BW27" s="4">
        <v>150.251</v>
      </c>
      <c r="BX27" s="4">
        <v>6.0000000000000001E-3</v>
      </c>
      <c r="BY27" s="4">
        <v>-5</v>
      </c>
      <c r="BZ27" s="4">
        <v>0.71761299999999995</v>
      </c>
      <c r="CA27" s="4">
        <v>0.14662500000000001</v>
      </c>
      <c r="CB27" s="4">
        <v>14.495782999999999</v>
      </c>
    </row>
    <row r="28" spans="1:80">
      <c r="A28" s="2">
        <v>42439</v>
      </c>
      <c r="B28" s="32">
        <v>0.44599060185185185</v>
      </c>
      <c r="C28" s="4">
        <v>13.61</v>
      </c>
      <c r="D28" s="4">
        <v>0.53049999999999997</v>
      </c>
      <c r="E28" s="4" t="s">
        <v>155</v>
      </c>
      <c r="F28" s="4">
        <v>5305.1410150000002</v>
      </c>
      <c r="G28" s="4">
        <v>123.4</v>
      </c>
      <c r="H28" s="4">
        <v>-2.2999999999999998</v>
      </c>
      <c r="I28" s="4">
        <v>3936</v>
      </c>
      <c r="K28" s="4">
        <v>0.9</v>
      </c>
      <c r="L28" s="4">
        <v>371</v>
      </c>
      <c r="M28" s="4">
        <v>0.87490000000000001</v>
      </c>
      <c r="N28" s="4">
        <v>11.9077</v>
      </c>
      <c r="O28" s="4">
        <v>0.4642</v>
      </c>
      <c r="P28" s="4">
        <v>107.9854</v>
      </c>
      <c r="Q28" s="4">
        <v>0</v>
      </c>
      <c r="R28" s="4">
        <v>108</v>
      </c>
      <c r="S28" s="4">
        <v>79.861699999999999</v>
      </c>
      <c r="T28" s="4">
        <v>0</v>
      </c>
      <c r="U28" s="4">
        <v>79.900000000000006</v>
      </c>
      <c r="V28" s="4">
        <v>3935.9906000000001</v>
      </c>
      <c r="Y28" s="4">
        <v>324.65300000000002</v>
      </c>
      <c r="Z28" s="4">
        <v>0</v>
      </c>
      <c r="AA28" s="4">
        <v>0.78739999999999999</v>
      </c>
      <c r="AB28" s="4" t="s">
        <v>384</v>
      </c>
      <c r="AC28" s="4">
        <v>0</v>
      </c>
      <c r="AD28" s="4">
        <v>12.6</v>
      </c>
      <c r="AE28" s="4">
        <v>841</v>
      </c>
      <c r="AF28" s="4">
        <v>868</v>
      </c>
      <c r="AG28" s="4">
        <v>873</v>
      </c>
      <c r="AH28" s="4">
        <v>9</v>
      </c>
      <c r="AI28" s="4">
        <v>7.0000000000000007E-2</v>
      </c>
      <c r="AJ28" s="4">
        <v>0</v>
      </c>
      <c r="AK28" s="4">
        <v>984</v>
      </c>
      <c r="AL28" s="4">
        <v>-40</v>
      </c>
      <c r="AM28" s="4">
        <v>0</v>
      </c>
      <c r="AN28" s="4">
        <v>26</v>
      </c>
      <c r="AO28" s="4">
        <v>191.6</v>
      </c>
      <c r="AP28" s="4">
        <v>191</v>
      </c>
      <c r="AQ28" s="4">
        <v>4.0999999999999996</v>
      </c>
      <c r="AR28" s="4">
        <v>195</v>
      </c>
      <c r="AS28" s="4" t="s">
        <v>155</v>
      </c>
      <c r="AT28" s="4">
        <v>1</v>
      </c>
      <c r="AU28" s="5">
        <v>0.65391203703703704</v>
      </c>
      <c r="AV28" s="4">
        <v>47.159334999999999</v>
      </c>
      <c r="AW28" s="4">
        <v>-88.489703000000006</v>
      </c>
      <c r="AX28" s="4">
        <v>311.7</v>
      </c>
      <c r="AY28" s="4">
        <v>0</v>
      </c>
      <c r="AZ28" s="4">
        <v>12</v>
      </c>
      <c r="BA28" s="4">
        <v>11</v>
      </c>
      <c r="BB28" s="4" t="s">
        <v>418</v>
      </c>
      <c r="BC28" s="4">
        <v>0.9</v>
      </c>
      <c r="BD28" s="4">
        <v>1.3</v>
      </c>
      <c r="BE28" s="4">
        <v>1.5</v>
      </c>
      <c r="BF28" s="4">
        <v>14.063000000000001</v>
      </c>
      <c r="BG28" s="4">
        <v>14.51</v>
      </c>
      <c r="BH28" s="4">
        <v>1.03</v>
      </c>
      <c r="BI28" s="4">
        <v>14.295999999999999</v>
      </c>
      <c r="BJ28" s="4">
        <v>2829.2840000000001</v>
      </c>
      <c r="BK28" s="4">
        <v>70.192999999999998</v>
      </c>
      <c r="BL28" s="4">
        <v>2.6869999999999998</v>
      </c>
      <c r="BM28" s="4">
        <v>0</v>
      </c>
      <c r="BN28" s="4">
        <v>2.6869999999999998</v>
      </c>
      <c r="BO28" s="4">
        <v>1.9870000000000001</v>
      </c>
      <c r="BP28" s="4">
        <v>0</v>
      </c>
      <c r="BQ28" s="4">
        <v>1.9870000000000001</v>
      </c>
      <c r="BR28" s="4">
        <v>30.924399999999999</v>
      </c>
      <c r="BU28" s="4">
        <v>15.304</v>
      </c>
      <c r="BW28" s="4">
        <v>136.03800000000001</v>
      </c>
      <c r="BX28" s="4">
        <v>6.0000000000000001E-3</v>
      </c>
      <c r="BY28" s="4">
        <v>-5</v>
      </c>
      <c r="BZ28" s="4">
        <v>0.71799999999999997</v>
      </c>
      <c r="CA28" s="4">
        <v>0.14662500000000001</v>
      </c>
      <c r="CB28" s="4">
        <v>14.5036</v>
      </c>
    </row>
    <row r="29" spans="1:80">
      <c r="A29" s="2">
        <v>42439</v>
      </c>
      <c r="B29" s="32">
        <v>0.44600217592592589</v>
      </c>
      <c r="C29" s="4">
        <v>13.61</v>
      </c>
      <c r="D29" s="4">
        <v>0.50960000000000005</v>
      </c>
      <c r="E29" s="4" t="s">
        <v>155</v>
      </c>
      <c r="F29" s="4">
        <v>5095.8557780000001</v>
      </c>
      <c r="G29" s="4">
        <v>122.8</v>
      </c>
      <c r="H29" s="4">
        <v>-2.2999999999999998</v>
      </c>
      <c r="I29" s="4">
        <v>3693.3</v>
      </c>
      <c r="K29" s="4">
        <v>0.9</v>
      </c>
      <c r="L29" s="4">
        <v>363</v>
      </c>
      <c r="M29" s="4">
        <v>0.87529999999999997</v>
      </c>
      <c r="N29" s="4">
        <v>11.9129</v>
      </c>
      <c r="O29" s="4">
        <v>0.44600000000000001</v>
      </c>
      <c r="P29" s="4">
        <v>107.4866</v>
      </c>
      <c r="Q29" s="4">
        <v>0</v>
      </c>
      <c r="R29" s="4">
        <v>107.5</v>
      </c>
      <c r="S29" s="4">
        <v>79.492699999999999</v>
      </c>
      <c r="T29" s="4">
        <v>0</v>
      </c>
      <c r="U29" s="4">
        <v>79.5</v>
      </c>
      <c r="V29" s="4">
        <v>3693.3207000000002</v>
      </c>
      <c r="Y29" s="4">
        <v>317.64100000000002</v>
      </c>
      <c r="Z29" s="4">
        <v>0</v>
      </c>
      <c r="AA29" s="4">
        <v>0.78779999999999994</v>
      </c>
      <c r="AB29" s="4" t="s">
        <v>384</v>
      </c>
      <c r="AC29" s="4">
        <v>0</v>
      </c>
      <c r="AD29" s="4">
        <v>12.6</v>
      </c>
      <c r="AE29" s="4">
        <v>842</v>
      </c>
      <c r="AF29" s="4">
        <v>867</v>
      </c>
      <c r="AG29" s="4">
        <v>873</v>
      </c>
      <c r="AH29" s="4">
        <v>9</v>
      </c>
      <c r="AI29" s="4">
        <v>7.0000000000000007E-2</v>
      </c>
      <c r="AJ29" s="4">
        <v>0</v>
      </c>
      <c r="AK29" s="4">
        <v>984</v>
      </c>
      <c r="AL29" s="4">
        <v>-40</v>
      </c>
      <c r="AM29" s="4">
        <v>0</v>
      </c>
      <c r="AN29" s="4">
        <v>26</v>
      </c>
      <c r="AO29" s="4">
        <v>191.4</v>
      </c>
      <c r="AP29" s="4">
        <v>191</v>
      </c>
      <c r="AQ29" s="4">
        <v>4</v>
      </c>
      <c r="AR29" s="4">
        <v>195</v>
      </c>
      <c r="AS29" s="4" t="s">
        <v>155</v>
      </c>
      <c r="AT29" s="4">
        <v>1</v>
      </c>
      <c r="AU29" s="5">
        <v>0.65391203703703704</v>
      </c>
      <c r="AV29" s="4">
        <v>47.159334999999999</v>
      </c>
      <c r="AW29" s="4">
        <v>-88.489703000000006</v>
      </c>
      <c r="AX29" s="4">
        <v>311.7</v>
      </c>
      <c r="AY29" s="4">
        <v>0</v>
      </c>
      <c r="AZ29" s="4">
        <v>12</v>
      </c>
      <c r="BA29" s="4">
        <v>11</v>
      </c>
      <c r="BB29" s="4" t="s">
        <v>418</v>
      </c>
      <c r="BC29" s="4">
        <v>0.9</v>
      </c>
      <c r="BD29" s="4">
        <v>1.3</v>
      </c>
      <c r="BE29" s="4">
        <v>1.5</v>
      </c>
      <c r="BF29" s="4">
        <v>14.063000000000001</v>
      </c>
      <c r="BG29" s="4">
        <v>14.56</v>
      </c>
      <c r="BH29" s="4">
        <v>1.04</v>
      </c>
      <c r="BI29" s="4">
        <v>14.246</v>
      </c>
      <c r="BJ29" s="4">
        <v>2838.8150000000001</v>
      </c>
      <c r="BK29" s="4">
        <v>67.650999999999996</v>
      </c>
      <c r="BL29" s="4">
        <v>2.6819999999999999</v>
      </c>
      <c r="BM29" s="4">
        <v>0</v>
      </c>
      <c r="BN29" s="4">
        <v>2.6819999999999999</v>
      </c>
      <c r="BO29" s="4">
        <v>1.984</v>
      </c>
      <c r="BP29" s="4">
        <v>0</v>
      </c>
      <c r="BQ29" s="4">
        <v>1.984</v>
      </c>
      <c r="BR29" s="4">
        <v>29.102699999999999</v>
      </c>
      <c r="BU29" s="4">
        <v>15.018000000000001</v>
      </c>
      <c r="BW29" s="4">
        <v>136.49600000000001</v>
      </c>
      <c r="BX29" s="4">
        <v>6.0000000000000001E-3</v>
      </c>
      <c r="BY29" s="4">
        <v>-5</v>
      </c>
      <c r="BZ29" s="4">
        <v>0.71799999999999997</v>
      </c>
      <c r="CA29" s="4">
        <v>0.14662500000000001</v>
      </c>
      <c r="CB29" s="4">
        <v>14.5036</v>
      </c>
    </row>
    <row r="30" spans="1:80">
      <c r="A30" s="2">
        <v>42439</v>
      </c>
      <c r="B30" s="32">
        <v>0.44601375000000004</v>
      </c>
      <c r="C30" s="4">
        <v>13.613</v>
      </c>
      <c r="D30" s="4">
        <v>0.55659999999999998</v>
      </c>
      <c r="E30" s="4" t="s">
        <v>155</v>
      </c>
      <c r="F30" s="4">
        <v>5565.9359999999997</v>
      </c>
      <c r="G30" s="4">
        <v>122.2</v>
      </c>
      <c r="H30" s="4">
        <v>-2.2999999999999998</v>
      </c>
      <c r="I30" s="4">
        <v>3638.2</v>
      </c>
      <c r="K30" s="4">
        <v>0.9</v>
      </c>
      <c r="L30" s="4">
        <v>358</v>
      </c>
      <c r="M30" s="4">
        <v>0.87490000000000001</v>
      </c>
      <c r="N30" s="4">
        <v>11.909800000000001</v>
      </c>
      <c r="O30" s="4">
        <v>0.4869</v>
      </c>
      <c r="P30" s="4">
        <v>106.9199</v>
      </c>
      <c r="Q30" s="4">
        <v>0</v>
      </c>
      <c r="R30" s="4">
        <v>106.9</v>
      </c>
      <c r="S30" s="4">
        <v>79.073599999999999</v>
      </c>
      <c r="T30" s="4">
        <v>0</v>
      </c>
      <c r="U30" s="4">
        <v>79.099999999999994</v>
      </c>
      <c r="V30" s="4">
        <v>3638.2319000000002</v>
      </c>
      <c r="Y30" s="4">
        <v>312.839</v>
      </c>
      <c r="Z30" s="4">
        <v>0</v>
      </c>
      <c r="AA30" s="4">
        <v>0.78739999999999999</v>
      </c>
      <c r="AB30" s="4" t="s">
        <v>384</v>
      </c>
      <c r="AC30" s="4">
        <v>0</v>
      </c>
      <c r="AD30" s="4">
        <v>12.9</v>
      </c>
      <c r="AE30" s="4">
        <v>840</v>
      </c>
      <c r="AF30" s="4">
        <v>867</v>
      </c>
      <c r="AG30" s="4">
        <v>871</v>
      </c>
      <c r="AH30" s="4">
        <v>9</v>
      </c>
      <c r="AI30" s="4">
        <v>7.0000000000000007E-2</v>
      </c>
      <c r="AJ30" s="4">
        <v>0</v>
      </c>
      <c r="AK30" s="4">
        <v>984</v>
      </c>
      <c r="AL30" s="4">
        <v>-40</v>
      </c>
      <c r="AM30" s="4">
        <v>0</v>
      </c>
      <c r="AN30" s="4">
        <v>26</v>
      </c>
      <c r="AO30" s="4">
        <v>191</v>
      </c>
      <c r="AP30" s="4">
        <v>191</v>
      </c>
      <c r="AQ30" s="4">
        <v>3.7</v>
      </c>
      <c r="AR30" s="4">
        <v>195</v>
      </c>
      <c r="AS30" s="4" t="s">
        <v>155</v>
      </c>
      <c r="AT30" s="4">
        <v>1</v>
      </c>
      <c r="AU30" s="5">
        <v>0.65393518518518523</v>
      </c>
      <c r="AV30" s="4">
        <v>47.159334999999999</v>
      </c>
      <c r="AW30" s="4">
        <v>-88.489703000000006</v>
      </c>
      <c r="AX30" s="4">
        <v>311.89999999999998</v>
      </c>
      <c r="AY30" s="4">
        <v>0</v>
      </c>
      <c r="AZ30" s="4">
        <v>12</v>
      </c>
      <c r="BA30" s="4">
        <v>11</v>
      </c>
      <c r="BB30" s="4" t="s">
        <v>418</v>
      </c>
      <c r="BC30" s="4">
        <v>0.9</v>
      </c>
      <c r="BD30" s="4">
        <v>1.3</v>
      </c>
      <c r="BE30" s="4">
        <v>1.5</v>
      </c>
      <c r="BF30" s="4">
        <v>14.063000000000001</v>
      </c>
      <c r="BG30" s="4">
        <v>14.51</v>
      </c>
      <c r="BH30" s="4">
        <v>1.03</v>
      </c>
      <c r="BI30" s="4">
        <v>14.303000000000001</v>
      </c>
      <c r="BJ30" s="4">
        <v>2830.87</v>
      </c>
      <c r="BK30" s="4">
        <v>73.667000000000002</v>
      </c>
      <c r="BL30" s="4">
        <v>2.661</v>
      </c>
      <c r="BM30" s="4">
        <v>0</v>
      </c>
      <c r="BN30" s="4">
        <v>2.661</v>
      </c>
      <c r="BO30" s="4">
        <v>1.968</v>
      </c>
      <c r="BP30" s="4">
        <v>0</v>
      </c>
      <c r="BQ30" s="4">
        <v>1.968</v>
      </c>
      <c r="BR30" s="4">
        <v>28.595800000000001</v>
      </c>
      <c r="BU30" s="4">
        <v>14.753</v>
      </c>
      <c r="BW30" s="4">
        <v>136.08099999999999</v>
      </c>
      <c r="BX30" s="4">
        <v>5.3870000000000003E-3</v>
      </c>
      <c r="BY30" s="4">
        <v>-5</v>
      </c>
      <c r="BZ30" s="4">
        <v>0.71677400000000002</v>
      </c>
      <c r="CA30" s="4">
        <v>0.13164500000000001</v>
      </c>
      <c r="CB30" s="4">
        <v>14.478835</v>
      </c>
    </row>
    <row r="31" spans="1:80">
      <c r="A31" s="2">
        <v>42439</v>
      </c>
      <c r="B31" s="32">
        <v>0.44602532407407408</v>
      </c>
      <c r="C31" s="4">
        <v>13.673999999999999</v>
      </c>
      <c r="D31" s="4">
        <v>0.65590000000000004</v>
      </c>
      <c r="E31" s="4" t="s">
        <v>155</v>
      </c>
      <c r="F31" s="4">
        <v>6559.1836730000005</v>
      </c>
      <c r="G31" s="4">
        <v>122.6</v>
      </c>
      <c r="H31" s="4">
        <v>-2.2999999999999998</v>
      </c>
      <c r="I31" s="4">
        <v>3660.9</v>
      </c>
      <c r="K31" s="4">
        <v>0.9</v>
      </c>
      <c r="L31" s="4">
        <v>350</v>
      </c>
      <c r="M31" s="4">
        <v>0.87350000000000005</v>
      </c>
      <c r="N31" s="4">
        <v>11.943899999999999</v>
      </c>
      <c r="O31" s="4">
        <v>0.57289999999999996</v>
      </c>
      <c r="P31" s="4">
        <v>107.0959</v>
      </c>
      <c r="Q31" s="4">
        <v>0</v>
      </c>
      <c r="R31" s="4">
        <v>107.1</v>
      </c>
      <c r="S31" s="4">
        <v>79.203800000000001</v>
      </c>
      <c r="T31" s="4">
        <v>0</v>
      </c>
      <c r="U31" s="4">
        <v>79.2</v>
      </c>
      <c r="V31" s="4">
        <v>3660.9396999999999</v>
      </c>
      <c r="Y31" s="4">
        <v>305.52</v>
      </c>
      <c r="Z31" s="4">
        <v>0</v>
      </c>
      <c r="AA31" s="4">
        <v>0.78610000000000002</v>
      </c>
      <c r="AB31" s="4" t="s">
        <v>384</v>
      </c>
      <c r="AC31" s="4">
        <v>0</v>
      </c>
      <c r="AD31" s="4">
        <v>13.1</v>
      </c>
      <c r="AE31" s="4">
        <v>838</v>
      </c>
      <c r="AF31" s="4">
        <v>866</v>
      </c>
      <c r="AG31" s="4">
        <v>870</v>
      </c>
      <c r="AH31" s="4">
        <v>9</v>
      </c>
      <c r="AI31" s="4">
        <v>7.0000000000000007E-2</v>
      </c>
      <c r="AJ31" s="4">
        <v>0</v>
      </c>
      <c r="AK31" s="4">
        <v>984</v>
      </c>
      <c r="AL31" s="4">
        <v>-40</v>
      </c>
      <c r="AM31" s="4">
        <v>0</v>
      </c>
      <c r="AN31" s="4">
        <v>26</v>
      </c>
      <c r="AO31" s="4">
        <v>191</v>
      </c>
      <c r="AP31" s="4">
        <v>190.4</v>
      </c>
      <c r="AQ31" s="4">
        <v>3.5</v>
      </c>
      <c r="AR31" s="4">
        <v>195</v>
      </c>
      <c r="AS31" s="4" t="s">
        <v>155</v>
      </c>
      <c r="AT31" s="4">
        <v>1</v>
      </c>
      <c r="AU31" s="5">
        <v>0.65393518518518523</v>
      </c>
      <c r="AV31" s="4">
        <v>47.159334999999999</v>
      </c>
      <c r="AW31" s="4">
        <v>-88.489703000000006</v>
      </c>
      <c r="AX31" s="4">
        <v>311.89999999999998</v>
      </c>
      <c r="AY31" s="4">
        <v>0</v>
      </c>
      <c r="AZ31" s="4">
        <v>12</v>
      </c>
      <c r="BA31" s="4">
        <v>11</v>
      </c>
      <c r="BB31" s="4" t="s">
        <v>418</v>
      </c>
      <c r="BC31" s="4">
        <v>0.9</v>
      </c>
      <c r="BD31" s="4">
        <v>1.3</v>
      </c>
      <c r="BE31" s="4">
        <v>1.5</v>
      </c>
      <c r="BF31" s="4">
        <v>14.063000000000001</v>
      </c>
      <c r="BG31" s="4">
        <v>14.35</v>
      </c>
      <c r="BH31" s="4">
        <v>1.02</v>
      </c>
      <c r="BI31" s="4">
        <v>14.487</v>
      </c>
      <c r="BJ31" s="4">
        <v>2811.9250000000002</v>
      </c>
      <c r="BK31" s="4">
        <v>85.847999999999999</v>
      </c>
      <c r="BL31" s="4">
        <v>2.64</v>
      </c>
      <c r="BM31" s="4">
        <v>0</v>
      </c>
      <c r="BN31" s="4">
        <v>2.64</v>
      </c>
      <c r="BO31" s="4">
        <v>1.9530000000000001</v>
      </c>
      <c r="BP31" s="4">
        <v>0</v>
      </c>
      <c r="BQ31" s="4">
        <v>1.9530000000000001</v>
      </c>
      <c r="BR31" s="4">
        <v>28.5002</v>
      </c>
      <c r="BU31" s="4">
        <v>14.271000000000001</v>
      </c>
      <c r="BW31" s="4">
        <v>134.56899999999999</v>
      </c>
      <c r="BX31" s="4">
        <v>5.0000000000000001E-3</v>
      </c>
      <c r="BY31" s="4">
        <v>-5</v>
      </c>
      <c r="BZ31" s="4">
        <v>0.71477400000000002</v>
      </c>
      <c r="CA31" s="4">
        <v>0.122188</v>
      </c>
      <c r="CB31" s="4">
        <v>14.438435</v>
      </c>
    </row>
    <row r="32" spans="1:80">
      <c r="A32" s="2">
        <v>42439</v>
      </c>
      <c r="B32" s="32">
        <v>0.44603689814814818</v>
      </c>
      <c r="C32" s="4">
        <v>13.68</v>
      </c>
      <c r="D32" s="4">
        <v>0.75409999999999999</v>
      </c>
      <c r="E32" s="4" t="s">
        <v>155</v>
      </c>
      <c r="F32" s="4">
        <v>7541.0526319999999</v>
      </c>
      <c r="G32" s="4">
        <v>128.30000000000001</v>
      </c>
      <c r="H32" s="4">
        <v>-2.2999999999999998</v>
      </c>
      <c r="I32" s="4">
        <v>3663.1</v>
      </c>
      <c r="K32" s="4">
        <v>0.9</v>
      </c>
      <c r="L32" s="4">
        <v>342</v>
      </c>
      <c r="M32" s="4">
        <v>0.87250000000000005</v>
      </c>
      <c r="N32" s="4">
        <v>11.936199999999999</v>
      </c>
      <c r="O32" s="4">
        <v>0.65800000000000003</v>
      </c>
      <c r="P32" s="4">
        <v>111.9027</v>
      </c>
      <c r="Q32" s="4">
        <v>0</v>
      </c>
      <c r="R32" s="4">
        <v>111.9</v>
      </c>
      <c r="S32" s="4">
        <v>82.758799999999994</v>
      </c>
      <c r="T32" s="4">
        <v>0</v>
      </c>
      <c r="U32" s="4">
        <v>82.8</v>
      </c>
      <c r="V32" s="4">
        <v>3663.0877999999998</v>
      </c>
      <c r="Y32" s="4">
        <v>298.57900000000001</v>
      </c>
      <c r="Z32" s="4">
        <v>0</v>
      </c>
      <c r="AA32" s="4">
        <v>0.7853</v>
      </c>
      <c r="AB32" s="4" t="s">
        <v>384</v>
      </c>
      <c r="AC32" s="4">
        <v>0</v>
      </c>
      <c r="AD32" s="4">
        <v>13.2</v>
      </c>
      <c r="AE32" s="4">
        <v>837</v>
      </c>
      <c r="AF32" s="4">
        <v>865</v>
      </c>
      <c r="AG32" s="4">
        <v>869</v>
      </c>
      <c r="AH32" s="4">
        <v>9</v>
      </c>
      <c r="AI32" s="4">
        <v>7.0000000000000007E-2</v>
      </c>
      <c r="AJ32" s="4">
        <v>0</v>
      </c>
      <c r="AK32" s="4">
        <v>984</v>
      </c>
      <c r="AL32" s="4">
        <v>-40</v>
      </c>
      <c r="AM32" s="4">
        <v>0</v>
      </c>
      <c r="AN32" s="4">
        <v>26</v>
      </c>
      <c r="AO32" s="4">
        <v>191</v>
      </c>
      <c r="AP32" s="4">
        <v>190</v>
      </c>
      <c r="AQ32" s="4">
        <v>3.4</v>
      </c>
      <c r="AR32" s="4">
        <v>195</v>
      </c>
      <c r="AS32" s="4" t="s">
        <v>155</v>
      </c>
      <c r="AT32" s="4">
        <v>1</v>
      </c>
      <c r="AU32" s="5">
        <v>0.65394675925925927</v>
      </c>
      <c r="AV32" s="4">
        <v>47.159334999999999</v>
      </c>
      <c r="AW32" s="4">
        <v>-88.489703000000006</v>
      </c>
      <c r="AX32" s="4">
        <v>312</v>
      </c>
      <c r="AY32" s="4">
        <v>0</v>
      </c>
      <c r="AZ32" s="4">
        <v>12</v>
      </c>
      <c r="BA32" s="4">
        <v>11</v>
      </c>
      <c r="BB32" s="4" t="s">
        <v>418</v>
      </c>
      <c r="BC32" s="4">
        <v>0.9</v>
      </c>
      <c r="BD32" s="4">
        <v>1.3</v>
      </c>
      <c r="BE32" s="4">
        <v>1.5</v>
      </c>
      <c r="BF32" s="4">
        <v>14.063000000000001</v>
      </c>
      <c r="BG32" s="4">
        <v>14.24</v>
      </c>
      <c r="BH32" s="4">
        <v>1.01</v>
      </c>
      <c r="BI32" s="4">
        <v>14.609</v>
      </c>
      <c r="BJ32" s="4">
        <v>2793.239</v>
      </c>
      <c r="BK32" s="4">
        <v>98.001000000000005</v>
      </c>
      <c r="BL32" s="4">
        <v>2.742</v>
      </c>
      <c r="BM32" s="4">
        <v>0</v>
      </c>
      <c r="BN32" s="4">
        <v>2.742</v>
      </c>
      <c r="BO32" s="4">
        <v>2.028</v>
      </c>
      <c r="BP32" s="4">
        <v>0</v>
      </c>
      <c r="BQ32" s="4">
        <v>2.028</v>
      </c>
      <c r="BR32" s="4">
        <v>28.345500000000001</v>
      </c>
      <c r="BU32" s="4">
        <v>13.863</v>
      </c>
      <c r="BW32" s="4">
        <v>133.61699999999999</v>
      </c>
      <c r="BX32" s="4">
        <v>5.0000000000000001E-3</v>
      </c>
      <c r="BY32" s="4">
        <v>-5</v>
      </c>
      <c r="BZ32" s="4">
        <v>0.71399999999999997</v>
      </c>
      <c r="CA32" s="4">
        <v>0.122188</v>
      </c>
      <c r="CB32" s="4">
        <v>14.422800000000001</v>
      </c>
    </row>
    <row r="33" spans="1:80">
      <c r="A33" s="2">
        <v>42439</v>
      </c>
      <c r="B33" s="32">
        <v>0.44604847222222221</v>
      </c>
      <c r="C33" s="4">
        <v>13.68</v>
      </c>
      <c r="D33" s="4">
        <v>0.80669999999999997</v>
      </c>
      <c r="E33" s="4" t="s">
        <v>155</v>
      </c>
      <c r="F33" s="4">
        <v>8067.3684210000001</v>
      </c>
      <c r="G33" s="4">
        <v>129</v>
      </c>
      <c r="H33" s="4">
        <v>-2.2999999999999998</v>
      </c>
      <c r="I33" s="4">
        <v>3634.5</v>
      </c>
      <c r="K33" s="4">
        <v>0.83</v>
      </c>
      <c r="L33" s="4">
        <v>337</v>
      </c>
      <c r="M33" s="4">
        <v>0.87209999999999999</v>
      </c>
      <c r="N33" s="4">
        <v>11.930199999999999</v>
      </c>
      <c r="O33" s="4">
        <v>0.70350000000000001</v>
      </c>
      <c r="P33" s="4">
        <v>112.5196</v>
      </c>
      <c r="Q33" s="4">
        <v>0</v>
      </c>
      <c r="R33" s="4">
        <v>112.5</v>
      </c>
      <c r="S33" s="4">
        <v>83.2149</v>
      </c>
      <c r="T33" s="4">
        <v>0</v>
      </c>
      <c r="U33" s="4">
        <v>83.2</v>
      </c>
      <c r="V33" s="4">
        <v>3634.5104999999999</v>
      </c>
      <c r="Y33" s="4">
        <v>293.75400000000002</v>
      </c>
      <c r="Z33" s="4">
        <v>0</v>
      </c>
      <c r="AA33" s="4">
        <v>0.71970000000000001</v>
      </c>
      <c r="AB33" s="4" t="s">
        <v>384</v>
      </c>
      <c r="AC33" s="4">
        <v>0</v>
      </c>
      <c r="AD33" s="4">
        <v>13.1</v>
      </c>
      <c r="AE33" s="4">
        <v>837</v>
      </c>
      <c r="AF33" s="4">
        <v>865</v>
      </c>
      <c r="AG33" s="4">
        <v>867</v>
      </c>
      <c r="AH33" s="4">
        <v>9</v>
      </c>
      <c r="AI33" s="4">
        <v>7.0000000000000007E-2</v>
      </c>
      <c r="AJ33" s="4">
        <v>0</v>
      </c>
      <c r="AK33" s="4">
        <v>984</v>
      </c>
      <c r="AL33" s="4">
        <v>-40</v>
      </c>
      <c r="AM33" s="4">
        <v>0</v>
      </c>
      <c r="AN33" s="4">
        <v>26</v>
      </c>
      <c r="AO33" s="4">
        <v>190.4</v>
      </c>
      <c r="AP33" s="4">
        <v>190</v>
      </c>
      <c r="AQ33" s="4">
        <v>3.4</v>
      </c>
      <c r="AR33" s="4">
        <v>195</v>
      </c>
      <c r="AS33" s="4" t="s">
        <v>155</v>
      </c>
      <c r="AT33" s="4">
        <v>1</v>
      </c>
      <c r="AU33" s="5">
        <v>0.65395833333333331</v>
      </c>
      <c r="AV33" s="4">
        <v>47.159334999999999</v>
      </c>
      <c r="AW33" s="4">
        <v>-88.489703000000006</v>
      </c>
      <c r="AX33" s="4">
        <v>312.10000000000002</v>
      </c>
      <c r="AY33" s="4">
        <v>0</v>
      </c>
      <c r="AZ33" s="4">
        <v>12</v>
      </c>
      <c r="BA33" s="4">
        <v>11</v>
      </c>
      <c r="BB33" s="4" t="s">
        <v>418</v>
      </c>
      <c r="BC33" s="4">
        <v>0.9</v>
      </c>
      <c r="BD33" s="4">
        <v>1.3</v>
      </c>
      <c r="BE33" s="4">
        <v>1.5</v>
      </c>
      <c r="BF33" s="4">
        <v>14.063000000000001</v>
      </c>
      <c r="BG33" s="4">
        <v>14.19</v>
      </c>
      <c r="BH33" s="4">
        <v>1.01</v>
      </c>
      <c r="BI33" s="4">
        <v>14.667</v>
      </c>
      <c r="BJ33" s="4">
        <v>2783.922</v>
      </c>
      <c r="BK33" s="4">
        <v>104.491</v>
      </c>
      <c r="BL33" s="4">
        <v>2.75</v>
      </c>
      <c r="BM33" s="4">
        <v>0</v>
      </c>
      <c r="BN33" s="4">
        <v>2.75</v>
      </c>
      <c r="BO33" s="4">
        <v>2.0339999999999998</v>
      </c>
      <c r="BP33" s="4">
        <v>0</v>
      </c>
      <c r="BQ33" s="4">
        <v>2.0339999999999998</v>
      </c>
      <c r="BR33" s="4">
        <v>28.044899999999998</v>
      </c>
      <c r="BU33" s="4">
        <v>13.6</v>
      </c>
      <c r="BW33" s="4">
        <v>122.121</v>
      </c>
      <c r="BX33" s="4">
        <v>5.0000000000000001E-3</v>
      </c>
      <c r="BY33" s="4">
        <v>-5</v>
      </c>
      <c r="BZ33" s="4">
        <v>0.71399999999999997</v>
      </c>
      <c r="CA33" s="4">
        <v>0.122188</v>
      </c>
      <c r="CB33" s="4">
        <v>14.422800000000001</v>
      </c>
    </row>
    <row r="34" spans="1:80">
      <c r="A34" s="2">
        <v>42439</v>
      </c>
      <c r="B34" s="32">
        <v>0.44606004629629631</v>
      </c>
      <c r="C34" s="4">
        <v>13.68</v>
      </c>
      <c r="D34" s="4">
        <v>0.85629999999999995</v>
      </c>
      <c r="E34" s="4" t="s">
        <v>155</v>
      </c>
      <c r="F34" s="4">
        <v>8562.8690580000002</v>
      </c>
      <c r="G34" s="4">
        <v>129.19999999999999</v>
      </c>
      <c r="H34" s="4">
        <v>-2.2999999999999998</v>
      </c>
      <c r="I34" s="4">
        <v>3614.1</v>
      </c>
      <c r="K34" s="4">
        <v>0.77</v>
      </c>
      <c r="L34" s="4">
        <v>333</v>
      </c>
      <c r="M34" s="4">
        <v>0.87170000000000003</v>
      </c>
      <c r="N34" s="4">
        <v>11.9246</v>
      </c>
      <c r="O34" s="4">
        <v>0.74639999999999995</v>
      </c>
      <c r="P34" s="4">
        <v>112.6211</v>
      </c>
      <c r="Q34" s="4">
        <v>0</v>
      </c>
      <c r="R34" s="4">
        <v>112.6</v>
      </c>
      <c r="S34" s="4">
        <v>83.29</v>
      </c>
      <c r="T34" s="4">
        <v>0</v>
      </c>
      <c r="U34" s="4">
        <v>83.3</v>
      </c>
      <c r="V34" s="4">
        <v>3614.0981999999999</v>
      </c>
      <c r="Y34" s="4">
        <v>290.15899999999999</v>
      </c>
      <c r="Z34" s="4">
        <v>0</v>
      </c>
      <c r="AA34" s="4">
        <v>0.67549999999999999</v>
      </c>
      <c r="AB34" s="4" t="s">
        <v>384</v>
      </c>
      <c r="AC34" s="4">
        <v>0</v>
      </c>
      <c r="AD34" s="4">
        <v>13.1</v>
      </c>
      <c r="AE34" s="4">
        <v>838</v>
      </c>
      <c r="AF34" s="4">
        <v>864</v>
      </c>
      <c r="AG34" s="4">
        <v>868</v>
      </c>
      <c r="AH34" s="4">
        <v>9</v>
      </c>
      <c r="AI34" s="4">
        <v>7.0000000000000007E-2</v>
      </c>
      <c r="AJ34" s="4">
        <v>0</v>
      </c>
      <c r="AK34" s="4">
        <v>984</v>
      </c>
      <c r="AL34" s="4">
        <v>-40</v>
      </c>
      <c r="AM34" s="4">
        <v>0</v>
      </c>
      <c r="AN34" s="4">
        <v>26</v>
      </c>
      <c r="AO34" s="4">
        <v>190</v>
      </c>
      <c r="AP34" s="4">
        <v>189.4</v>
      </c>
      <c r="AQ34" s="4">
        <v>3.5</v>
      </c>
      <c r="AR34" s="4">
        <v>195</v>
      </c>
      <c r="AS34" s="4" t="s">
        <v>155</v>
      </c>
      <c r="AT34" s="4">
        <v>1</v>
      </c>
      <c r="AU34" s="5">
        <v>0.65396990740740735</v>
      </c>
      <c r="AV34" s="4">
        <v>47.159334999999999</v>
      </c>
      <c r="AW34" s="4">
        <v>-88.489703000000006</v>
      </c>
      <c r="AX34" s="4">
        <v>312.10000000000002</v>
      </c>
      <c r="AY34" s="4">
        <v>0</v>
      </c>
      <c r="AZ34" s="4">
        <v>12</v>
      </c>
      <c r="BA34" s="4">
        <v>11</v>
      </c>
      <c r="BB34" s="4" t="s">
        <v>418</v>
      </c>
      <c r="BC34" s="4">
        <v>0.9</v>
      </c>
      <c r="BD34" s="4">
        <v>1.3</v>
      </c>
      <c r="BE34" s="4">
        <v>1.5</v>
      </c>
      <c r="BF34" s="4">
        <v>14.063000000000001</v>
      </c>
      <c r="BG34" s="4">
        <v>14.14</v>
      </c>
      <c r="BH34" s="4">
        <v>1.01</v>
      </c>
      <c r="BI34" s="4">
        <v>14.721</v>
      </c>
      <c r="BJ34" s="4">
        <v>2775.0709999999999</v>
      </c>
      <c r="BK34" s="4">
        <v>110.557</v>
      </c>
      <c r="BL34" s="4">
        <v>2.7450000000000001</v>
      </c>
      <c r="BM34" s="4">
        <v>0</v>
      </c>
      <c r="BN34" s="4">
        <v>2.7450000000000001</v>
      </c>
      <c r="BO34" s="4">
        <v>2.0299999999999998</v>
      </c>
      <c r="BP34" s="4">
        <v>0</v>
      </c>
      <c r="BQ34" s="4">
        <v>2.0299999999999998</v>
      </c>
      <c r="BR34" s="4">
        <v>27.811699999999998</v>
      </c>
      <c r="BU34" s="4">
        <v>13.397</v>
      </c>
      <c r="BW34" s="4">
        <v>114.30200000000001</v>
      </c>
      <c r="BX34" s="4">
        <v>5.0000000000000001E-3</v>
      </c>
      <c r="BY34" s="4">
        <v>-5</v>
      </c>
      <c r="BZ34" s="4">
        <v>0.71399999999999997</v>
      </c>
      <c r="CA34" s="4">
        <v>0.122188</v>
      </c>
      <c r="CB34" s="4">
        <v>14.422800000000001</v>
      </c>
    </row>
    <row r="35" spans="1:80">
      <c r="A35" s="2">
        <v>42439</v>
      </c>
      <c r="B35" s="32">
        <v>0.44607162037037035</v>
      </c>
      <c r="C35" s="4">
        <v>13.678000000000001</v>
      </c>
      <c r="D35" s="4">
        <v>0.89439999999999997</v>
      </c>
      <c r="E35" s="4" t="s">
        <v>155</v>
      </c>
      <c r="F35" s="4">
        <v>8944.0567609999998</v>
      </c>
      <c r="G35" s="4">
        <v>129.19999999999999</v>
      </c>
      <c r="H35" s="4">
        <v>-2.2999999999999998</v>
      </c>
      <c r="I35" s="4">
        <v>3617.8</v>
      </c>
      <c r="K35" s="4">
        <v>0.7</v>
      </c>
      <c r="L35" s="4">
        <v>329</v>
      </c>
      <c r="M35" s="4">
        <v>0.87139999999999995</v>
      </c>
      <c r="N35" s="4">
        <v>11.918200000000001</v>
      </c>
      <c r="O35" s="4">
        <v>0.77929999999999999</v>
      </c>
      <c r="P35" s="4">
        <v>112.5788</v>
      </c>
      <c r="Q35" s="4">
        <v>0</v>
      </c>
      <c r="R35" s="4">
        <v>112.6</v>
      </c>
      <c r="S35" s="4">
        <v>83.258799999999994</v>
      </c>
      <c r="T35" s="4">
        <v>0</v>
      </c>
      <c r="U35" s="4">
        <v>83.3</v>
      </c>
      <c r="V35" s="4">
        <v>3617.7678999999998</v>
      </c>
      <c r="Y35" s="4">
        <v>286.33100000000002</v>
      </c>
      <c r="Z35" s="4">
        <v>0</v>
      </c>
      <c r="AA35" s="4">
        <v>0.6099</v>
      </c>
      <c r="AB35" s="4" t="s">
        <v>384</v>
      </c>
      <c r="AC35" s="4">
        <v>0</v>
      </c>
      <c r="AD35" s="4">
        <v>13.2</v>
      </c>
      <c r="AE35" s="4">
        <v>837</v>
      </c>
      <c r="AF35" s="4">
        <v>864</v>
      </c>
      <c r="AG35" s="4">
        <v>869</v>
      </c>
      <c r="AH35" s="4">
        <v>9</v>
      </c>
      <c r="AI35" s="4">
        <v>7.0000000000000007E-2</v>
      </c>
      <c r="AJ35" s="4">
        <v>0</v>
      </c>
      <c r="AK35" s="4">
        <v>984</v>
      </c>
      <c r="AL35" s="4">
        <v>-40</v>
      </c>
      <c r="AM35" s="4">
        <v>0</v>
      </c>
      <c r="AN35" s="4">
        <v>26</v>
      </c>
      <c r="AO35" s="4">
        <v>190</v>
      </c>
      <c r="AP35" s="4">
        <v>189</v>
      </c>
      <c r="AQ35" s="4">
        <v>3.4</v>
      </c>
      <c r="AR35" s="4">
        <v>195</v>
      </c>
      <c r="AS35" s="4" t="s">
        <v>155</v>
      </c>
      <c r="AT35" s="4">
        <v>1</v>
      </c>
      <c r="AU35" s="5">
        <v>0.6539814814814815</v>
      </c>
      <c r="AV35" s="4">
        <v>47.159337000000001</v>
      </c>
      <c r="AW35" s="4">
        <v>-88.489703000000006</v>
      </c>
      <c r="AX35" s="4">
        <v>312.2</v>
      </c>
      <c r="AY35" s="4">
        <v>0</v>
      </c>
      <c r="AZ35" s="4">
        <v>12</v>
      </c>
      <c r="BA35" s="4">
        <v>11</v>
      </c>
      <c r="BB35" s="4" t="s">
        <v>418</v>
      </c>
      <c r="BC35" s="4">
        <v>0.9</v>
      </c>
      <c r="BD35" s="4">
        <v>1.3</v>
      </c>
      <c r="BE35" s="4">
        <v>1.5012000000000001</v>
      </c>
      <c r="BF35" s="4">
        <v>14.063000000000001</v>
      </c>
      <c r="BG35" s="4">
        <v>14.11</v>
      </c>
      <c r="BH35" s="4">
        <v>1</v>
      </c>
      <c r="BI35" s="4">
        <v>14.763999999999999</v>
      </c>
      <c r="BJ35" s="4">
        <v>2767.8490000000002</v>
      </c>
      <c r="BK35" s="4">
        <v>115.196</v>
      </c>
      <c r="BL35" s="4">
        <v>2.738</v>
      </c>
      <c r="BM35" s="4">
        <v>0</v>
      </c>
      <c r="BN35" s="4">
        <v>2.738</v>
      </c>
      <c r="BO35" s="4">
        <v>2.0249999999999999</v>
      </c>
      <c r="BP35" s="4">
        <v>0</v>
      </c>
      <c r="BQ35" s="4">
        <v>2.0249999999999999</v>
      </c>
      <c r="BR35" s="4">
        <v>27.782399999999999</v>
      </c>
      <c r="BU35" s="4">
        <v>13.193</v>
      </c>
      <c r="BW35" s="4">
        <v>102.997</v>
      </c>
      <c r="BX35" s="4">
        <v>5.0000000000000001E-3</v>
      </c>
      <c r="BY35" s="4">
        <v>-5</v>
      </c>
      <c r="BZ35" s="4">
        <v>0.71461300000000005</v>
      </c>
      <c r="CA35" s="4">
        <v>0.122188</v>
      </c>
      <c r="CB35" s="4">
        <v>14.435183</v>
      </c>
    </row>
    <row r="36" spans="1:80">
      <c r="A36" s="2">
        <v>42439</v>
      </c>
      <c r="B36" s="32">
        <v>0.4460831944444445</v>
      </c>
      <c r="C36" s="4">
        <v>13.67</v>
      </c>
      <c r="D36" s="4">
        <v>0.93440000000000001</v>
      </c>
      <c r="E36" s="4" t="s">
        <v>155</v>
      </c>
      <c r="F36" s="4">
        <v>9343.5788630000006</v>
      </c>
      <c r="G36" s="4">
        <v>128.9</v>
      </c>
      <c r="H36" s="4">
        <v>-2.2000000000000002</v>
      </c>
      <c r="I36" s="4">
        <v>3610.6</v>
      </c>
      <c r="K36" s="4">
        <v>0.7</v>
      </c>
      <c r="L36" s="4">
        <v>326</v>
      </c>
      <c r="M36" s="4">
        <v>0.871</v>
      </c>
      <c r="N36" s="4">
        <v>11.9071</v>
      </c>
      <c r="O36" s="4">
        <v>0.81389999999999996</v>
      </c>
      <c r="P36" s="4">
        <v>112.2373</v>
      </c>
      <c r="Q36" s="4">
        <v>0</v>
      </c>
      <c r="R36" s="4">
        <v>112.2</v>
      </c>
      <c r="S36" s="4">
        <v>83.006200000000007</v>
      </c>
      <c r="T36" s="4">
        <v>0</v>
      </c>
      <c r="U36" s="4">
        <v>83</v>
      </c>
      <c r="V36" s="4">
        <v>3610.5753</v>
      </c>
      <c r="Y36" s="4">
        <v>284.22800000000001</v>
      </c>
      <c r="Z36" s="4">
        <v>0</v>
      </c>
      <c r="AA36" s="4">
        <v>0.60970000000000002</v>
      </c>
      <c r="AB36" s="4" t="s">
        <v>384</v>
      </c>
      <c r="AC36" s="4">
        <v>0</v>
      </c>
      <c r="AD36" s="4">
        <v>13.1</v>
      </c>
      <c r="AE36" s="4">
        <v>837</v>
      </c>
      <c r="AF36" s="4">
        <v>865</v>
      </c>
      <c r="AG36" s="4">
        <v>868</v>
      </c>
      <c r="AH36" s="4">
        <v>9</v>
      </c>
      <c r="AI36" s="4">
        <v>7.0000000000000007E-2</v>
      </c>
      <c r="AJ36" s="4">
        <v>0</v>
      </c>
      <c r="AK36" s="4">
        <v>984</v>
      </c>
      <c r="AL36" s="4">
        <v>-40</v>
      </c>
      <c r="AM36" s="4">
        <v>0</v>
      </c>
      <c r="AN36" s="4">
        <v>26</v>
      </c>
      <c r="AO36" s="4">
        <v>190</v>
      </c>
      <c r="AP36" s="4">
        <v>189.6</v>
      </c>
      <c r="AQ36" s="4">
        <v>3.3</v>
      </c>
      <c r="AR36" s="4">
        <v>195</v>
      </c>
      <c r="AS36" s="4" t="s">
        <v>155</v>
      </c>
      <c r="AT36" s="4">
        <v>1</v>
      </c>
      <c r="AU36" s="5">
        <v>0.65399305555555554</v>
      </c>
      <c r="AV36" s="4">
        <v>47.159337000000001</v>
      </c>
      <c r="AW36" s="4">
        <v>-88.489703000000006</v>
      </c>
      <c r="AX36" s="4">
        <v>312.3</v>
      </c>
      <c r="AY36" s="4">
        <v>0</v>
      </c>
      <c r="AZ36" s="4">
        <v>12</v>
      </c>
      <c r="BA36" s="4">
        <v>10</v>
      </c>
      <c r="BB36" s="4" t="s">
        <v>417</v>
      </c>
      <c r="BC36" s="4">
        <v>0.9</v>
      </c>
      <c r="BD36" s="4">
        <v>1.3</v>
      </c>
      <c r="BE36" s="4">
        <v>1.6</v>
      </c>
      <c r="BF36" s="4">
        <v>14.063000000000001</v>
      </c>
      <c r="BG36" s="4">
        <v>14.07</v>
      </c>
      <c r="BH36" s="4">
        <v>1</v>
      </c>
      <c r="BI36" s="4">
        <v>14.805999999999999</v>
      </c>
      <c r="BJ36" s="4">
        <v>2760.4569999999999</v>
      </c>
      <c r="BK36" s="4">
        <v>120.089</v>
      </c>
      <c r="BL36" s="4">
        <v>2.7250000000000001</v>
      </c>
      <c r="BM36" s="4">
        <v>0</v>
      </c>
      <c r="BN36" s="4">
        <v>2.7250000000000001</v>
      </c>
      <c r="BO36" s="4">
        <v>2.0150000000000001</v>
      </c>
      <c r="BP36" s="4">
        <v>0</v>
      </c>
      <c r="BQ36" s="4">
        <v>2.0150000000000001</v>
      </c>
      <c r="BR36" s="4">
        <v>27.678899999999999</v>
      </c>
      <c r="BU36" s="4">
        <v>13.073</v>
      </c>
      <c r="BW36" s="4">
        <v>102.78</v>
      </c>
      <c r="BX36" s="4">
        <v>5.0000000000000001E-3</v>
      </c>
      <c r="BY36" s="4">
        <v>-5</v>
      </c>
      <c r="BZ36" s="4">
        <v>0.71438699999999999</v>
      </c>
      <c r="CA36" s="4">
        <v>0.122188</v>
      </c>
      <c r="CB36" s="4">
        <v>14.430617</v>
      </c>
    </row>
    <row r="37" spans="1:80">
      <c r="A37" s="2">
        <v>42439</v>
      </c>
      <c r="B37" s="32">
        <v>0.44609476851851854</v>
      </c>
      <c r="C37" s="4">
        <v>13.67</v>
      </c>
      <c r="D37" s="4">
        <v>0.97889999999999999</v>
      </c>
      <c r="E37" s="4" t="s">
        <v>155</v>
      </c>
      <c r="F37" s="4">
        <v>9789.2352449999998</v>
      </c>
      <c r="G37" s="4">
        <v>128.9</v>
      </c>
      <c r="H37" s="4">
        <v>-2.2000000000000002</v>
      </c>
      <c r="I37" s="4">
        <v>3648.6</v>
      </c>
      <c r="K37" s="4">
        <v>0.7</v>
      </c>
      <c r="L37" s="4">
        <v>325</v>
      </c>
      <c r="M37" s="4">
        <v>0.87060000000000004</v>
      </c>
      <c r="N37" s="4">
        <v>11.9015</v>
      </c>
      <c r="O37" s="4">
        <v>0.85229999999999995</v>
      </c>
      <c r="P37" s="4">
        <v>112.2127</v>
      </c>
      <c r="Q37" s="4">
        <v>0</v>
      </c>
      <c r="R37" s="4">
        <v>112.2</v>
      </c>
      <c r="S37" s="4">
        <v>82.988</v>
      </c>
      <c r="T37" s="4">
        <v>0</v>
      </c>
      <c r="U37" s="4">
        <v>83</v>
      </c>
      <c r="V37" s="4">
        <v>3648.6289000000002</v>
      </c>
      <c r="Y37" s="4">
        <v>282.97899999999998</v>
      </c>
      <c r="Z37" s="4">
        <v>0</v>
      </c>
      <c r="AA37" s="4">
        <v>0.60940000000000005</v>
      </c>
      <c r="AB37" s="4" t="s">
        <v>384</v>
      </c>
      <c r="AC37" s="4">
        <v>0</v>
      </c>
      <c r="AD37" s="4">
        <v>13.2</v>
      </c>
      <c r="AE37" s="4">
        <v>837</v>
      </c>
      <c r="AF37" s="4">
        <v>865</v>
      </c>
      <c r="AG37" s="4">
        <v>868</v>
      </c>
      <c r="AH37" s="4">
        <v>9</v>
      </c>
      <c r="AI37" s="4">
        <v>7.0000000000000007E-2</v>
      </c>
      <c r="AJ37" s="4">
        <v>0</v>
      </c>
      <c r="AK37" s="4">
        <v>984</v>
      </c>
      <c r="AL37" s="4">
        <v>-40</v>
      </c>
      <c r="AM37" s="4">
        <v>0</v>
      </c>
      <c r="AN37" s="4">
        <v>26</v>
      </c>
      <c r="AO37" s="4">
        <v>190</v>
      </c>
      <c r="AP37" s="4">
        <v>189.4</v>
      </c>
      <c r="AQ37" s="4">
        <v>3.4</v>
      </c>
      <c r="AR37" s="4">
        <v>195</v>
      </c>
      <c r="AS37" s="4" t="s">
        <v>155</v>
      </c>
      <c r="AT37" s="4">
        <v>1</v>
      </c>
      <c r="AU37" s="5">
        <v>0.65400462962962969</v>
      </c>
      <c r="AV37" s="4">
        <v>47.159337000000001</v>
      </c>
      <c r="AW37" s="4">
        <v>-88.489703000000006</v>
      </c>
      <c r="AX37" s="4">
        <v>312.3</v>
      </c>
      <c r="AY37" s="4">
        <v>0</v>
      </c>
      <c r="AZ37" s="4">
        <v>12</v>
      </c>
      <c r="BA37" s="4">
        <v>10</v>
      </c>
      <c r="BB37" s="4" t="s">
        <v>417</v>
      </c>
      <c r="BC37" s="4">
        <v>0.9</v>
      </c>
      <c r="BD37" s="4">
        <v>1.3</v>
      </c>
      <c r="BE37" s="4">
        <v>1.6</v>
      </c>
      <c r="BF37" s="4">
        <v>14.063000000000001</v>
      </c>
      <c r="BG37" s="4">
        <v>14.02</v>
      </c>
      <c r="BH37" s="4">
        <v>1</v>
      </c>
      <c r="BI37" s="4">
        <v>14.86</v>
      </c>
      <c r="BJ37" s="4">
        <v>2751.431</v>
      </c>
      <c r="BK37" s="4">
        <v>125.405</v>
      </c>
      <c r="BL37" s="4">
        <v>2.7170000000000001</v>
      </c>
      <c r="BM37" s="4">
        <v>0</v>
      </c>
      <c r="BN37" s="4">
        <v>2.7170000000000001</v>
      </c>
      <c r="BO37" s="4">
        <v>2.0089999999999999</v>
      </c>
      <c r="BP37" s="4">
        <v>0</v>
      </c>
      <c r="BQ37" s="4">
        <v>2.0089999999999999</v>
      </c>
      <c r="BR37" s="4">
        <v>27.892299999999999</v>
      </c>
      <c r="BU37" s="4">
        <v>12.98</v>
      </c>
      <c r="BW37" s="4">
        <v>102.444</v>
      </c>
      <c r="BX37" s="4">
        <v>5.0000000000000001E-3</v>
      </c>
      <c r="BY37" s="4">
        <v>-5</v>
      </c>
      <c r="BZ37" s="4">
        <v>0.71338699999999999</v>
      </c>
      <c r="CA37" s="4">
        <v>0.122188</v>
      </c>
      <c r="CB37" s="4">
        <v>14.410417000000001</v>
      </c>
    </row>
    <row r="38" spans="1:80">
      <c r="A38" s="2">
        <v>42439</v>
      </c>
      <c r="B38" s="32">
        <v>0.44610634259259258</v>
      </c>
      <c r="C38" s="4">
        <v>13.648</v>
      </c>
      <c r="D38" s="4">
        <v>1.0175000000000001</v>
      </c>
      <c r="E38" s="4" t="s">
        <v>155</v>
      </c>
      <c r="F38" s="4">
        <v>10174.584054999999</v>
      </c>
      <c r="G38" s="4">
        <v>128.9</v>
      </c>
      <c r="H38" s="4">
        <v>-2.2000000000000002</v>
      </c>
      <c r="I38" s="4">
        <v>3685</v>
      </c>
      <c r="K38" s="4">
        <v>0.6</v>
      </c>
      <c r="L38" s="4">
        <v>323</v>
      </c>
      <c r="M38" s="4">
        <v>0.87039999999999995</v>
      </c>
      <c r="N38" s="4">
        <v>11.879899999999999</v>
      </c>
      <c r="O38" s="4">
        <v>0.88560000000000005</v>
      </c>
      <c r="P38" s="4">
        <v>112.1982</v>
      </c>
      <c r="Q38" s="4">
        <v>0</v>
      </c>
      <c r="R38" s="4">
        <v>112.2</v>
      </c>
      <c r="S38" s="4">
        <v>82.9773</v>
      </c>
      <c r="T38" s="4">
        <v>0</v>
      </c>
      <c r="U38" s="4">
        <v>83</v>
      </c>
      <c r="V38" s="4">
        <v>3685.0108</v>
      </c>
      <c r="Y38" s="4">
        <v>281.44799999999998</v>
      </c>
      <c r="Z38" s="4">
        <v>0</v>
      </c>
      <c r="AA38" s="4">
        <v>0.52229999999999999</v>
      </c>
      <c r="AB38" s="4" t="s">
        <v>384</v>
      </c>
      <c r="AC38" s="4">
        <v>0</v>
      </c>
      <c r="AD38" s="4">
        <v>13.1</v>
      </c>
      <c r="AE38" s="4">
        <v>836</v>
      </c>
      <c r="AF38" s="4">
        <v>865</v>
      </c>
      <c r="AG38" s="4">
        <v>867</v>
      </c>
      <c r="AH38" s="4">
        <v>9</v>
      </c>
      <c r="AI38" s="4">
        <v>7.0000000000000007E-2</v>
      </c>
      <c r="AJ38" s="4">
        <v>0</v>
      </c>
      <c r="AK38" s="4">
        <v>984</v>
      </c>
      <c r="AL38" s="4">
        <v>-40</v>
      </c>
      <c r="AM38" s="4">
        <v>0</v>
      </c>
      <c r="AN38" s="4">
        <v>26</v>
      </c>
      <c r="AO38" s="4">
        <v>190</v>
      </c>
      <c r="AP38" s="4">
        <v>189</v>
      </c>
      <c r="AQ38" s="4">
        <v>3.4</v>
      </c>
      <c r="AR38" s="4">
        <v>195</v>
      </c>
      <c r="AS38" s="4" t="s">
        <v>155</v>
      </c>
      <c r="AT38" s="4">
        <v>1</v>
      </c>
      <c r="AU38" s="5">
        <v>0.65401620370370372</v>
      </c>
      <c r="AV38" s="4">
        <v>47.159337000000001</v>
      </c>
      <c r="AW38" s="4">
        <v>-88.489703000000006</v>
      </c>
      <c r="AX38" s="4">
        <v>312.3</v>
      </c>
      <c r="AY38" s="4">
        <v>0</v>
      </c>
      <c r="AZ38" s="4">
        <v>12</v>
      </c>
      <c r="BA38" s="4">
        <v>10</v>
      </c>
      <c r="BB38" s="4" t="s">
        <v>417</v>
      </c>
      <c r="BC38" s="4">
        <v>0.90359999999999996</v>
      </c>
      <c r="BD38" s="4">
        <v>1.2964</v>
      </c>
      <c r="BE38" s="4">
        <v>1.6035999999999999</v>
      </c>
      <c r="BF38" s="4">
        <v>14.063000000000001</v>
      </c>
      <c r="BG38" s="4">
        <v>14</v>
      </c>
      <c r="BH38" s="4">
        <v>1</v>
      </c>
      <c r="BI38" s="4">
        <v>14.885999999999999</v>
      </c>
      <c r="BJ38" s="4">
        <v>2743.2089999999998</v>
      </c>
      <c r="BK38" s="4">
        <v>130.15899999999999</v>
      </c>
      <c r="BL38" s="4">
        <v>2.7130000000000001</v>
      </c>
      <c r="BM38" s="4">
        <v>0</v>
      </c>
      <c r="BN38" s="4">
        <v>2.7130000000000001</v>
      </c>
      <c r="BO38" s="4">
        <v>2.0070000000000001</v>
      </c>
      <c r="BP38" s="4">
        <v>0</v>
      </c>
      <c r="BQ38" s="4">
        <v>2.0070000000000001</v>
      </c>
      <c r="BR38" s="4">
        <v>28.1373</v>
      </c>
      <c r="BU38" s="4">
        <v>12.894</v>
      </c>
      <c r="BW38" s="4">
        <v>87.686000000000007</v>
      </c>
      <c r="BX38" s="4">
        <v>5.0000000000000001E-3</v>
      </c>
      <c r="BY38" s="4">
        <v>-5</v>
      </c>
      <c r="BZ38" s="4">
        <v>0.71299999999999997</v>
      </c>
      <c r="CA38" s="4">
        <v>0.122188</v>
      </c>
      <c r="CB38" s="4">
        <v>14.4026</v>
      </c>
    </row>
    <row r="39" spans="1:80">
      <c r="A39" s="2">
        <v>42439</v>
      </c>
      <c r="B39" s="32">
        <v>0.44611791666666667</v>
      </c>
      <c r="C39" s="4">
        <v>13.651</v>
      </c>
      <c r="D39" s="4">
        <v>1.0461</v>
      </c>
      <c r="E39" s="4" t="s">
        <v>155</v>
      </c>
      <c r="F39" s="4">
        <v>10460.545926999999</v>
      </c>
      <c r="G39" s="4">
        <v>129</v>
      </c>
      <c r="H39" s="4">
        <v>-2.2000000000000002</v>
      </c>
      <c r="I39" s="4">
        <v>3699.3</v>
      </c>
      <c r="K39" s="4">
        <v>0.6</v>
      </c>
      <c r="L39" s="4">
        <v>321</v>
      </c>
      <c r="M39" s="4">
        <v>0.87009999999999998</v>
      </c>
      <c r="N39" s="4">
        <v>11.8781</v>
      </c>
      <c r="O39" s="4">
        <v>0.91020000000000001</v>
      </c>
      <c r="P39" s="4">
        <v>112.2363</v>
      </c>
      <c r="Q39" s="4">
        <v>0</v>
      </c>
      <c r="R39" s="4">
        <v>112.2</v>
      </c>
      <c r="S39" s="4">
        <v>83.005499999999998</v>
      </c>
      <c r="T39" s="4">
        <v>0</v>
      </c>
      <c r="U39" s="4">
        <v>83</v>
      </c>
      <c r="V39" s="4">
        <v>3699.3382000000001</v>
      </c>
      <c r="Y39" s="4">
        <v>279.05200000000002</v>
      </c>
      <c r="Z39" s="4">
        <v>0</v>
      </c>
      <c r="AA39" s="4">
        <v>0.52210000000000001</v>
      </c>
      <c r="AB39" s="4" t="s">
        <v>384</v>
      </c>
      <c r="AC39" s="4">
        <v>0</v>
      </c>
      <c r="AD39" s="4">
        <v>13</v>
      </c>
      <c r="AE39" s="4">
        <v>837</v>
      </c>
      <c r="AF39" s="4">
        <v>865</v>
      </c>
      <c r="AG39" s="4">
        <v>868</v>
      </c>
      <c r="AH39" s="4">
        <v>9</v>
      </c>
      <c r="AI39" s="4">
        <v>7.0000000000000007E-2</v>
      </c>
      <c r="AJ39" s="4">
        <v>0</v>
      </c>
      <c r="AK39" s="4">
        <v>984</v>
      </c>
      <c r="AL39" s="4">
        <v>-40</v>
      </c>
      <c r="AM39" s="4">
        <v>0</v>
      </c>
      <c r="AN39" s="4">
        <v>26</v>
      </c>
      <c r="AO39" s="4">
        <v>190</v>
      </c>
      <c r="AP39" s="4">
        <v>189</v>
      </c>
      <c r="AQ39" s="4">
        <v>3.4</v>
      </c>
      <c r="AR39" s="4">
        <v>195</v>
      </c>
      <c r="AS39" s="4" t="s">
        <v>155</v>
      </c>
      <c r="AT39" s="4">
        <v>1</v>
      </c>
      <c r="AU39" s="5">
        <v>0.65402777777777776</v>
      </c>
      <c r="AV39" s="4">
        <v>47.159337000000001</v>
      </c>
      <c r="AW39" s="4">
        <v>-88.489703000000006</v>
      </c>
      <c r="AX39" s="4">
        <v>312.3</v>
      </c>
      <c r="AY39" s="4">
        <v>0</v>
      </c>
      <c r="AZ39" s="4">
        <v>12</v>
      </c>
      <c r="BA39" s="4">
        <v>10</v>
      </c>
      <c r="BB39" s="4" t="s">
        <v>417</v>
      </c>
      <c r="BC39" s="4">
        <v>1.1963999999999999</v>
      </c>
      <c r="BD39" s="4">
        <v>1</v>
      </c>
      <c r="BE39" s="4">
        <v>1.8976</v>
      </c>
      <c r="BF39" s="4">
        <v>14.063000000000001</v>
      </c>
      <c r="BG39" s="4">
        <v>13.97</v>
      </c>
      <c r="BH39" s="4">
        <v>0.99</v>
      </c>
      <c r="BI39" s="4">
        <v>14.925000000000001</v>
      </c>
      <c r="BJ39" s="4">
        <v>2737.73</v>
      </c>
      <c r="BK39" s="4">
        <v>133.52500000000001</v>
      </c>
      <c r="BL39" s="4">
        <v>2.7090000000000001</v>
      </c>
      <c r="BM39" s="4">
        <v>0</v>
      </c>
      <c r="BN39" s="4">
        <v>2.7090000000000001</v>
      </c>
      <c r="BO39" s="4">
        <v>2.0030000000000001</v>
      </c>
      <c r="BP39" s="4">
        <v>0</v>
      </c>
      <c r="BQ39" s="4">
        <v>2.0030000000000001</v>
      </c>
      <c r="BR39" s="4">
        <v>28.194500000000001</v>
      </c>
      <c r="BU39" s="4">
        <v>12.760999999999999</v>
      </c>
      <c r="BW39" s="4">
        <v>87.494</v>
      </c>
      <c r="BX39" s="4">
        <v>3.774E-3</v>
      </c>
      <c r="BY39" s="4">
        <v>-5</v>
      </c>
      <c r="BZ39" s="4">
        <v>0.71116100000000004</v>
      </c>
      <c r="CA39" s="4">
        <v>9.2228000000000004E-2</v>
      </c>
      <c r="CB39" s="4">
        <v>14.365451999999999</v>
      </c>
    </row>
    <row r="40" spans="1:80">
      <c r="A40" s="2">
        <v>42439</v>
      </c>
      <c r="B40" s="32">
        <v>0.44612949074074071</v>
      </c>
      <c r="C40" s="4">
        <v>13.615</v>
      </c>
      <c r="D40" s="4">
        <v>1.0504</v>
      </c>
      <c r="E40" s="4" t="s">
        <v>155</v>
      </c>
      <c r="F40" s="4">
        <v>10504.375</v>
      </c>
      <c r="G40" s="4">
        <v>129.30000000000001</v>
      </c>
      <c r="H40" s="4">
        <v>-2.2000000000000002</v>
      </c>
      <c r="I40" s="4">
        <v>3706.3</v>
      </c>
      <c r="K40" s="4">
        <v>0.6</v>
      </c>
      <c r="L40" s="4">
        <v>317</v>
      </c>
      <c r="M40" s="4">
        <v>0.87039999999999995</v>
      </c>
      <c r="N40" s="4">
        <v>11.8498</v>
      </c>
      <c r="O40" s="4">
        <v>0.9143</v>
      </c>
      <c r="P40" s="4">
        <v>112.5757</v>
      </c>
      <c r="Q40" s="4">
        <v>0</v>
      </c>
      <c r="R40" s="4">
        <v>112.6</v>
      </c>
      <c r="S40" s="4">
        <v>83.256500000000003</v>
      </c>
      <c r="T40" s="4">
        <v>0</v>
      </c>
      <c r="U40" s="4">
        <v>83.3</v>
      </c>
      <c r="V40" s="4">
        <v>3706.3499000000002</v>
      </c>
      <c r="Y40" s="4">
        <v>275.58100000000002</v>
      </c>
      <c r="Z40" s="4">
        <v>0</v>
      </c>
      <c r="AA40" s="4">
        <v>0.5222</v>
      </c>
      <c r="AB40" s="4" t="s">
        <v>384</v>
      </c>
      <c r="AC40" s="4">
        <v>0</v>
      </c>
      <c r="AD40" s="4">
        <v>13.1</v>
      </c>
      <c r="AE40" s="4">
        <v>837</v>
      </c>
      <c r="AF40" s="4">
        <v>865</v>
      </c>
      <c r="AG40" s="4">
        <v>869</v>
      </c>
      <c r="AH40" s="4">
        <v>9</v>
      </c>
      <c r="AI40" s="4">
        <v>7.0000000000000007E-2</v>
      </c>
      <c r="AJ40" s="4">
        <v>0</v>
      </c>
      <c r="AK40" s="4">
        <v>984</v>
      </c>
      <c r="AL40" s="4">
        <v>-40</v>
      </c>
      <c r="AM40" s="4">
        <v>0</v>
      </c>
      <c r="AN40" s="4">
        <v>26</v>
      </c>
      <c r="AO40" s="4">
        <v>190</v>
      </c>
      <c r="AP40" s="4">
        <v>189.6</v>
      </c>
      <c r="AQ40" s="4">
        <v>3.4</v>
      </c>
      <c r="AR40" s="4">
        <v>195</v>
      </c>
      <c r="AS40" s="4" t="s">
        <v>155</v>
      </c>
      <c r="AT40" s="4">
        <v>1</v>
      </c>
      <c r="AU40" s="5">
        <v>0.6540393518518518</v>
      </c>
      <c r="AV40" s="4">
        <v>47.159337000000001</v>
      </c>
      <c r="AW40" s="4">
        <v>-88.489703000000006</v>
      </c>
      <c r="AX40" s="4">
        <v>312.3</v>
      </c>
      <c r="AY40" s="4">
        <v>0</v>
      </c>
      <c r="AZ40" s="4">
        <v>12</v>
      </c>
      <c r="BA40" s="4">
        <v>10</v>
      </c>
      <c r="BB40" s="4" t="s">
        <v>417</v>
      </c>
      <c r="BC40" s="4">
        <v>0.90599399999999997</v>
      </c>
      <c r="BD40" s="4">
        <v>1.0035959999999999</v>
      </c>
      <c r="BE40" s="4">
        <v>1.705994</v>
      </c>
      <c r="BF40" s="4">
        <v>14.063000000000001</v>
      </c>
      <c r="BG40" s="4">
        <v>13.99</v>
      </c>
      <c r="BH40" s="4">
        <v>1</v>
      </c>
      <c r="BI40" s="4">
        <v>14.894</v>
      </c>
      <c r="BJ40" s="4">
        <v>2736.1170000000002</v>
      </c>
      <c r="BK40" s="4">
        <v>134.36099999999999</v>
      </c>
      <c r="BL40" s="4">
        <v>2.722</v>
      </c>
      <c r="BM40" s="4">
        <v>0</v>
      </c>
      <c r="BN40" s="4">
        <v>2.722</v>
      </c>
      <c r="BO40" s="4">
        <v>2.0129999999999999</v>
      </c>
      <c r="BP40" s="4">
        <v>0</v>
      </c>
      <c r="BQ40" s="4">
        <v>2.0129999999999999</v>
      </c>
      <c r="BR40" s="4">
        <v>28.2987</v>
      </c>
      <c r="BU40" s="4">
        <v>12.625</v>
      </c>
      <c r="BW40" s="4">
        <v>87.674999999999997</v>
      </c>
      <c r="BX40" s="4">
        <v>3.6129999999999999E-3</v>
      </c>
      <c r="BY40" s="4">
        <v>-5</v>
      </c>
      <c r="BZ40" s="4">
        <v>0.71122600000000002</v>
      </c>
      <c r="CA40" s="4">
        <v>8.8292999999999996E-2</v>
      </c>
      <c r="CB40" s="4">
        <v>14.366764999999999</v>
      </c>
    </row>
    <row r="41" spans="1:80">
      <c r="A41" s="2">
        <v>42439</v>
      </c>
      <c r="B41" s="32">
        <v>0.4461410648148148</v>
      </c>
      <c r="C41" s="4">
        <v>13.54</v>
      </c>
      <c r="D41" s="4">
        <v>1.0753999999999999</v>
      </c>
      <c r="E41" s="4" t="s">
        <v>155</v>
      </c>
      <c r="F41" s="4">
        <v>10753.984962</v>
      </c>
      <c r="G41" s="4">
        <v>129.69999999999999</v>
      </c>
      <c r="H41" s="4">
        <v>-2.2000000000000002</v>
      </c>
      <c r="I41" s="4">
        <v>3722.8</v>
      </c>
      <c r="K41" s="4">
        <v>0.6</v>
      </c>
      <c r="L41" s="4">
        <v>302</v>
      </c>
      <c r="M41" s="4">
        <v>0.87070000000000003</v>
      </c>
      <c r="N41" s="4">
        <v>11.789400000000001</v>
      </c>
      <c r="O41" s="4">
        <v>0.93640000000000001</v>
      </c>
      <c r="P41" s="4">
        <v>112.8973</v>
      </c>
      <c r="Q41" s="4">
        <v>0</v>
      </c>
      <c r="R41" s="4">
        <v>112.9</v>
      </c>
      <c r="S41" s="4">
        <v>83.494299999999996</v>
      </c>
      <c r="T41" s="4">
        <v>0</v>
      </c>
      <c r="U41" s="4">
        <v>83.5</v>
      </c>
      <c r="V41" s="4">
        <v>3722.8375999999998</v>
      </c>
      <c r="Y41" s="4">
        <v>263.36500000000001</v>
      </c>
      <c r="Z41" s="4">
        <v>0</v>
      </c>
      <c r="AA41" s="4">
        <v>0.52239999999999998</v>
      </c>
      <c r="AB41" s="4" t="s">
        <v>384</v>
      </c>
      <c r="AC41" s="4">
        <v>0</v>
      </c>
      <c r="AD41" s="4">
        <v>13</v>
      </c>
      <c r="AE41" s="4">
        <v>837</v>
      </c>
      <c r="AF41" s="4">
        <v>865</v>
      </c>
      <c r="AG41" s="4">
        <v>867</v>
      </c>
      <c r="AH41" s="4">
        <v>9</v>
      </c>
      <c r="AI41" s="4">
        <v>7.0000000000000007E-2</v>
      </c>
      <c r="AJ41" s="4">
        <v>0</v>
      </c>
      <c r="AK41" s="4">
        <v>984</v>
      </c>
      <c r="AL41" s="4">
        <v>-40</v>
      </c>
      <c r="AM41" s="4">
        <v>0</v>
      </c>
      <c r="AN41" s="4">
        <v>26</v>
      </c>
      <c r="AO41" s="4">
        <v>190</v>
      </c>
      <c r="AP41" s="4">
        <v>189.4</v>
      </c>
      <c r="AQ41" s="4">
        <v>3.4</v>
      </c>
      <c r="AR41" s="4">
        <v>195</v>
      </c>
      <c r="AS41" s="4" t="s">
        <v>155</v>
      </c>
      <c r="AT41" s="4">
        <v>1</v>
      </c>
      <c r="AU41" s="5">
        <v>0.65405092592592595</v>
      </c>
      <c r="AV41" s="4">
        <v>47.159337000000001</v>
      </c>
      <c r="AW41" s="4">
        <v>-88.489703000000006</v>
      </c>
      <c r="AX41" s="4">
        <v>312.3</v>
      </c>
      <c r="AY41" s="4">
        <v>0</v>
      </c>
      <c r="AZ41" s="4">
        <v>12</v>
      </c>
      <c r="BA41" s="4">
        <v>10</v>
      </c>
      <c r="BB41" s="4" t="s">
        <v>417</v>
      </c>
      <c r="BC41" s="4">
        <v>1.4</v>
      </c>
      <c r="BD41" s="4">
        <v>1.3</v>
      </c>
      <c r="BE41" s="4">
        <v>2.2000000000000002</v>
      </c>
      <c r="BF41" s="4">
        <v>14.063000000000001</v>
      </c>
      <c r="BG41" s="4">
        <v>14.03</v>
      </c>
      <c r="BH41" s="4">
        <v>1</v>
      </c>
      <c r="BI41" s="4">
        <v>14.849</v>
      </c>
      <c r="BJ41" s="4">
        <v>2729.8110000000001</v>
      </c>
      <c r="BK41" s="4">
        <v>137.994</v>
      </c>
      <c r="BL41" s="4">
        <v>2.738</v>
      </c>
      <c r="BM41" s="4">
        <v>0</v>
      </c>
      <c r="BN41" s="4">
        <v>2.738</v>
      </c>
      <c r="BO41" s="4">
        <v>2.0249999999999999</v>
      </c>
      <c r="BP41" s="4">
        <v>0</v>
      </c>
      <c r="BQ41" s="4">
        <v>2.0249999999999999</v>
      </c>
      <c r="BR41" s="4">
        <v>28.5044</v>
      </c>
      <c r="BU41" s="4">
        <v>12.099</v>
      </c>
      <c r="BW41" s="4">
        <v>87.956000000000003</v>
      </c>
      <c r="BX41" s="4">
        <v>3.3869999999999998E-3</v>
      </c>
      <c r="BY41" s="4">
        <v>-5</v>
      </c>
      <c r="BZ41" s="4">
        <v>0.71077400000000002</v>
      </c>
      <c r="CA41" s="4">
        <v>8.2769999999999996E-2</v>
      </c>
      <c r="CB41" s="4">
        <v>14.357635</v>
      </c>
    </row>
    <row r="42" spans="1:80">
      <c r="A42" s="2">
        <v>42439</v>
      </c>
      <c r="B42" s="32">
        <v>0.44615263888888884</v>
      </c>
      <c r="C42" s="4">
        <v>13.539</v>
      </c>
      <c r="D42" s="4">
        <v>1.1147</v>
      </c>
      <c r="E42" s="4" t="s">
        <v>155</v>
      </c>
      <c r="F42" s="4">
        <v>11147.357513000001</v>
      </c>
      <c r="G42" s="4">
        <v>129.9</v>
      </c>
      <c r="H42" s="4">
        <v>-2.2999999999999998</v>
      </c>
      <c r="I42" s="4">
        <v>3765.5</v>
      </c>
      <c r="K42" s="4">
        <v>0.6</v>
      </c>
      <c r="L42" s="4">
        <v>301</v>
      </c>
      <c r="M42" s="4">
        <v>0.87029999999999996</v>
      </c>
      <c r="N42" s="4">
        <v>11.7828</v>
      </c>
      <c r="O42" s="4">
        <v>0.97009999999999996</v>
      </c>
      <c r="P42" s="4">
        <v>113.0273</v>
      </c>
      <c r="Q42" s="4">
        <v>0</v>
      </c>
      <c r="R42" s="4">
        <v>113</v>
      </c>
      <c r="S42" s="4">
        <v>83.590500000000006</v>
      </c>
      <c r="T42" s="4">
        <v>0</v>
      </c>
      <c r="U42" s="4">
        <v>83.6</v>
      </c>
      <c r="V42" s="4">
        <v>3765.4737</v>
      </c>
      <c r="Y42" s="4">
        <v>261.95499999999998</v>
      </c>
      <c r="Z42" s="4">
        <v>0</v>
      </c>
      <c r="AA42" s="4">
        <v>0.5222</v>
      </c>
      <c r="AB42" s="4" t="s">
        <v>384</v>
      </c>
      <c r="AC42" s="4">
        <v>0</v>
      </c>
      <c r="AD42" s="4">
        <v>12.7</v>
      </c>
      <c r="AE42" s="4">
        <v>839</v>
      </c>
      <c r="AF42" s="4">
        <v>865</v>
      </c>
      <c r="AG42" s="4">
        <v>868</v>
      </c>
      <c r="AH42" s="4">
        <v>9</v>
      </c>
      <c r="AI42" s="4">
        <v>7.0000000000000007E-2</v>
      </c>
      <c r="AJ42" s="4">
        <v>0</v>
      </c>
      <c r="AK42" s="4">
        <v>984</v>
      </c>
      <c r="AL42" s="4">
        <v>-40</v>
      </c>
      <c r="AM42" s="4">
        <v>0</v>
      </c>
      <c r="AN42" s="4">
        <v>26</v>
      </c>
      <c r="AO42" s="4">
        <v>190</v>
      </c>
      <c r="AP42" s="4">
        <v>189</v>
      </c>
      <c r="AQ42" s="4">
        <v>3.2</v>
      </c>
      <c r="AR42" s="4">
        <v>195</v>
      </c>
      <c r="AS42" s="4" t="s">
        <v>155</v>
      </c>
      <c r="AT42" s="4">
        <v>1</v>
      </c>
      <c r="AU42" s="5">
        <v>0.65406249999999999</v>
      </c>
      <c r="AV42" s="4">
        <v>47.159337000000001</v>
      </c>
      <c r="AW42" s="4">
        <v>-88.489703000000006</v>
      </c>
      <c r="AX42" s="4">
        <v>312.3</v>
      </c>
      <c r="AY42" s="4">
        <v>0</v>
      </c>
      <c r="AZ42" s="4">
        <v>12</v>
      </c>
      <c r="BA42" s="4">
        <v>10</v>
      </c>
      <c r="BB42" s="4" t="s">
        <v>417</v>
      </c>
      <c r="BC42" s="4">
        <v>1.4</v>
      </c>
      <c r="BD42" s="4">
        <v>1.3</v>
      </c>
      <c r="BE42" s="4">
        <v>2.2000000000000002</v>
      </c>
      <c r="BF42" s="4">
        <v>14.063000000000001</v>
      </c>
      <c r="BG42" s="4">
        <v>13.99</v>
      </c>
      <c r="BH42" s="4">
        <v>0.99</v>
      </c>
      <c r="BI42" s="4">
        <v>14.904999999999999</v>
      </c>
      <c r="BJ42" s="4">
        <v>2721.73</v>
      </c>
      <c r="BK42" s="4">
        <v>142.62799999999999</v>
      </c>
      <c r="BL42" s="4">
        <v>2.734</v>
      </c>
      <c r="BM42" s="4">
        <v>0</v>
      </c>
      <c r="BN42" s="4">
        <v>2.734</v>
      </c>
      <c r="BO42" s="4">
        <v>2.0219999999999998</v>
      </c>
      <c r="BP42" s="4">
        <v>0</v>
      </c>
      <c r="BQ42" s="4">
        <v>2.0219999999999998</v>
      </c>
      <c r="BR42" s="4">
        <v>28.761500000000002</v>
      </c>
      <c r="BU42" s="4">
        <v>12.005000000000001</v>
      </c>
      <c r="BW42" s="4">
        <v>87.700999999999993</v>
      </c>
      <c r="BX42" s="4">
        <v>-2.5170000000000001E-3</v>
      </c>
      <c r="BY42" s="4">
        <v>-5</v>
      </c>
      <c r="BZ42" s="4">
        <v>0.70509599999999995</v>
      </c>
      <c r="CA42" s="4">
        <v>-6.1509000000000001E-2</v>
      </c>
      <c r="CB42" s="4">
        <v>14.242939</v>
      </c>
    </row>
    <row r="43" spans="1:80">
      <c r="A43" s="2">
        <v>42439</v>
      </c>
      <c r="B43" s="32">
        <v>0.44616421296296299</v>
      </c>
      <c r="C43" s="4">
        <v>13.522</v>
      </c>
      <c r="D43" s="4">
        <v>1.1533</v>
      </c>
      <c r="E43" s="4" t="s">
        <v>155</v>
      </c>
      <c r="F43" s="4">
        <v>11533.022481</v>
      </c>
      <c r="G43" s="4">
        <v>129.80000000000001</v>
      </c>
      <c r="H43" s="4">
        <v>-2.2999999999999998</v>
      </c>
      <c r="I43" s="4">
        <v>3817.3</v>
      </c>
      <c r="K43" s="4">
        <v>0.6</v>
      </c>
      <c r="L43" s="4">
        <v>301</v>
      </c>
      <c r="M43" s="4">
        <v>0.87</v>
      </c>
      <c r="N43" s="4">
        <v>11.7644</v>
      </c>
      <c r="O43" s="4">
        <v>1.0034000000000001</v>
      </c>
      <c r="P43" s="4">
        <v>112.9252</v>
      </c>
      <c r="Q43" s="4">
        <v>0</v>
      </c>
      <c r="R43" s="4">
        <v>112.9</v>
      </c>
      <c r="S43" s="4">
        <v>83.515000000000001</v>
      </c>
      <c r="T43" s="4">
        <v>0</v>
      </c>
      <c r="U43" s="4">
        <v>83.5</v>
      </c>
      <c r="V43" s="4">
        <v>3817.3</v>
      </c>
      <c r="Y43" s="4">
        <v>261.86799999999999</v>
      </c>
      <c r="Z43" s="4">
        <v>0</v>
      </c>
      <c r="AA43" s="4">
        <v>0.52200000000000002</v>
      </c>
      <c r="AB43" s="4" t="s">
        <v>384</v>
      </c>
      <c r="AC43" s="4">
        <v>0</v>
      </c>
      <c r="AD43" s="4">
        <v>12.3</v>
      </c>
      <c r="AE43" s="4">
        <v>841</v>
      </c>
      <c r="AF43" s="4">
        <v>866</v>
      </c>
      <c r="AG43" s="4">
        <v>872</v>
      </c>
      <c r="AH43" s="4">
        <v>9</v>
      </c>
      <c r="AI43" s="4">
        <v>7.0000000000000007E-2</v>
      </c>
      <c r="AJ43" s="4">
        <v>0</v>
      </c>
      <c r="AK43" s="4">
        <v>983</v>
      </c>
      <c r="AL43" s="4">
        <v>-40</v>
      </c>
      <c r="AM43" s="4">
        <v>0</v>
      </c>
      <c r="AN43" s="4">
        <v>26</v>
      </c>
      <c r="AO43" s="4">
        <v>189.4</v>
      </c>
      <c r="AP43" s="4">
        <v>188.4</v>
      </c>
      <c r="AQ43" s="4">
        <v>3</v>
      </c>
      <c r="AR43" s="4">
        <v>195</v>
      </c>
      <c r="AS43" s="4" t="s">
        <v>155</v>
      </c>
      <c r="AT43" s="4">
        <v>1</v>
      </c>
      <c r="AU43" s="5">
        <v>0.65407407407407414</v>
      </c>
      <c r="AV43" s="4">
        <v>47.159337000000001</v>
      </c>
      <c r="AW43" s="4">
        <v>-88.489703000000006</v>
      </c>
      <c r="AX43" s="4">
        <v>312.10000000000002</v>
      </c>
      <c r="AY43" s="4">
        <v>0</v>
      </c>
      <c r="AZ43" s="4">
        <v>12</v>
      </c>
      <c r="BA43" s="4">
        <v>10</v>
      </c>
      <c r="BB43" s="4" t="s">
        <v>417</v>
      </c>
      <c r="BC43" s="4">
        <v>1.4</v>
      </c>
      <c r="BD43" s="4">
        <v>1.3</v>
      </c>
      <c r="BE43" s="4">
        <v>2.2000000000000002</v>
      </c>
      <c r="BF43" s="4">
        <v>14.063000000000001</v>
      </c>
      <c r="BG43" s="4">
        <v>13.96</v>
      </c>
      <c r="BH43" s="4">
        <v>0.99</v>
      </c>
      <c r="BI43" s="4">
        <v>14.943</v>
      </c>
      <c r="BJ43" s="4">
        <v>2713.33</v>
      </c>
      <c r="BK43" s="4">
        <v>147.28800000000001</v>
      </c>
      <c r="BL43" s="4">
        <v>2.7269999999999999</v>
      </c>
      <c r="BM43" s="4">
        <v>0</v>
      </c>
      <c r="BN43" s="4">
        <v>2.7269999999999999</v>
      </c>
      <c r="BO43" s="4">
        <v>2.0169999999999999</v>
      </c>
      <c r="BP43" s="4">
        <v>0</v>
      </c>
      <c r="BQ43" s="4">
        <v>2.0169999999999999</v>
      </c>
      <c r="BR43" s="4">
        <v>29.1128</v>
      </c>
      <c r="BU43" s="4">
        <v>11.983000000000001</v>
      </c>
      <c r="BW43" s="4">
        <v>87.537999999999997</v>
      </c>
      <c r="BX43" s="4">
        <v>-9.6780000000000008E-3</v>
      </c>
      <c r="BY43" s="4">
        <v>-5</v>
      </c>
      <c r="BZ43" s="4">
        <v>0.698322</v>
      </c>
      <c r="CA43" s="4">
        <v>-0.23650599999999999</v>
      </c>
      <c r="CB43" s="4">
        <v>14.106104</v>
      </c>
    </row>
    <row r="44" spans="1:80">
      <c r="A44" s="2">
        <v>42439</v>
      </c>
      <c r="B44" s="32">
        <v>0.44617578703703703</v>
      </c>
      <c r="C44" s="4">
        <v>13.52</v>
      </c>
      <c r="D44" s="4">
        <v>1.1827000000000001</v>
      </c>
      <c r="E44" s="4" t="s">
        <v>155</v>
      </c>
      <c r="F44" s="4">
        <v>11826.888889</v>
      </c>
      <c r="G44" s="4">
        <v>130.19999999999999</v>
      </c>
      <c r="H44" s="4">
        <v>-2.2000000000000002</v>
      </c>
      <c r="I44" s="4">
        <v>3847.8</v>
      </c>
      <c r="K44" s="4">
        <v>0.6</v>
      </c>
      <c r="L44" s="4">
        <v>301</v>
      </c>
      <c r="M44" s="4">
        <v>0.86970000000000003</v>
      </c>
      <c r="N44" s="4">
        <v>11.7584</v>
      </c>
      <c r="O44" s="4">
        <v>1.0286</v>
      </c>
      <c r="P44" s="4">
        <v>113.2131</v>
      </c>
      <c r="Q44" s="4">
        <v>0</v>
      </c>
      <c r="R44" s="4">
        <v>113.2</v>
      </c>
      <c r="S44" s="4">
        <v>83.727800000000002</v>
      </c>
      <c r="T44" s="4">
        <v>0</v>
      </c>
      <c r="U44" s="4">
        <v>83.7</v>
      </c>
      <c r="V44" s="4">
        <v>3847.7584999999999</v>
      </c>
      <c r="Y44" s="4">
        <v>261.78100000000001</v>
      </c>
      <c r="Z44" s="4">
        <v>0</v>
      </c>
      <c r="AA44" s="4">
        <v>0.52180000000000004</v>
      </c>
      <c r="AB44" s="4" t="s">
        <v>384</v>
      </c>
      <c r="AC44" s="4">
        <v>0</v>
      </c>
      <c r="AD44" s="4">
        <v>12.1</v>
      </c>
      <c r="AE44" s="4">
        <v>842</v>
      </c>
      <c r="AF44" s="4">
        <v>866</v>
      </c>
      <c r="AG44" s="4">
        <v>873</v>
      </c>
      <c r="AH44" s="4">
        <v>9</v>
      </c>
      <c r="AI44" s="4">
        <v>7.0000000000000007E-2</v>
      </c>
      <c r="AJ44" s="4">
        <v>0</v>
      </c>
      <c r="AK44" s="4">
        <v>983</v>
      </c>
      <c r="AL44" s="4">
        <v>-40</v>
      </c>
      <c r="AM44" s="4">
        <v>0</v>
      </c>
      <c r="AN44" s="4">
        <v>26</v>
      </c>
      <c r="AO44" s="4">
        <v>189</v>
      </c>
      <c r="AP44" s="4">
        <v>188</v>
      </c>
      <c r="AQ44" s="4">
        <v>2.9</v>
      </c>
      <c r="AR44" s="4">
        <v>195</v>
      </c>
      <c r="AS44" s="4" t="s">
        <v>155</v>
      </c>
      <c r="AT44" s="4">
        <v>1</v>
      </c>
      <c r="AU44" s="5">
        <v>0.65409722222222222</v>
      </c>
      <c r="AV44" s="4">
        <v>47.159337000000001</v>
      </c>
      <c r="AW44" s="4">
        <v>-88.489703000000006</v>
      </c>
      <c r="AX44" s="4">
        <v>311.89999999999998</v>
      </c>
      <c r="AY44" s="4">
        <v>0</v>
      </c>
      <c r="AZ44" s="4">
        <v>12</v>
      </c>
      <c r="BA44" s="4">
        <v>10</v>
      </c>
      <c r="BB44" s="4" t="s">
        <v>417</v>
      </c>
      <c r="BC44" s="4">
        <v>1.4</v>
      </c>
      <c r="BD44" s="4">
        <v>1.3</v>
      </c>
      <c r="BE44" s="4">
        <v>2.2000000000000002</v>
      </c>
      <c r="BF44" s="4">
        <v>14.063000000000001</v>
      </c>
      <c r="BG44" s="4">
        <v>13.93</v>
      </c>
      <c r="BH44" s="4">
        <v>0.99</v>
      </c>
      <c r="BI44" s="4">
        <v>14.981999999999999</v>
      </c>
      <c r="BJ44" s="4">
        <v>2707.3449999999998</v>
      </c>
      <c r="BK44" s="4">
        <v>150.73500000000001</v>
      </c>
      <c r="BL44" s="4">
        <v>2.73</v>
      </c>
      <c r="BM44" s="4">
        <v>0</v>
      </c>
      <c r="BN44" s="4">
        <v>2.73</v>
      </c>
      <c r="BO44" s="4">
        <v>2.0190000000000001</v>
      </c>
      <c r="BP44" s="4">
        <v>0</v>
      </c>
      <c r="BQ44" s="4">
        <v>2.0190000000000001</v>
      </c>
      <c r="BR44" s="4">
        <v>29.295500000000001</v>
      </c>
      <c r="BU44" s="4">
        <v>11.959</v>
      </c>
      <c r="BW44" s="4">
        <v>87.361000000000004</v>
      </c>
      <c r="BX44" s="4">
        <v>-1.3839000000000001E-2</v>
      </c>
      <c r="BY44" s="4">
        <v>-5</v>
      </c>
      <c r="BZ44" s="4">
        <v>0.694774</v>
      </c>
      <c r="CA44" s="4">
        <v>-0.33819100000000002</v>
      </c>
      <c r="CB44" s="4">
        <v>14.034435</v>
      </c>
    </row>
    <row r="45" spans="1:80">
      <c r="A45" s="2">
        <v>42439</v>
      </c>
      <c r="B45" s="32">
        <v>0.44618736111111112</v>
      </c>
      <c r="C45" s="4">
        <v>13.515000000000001</v>
      </c>
      <c r="D45" s="4">
        <v>1.1900999999999999</v>
      </c>
      <c r="E45" s="4" t="s">
        <v>155</v>
      </c>
      <c r="F45" s="4">
        <v>11900.962963</v>
      </c>
      <c r="G45" s="4">
        <v>130.5</v>
      </c>
      <c r="H45" s="4">
        <v>-2.2000000000000002</v>
      </c>
      <c r="I45" s="4">
        <v>3861.1</v>
      </c>
      <c r="K45" s="4">
        <v>0.6</v>
      </c>
      <c r="L45" s="4">
        <v>301</v>
      </c>
      <c r="M45" s="4">
        <v>0.86960000000000004</v>
      </c>
      <c r="N45" s="4">
        <v>11.752800000000001</v>
      </c>
      <c r="O45" s="4">
        <v>1.0349999999999999</v>
      </c>
      <c r="P45" s="4">
        <v>113.45489999999999</v>
      </c>
      <c r="Q45" s="4">
        <v>0</v>
      </c>
      <c r="R45" s="4">
        <v>113.5</v>
      </c>
      <c r="S45" s="4">
        <v>83.906700000000001</v>
      </c>
      <c r="T45" s="4">
        <v>0</v>
      </c>
      <c r="U45" s="4">
        <v>83.9</v>
      </c>
      <c r="V45" s="4">
        <v>3861.1006000000002</v>
      </c>
      <c r="Y45" s="4">
        <v>261.762</v>
      </c>
      <c r="Z45" s="4">
        <v>0</v>
      </c>
      <c r="AA45" s="4">
        <v>0.52180000000000004</v>
      </c>
      <c r="AB45" s="4" t="s">
        <v>384</v>
      </c>
      <c r="AC45" s="4">
        <v>0</v>
      </c>
      <c r="AD45" s="4">
        <v>12.2</v>
      </c>
      <c r="AE45" s="4">
        <v>842</v>
      </c>
      <c r="AF45" s="4">
        <v>866</v>
      </c>
      <c r="AG45" s="4">
        <v>874</v>
      </c>
      <c r="AH45" s="4">
        <v>9</v>
      </c>
      <c r="AI45" s="4">
        <v>7.0000000000000007E-2</v>
      </c>
      <c r="AJ45" s="4">
        <v>0</v>
      </c>
      <c r="AK45" s="4">
        <v>983</v>
      </c>
      <c r="AL45" s="4">
        <v>-40</v>
      </c>
      <c r="AM45" s="4">
        <v>0</v>
      </c>
      <c r="AN45" s="4">
        <v>26</v>
      </c>
      <c r="AO45" s="4">
        <v>189</v>
      </c>
      <c r="AP45" s="4">
        <v>188</v>
      </c>
      <c r="AQ45" s="4">
        <v>2.7</v>
      </c>
      <c r="AR45" s="4">
        <v>195</v>
      </c>
      <c r="AS45" s="4" t="s">
        <v>155</v>
      </c>
      <c r="AT45" s="4">
        <v>1</v>
      </c>
      <c r="AU45" s="5">
        <v>0.65409722222222222</v>
      </c>
      <c r="AV45" s="4">
        <v>47.159337000000001</v>
      </c>
      <c r="AW45" s="4">
        <v>-88.489703000000006</v>
      </c>
      <c r="AX45" s="4">
        <v>311.89999999999998</v>
      </c>
      <c r="AY45" s="4">
        <v>0</v>
      </c>
      <c r="AZ45" s="4">
        <v>12</v>
      </c>
      <c r="BA45" s="4">
        <v>10</v>
      </c>
      <c r="BB45" s="4" t="s">
        <v>417</v>
      </c>
      <c r="BC45" s="4">
        <v>1.4</v>
      </c>
      <c r="BD45" s="4">
        <v>1.3</v>
      </c>
      <c r="BE45" s="4">
        <v>2.2000000000000002</v>
      </c>
      <c r="BF45" s="4">
        <v>14.063000000000001</v>
      </c>
      <c r="BG45" s="4">
        <v>13.93</v>
      </c>
      <c r="BH45" s="4">
        <v>0.99</v>
      </c>
      <c r="BI45" s="4">
        <v>14.99</v>
      </c>
      <c r="BJ45" s="4">
        <v>2705.6219999999998</v>
      </c>
      <c r="BK45" s="4">
        <v>151.64400000000001</v>
      </c>
      <c r="BL45" s="4">
        <v>2.7349999999999999</v>
      </c>
      <c r="BM45" s="4">
        <v>0</v>
      </c>
      <c r="BN45" s="4">
        <v>2.7349999999999999</v>
      </c>
      <c r="BO45" s="4">
        <v>2.0230000000000001</v>
      </c>
      <c r="BP45" s="4">
        <v>0</v>
      </c>
      <c r="BQ45" s="4">
        <v>2.0230000000000001</v>
      </c>
      <c r="BR45" s="4">
        <v>29.392299999999999</v>
      </c>
      <c r="BU45" s="4">
        <v>11.956</v>
      </c>
      <c r="BW45" s="4">
        <v>87.340999999999994</v>
      </c>
      <c r="BX45" s="4">
        <v>-1.4388E-2</v>
      </c>
      <c r="BY45" s="4">
        <v>-5</v>
      </c>
      <c r="BZ45" s="4">
        <v>0.69522499999999998</v>
      </c>
      <c r="CA45" s="4">
        <v>-0.35159699999999999</v>
      </c>
      <c r="CB45" s="4">
        <v>14.04354</v>
      </c>
    </row>
    <row r="46" spans="1:80">
      <c r="A46" s="2">
        <v>42439</v>
      </c>
      <c r="B46" s="32">
        <v>0.44619893518518516</v>
      </c>
      <c r="C46" s="4">
        <v>13.506</v>
      </c>
      <c r="D46" s="4">
        <v>1.1658999999999999</v>
      </c>
      <c r="E46" s="4" t="s">
        <v>155</v>
      </c>
      <c r="F46" s="4">
        <v>11659.347470999999</v>
      </c>
      <c r="G46" s="4">
        <v>131.1</v>
      </c>
      <c r="H46" s="4">
        <v>-2.2000000000000002</v>
      </c>
      <c r="I46" s="4">
        <v>3823.7</v>
      </c>
      <c r="K46" s="4">
        <v>0.6</v>
      </c>
      <c r="L46" s="4">
        <v>301</v>
      </c>
      <c r="M46" s="4">
        <v>0.86990000000000001</v>
      </c>
      <c r="N46" s="4">
        <v>11.7493</v>
      </c>
      <c r="O46" s="4">
        <v>1.0143</v>
      </c>
      <c r="P46" s="4">
        <v>114.0235</v>
      </c>
      <c r="Q46" s="4">
        <v>0</v>
      </c>
      <c r="R46" s="4">
        <v>114</v>
      </c>
      <c r="S46" s="4">
        <v>84.327200000000005</v>
      </c>
      <c r="T46" s="4">
        <v>0</v>
      </c>
      <c r="U46" s="4">
        <v>84.3</v>
      </c>
      <c r="V46" s="4">
        <v>3823.7024000000001</v>
      </c>
      <c r="Y46" s="4">
        <v>261.84500000000003</v>
      </c>
      <c r="Z46" s="4">
        <v>0</v>
      </c>
      <c r="AA46" s="4">
        <v>0.52200000000000002</v>
      </c>
      <c r="AB46" s="4" t="s">
        <v>384</v>
      </c>
      <c r="AC46" s="4">
        <v>0</v>
      </c>
      <c r="AD46" s="4">
        <v>12.1</v>
      </c>
      <c r="AE46" s="4">
        <v>843</v>
      </c>
      <c r="AF46" s="4">
        <v>866</v>
      </c>
      <c r="AG46" s="4">
        <v>874</v>
      </c>
      <c r="AH46" s="4">
        <v>9</v>
      </c>
      <c r="AI46" s="4">
        <v>7.0000000000000007E-2</v>
      </c>
      <c r="AJ46" s="4">
        <v>0</v>
      </c>
      <c r="AK46" s="4">
        <v>983</v>
      </c>
      <c r="AL46" s="4">
        <v>-40</v>
      </c>
      <c r="AM46" s="4">
        <v>0</v>
      </c>
      <c r="AN46" s="4">
        <v>26</v>
      </c>
      <c r="AO46" s="4">
        <v>189</v>
      </c>
      <c r="AP46" s="4">
        <v>188</v>
      </c>
      <c r="AQ46" s="4">
        <v>2.5</v>
      </c>
      <c r="AR46" s="4">
        <v>195</v>
      </c>
      <c r="AS46" s="4" t="s">
        <v>155</v>
      </c>
      <c r="AT46" s="4">
        <v>1</v>
      </c>
      <c r="AU46" s="5">
        <v>0.65410879629629626</v>
      </c>
      <c r="AV46" s="4">
        <v>47.159337000000001</v>
      </c>
      <c r="AW46" s="4">
        <v>-88.489703000000006</v>
      </c>
      <c r="AX46" s="4">
        <v>311.89999999999998</v>
      </c>
      <c r="AY46" s="4">
        <v>0</v>
      </c>
      <c r="AZ46" s="4">
        <v>12</v>
      </c>
      <c r="BA46" s="4">
        <v>10</v>
      </c>
      <c r="BB46" s="4" t="s">
        <v>417</v>
      </c>
      <c r="BC46" s="4">
        <v>1.4</v>
      </c>
      <c r="BD46" s="4">
        <v>1.3</v>
      </c>
      <c r="BE46" s="4">
        <v>2.2000000000000002</v>
      </c>
      <c r="BF46" s="4">
        <v>14.063000000000001</v>
      </c>
      <c r="BG46" s="4">
        <v>13.96</v>
      </c>
      <c r="BH46" s="4">
        <v>0.99</v>
      </c>
      <c r="BI46" s="4">
        <v>14.952999999999999</v>
      </c>
      <c r="BJ46" s="4">
        <v>2710.5810000000001</v>
      </c>
      <c r="BK46" s="4">
        <v>148.929</v>
      </c>
      <c r="BL46" s="4">
        <v>2.7549999999999999</v>
      </c>
      <c r="BM46" s="4">
        <v>0</v>
      </c>
      <c r="BN46" s="4">
        <v>2.7549999999999999</v>
      </c>
      <c r="BO46" s="4">
        <v>2.0369999999999999</v>
      </c>
      <c r="BP46" s="4">
        <v>0</v>
      </c>
      <c r="BQ46" s="4">
        <v>2.0369999999999999</v>
      </c>
      <c r="BR46" s="4">
        <v>29.169699999999999</v>
      </c>
      <c r="BU46" s="4">
        <v>11.984999999999999</v>
      </c>
      <c r="BW46" s="4">
        <v>87.555000000000007</v>
      </c>
      <c r="BX46" s="4">
        <v>-1.5225000000000001E-2</v>
      </c>
      <c r="BY46" s="4">
        <v>-5</v>
      </c>
      <c r="BZ46" s="4">
        <v>0.69355</v>
      </c>
      <c r="CA46" s="4">
        <v>-0.37206600000000001</v>
      </c>
      <c r="CB46" s="4">
        <v>14.009701</v>
      </c>
    </row>
    <row r="47" spans="1:80">
      <c r="A47" s="2">
        <v>42439</v>
      </c>
      <c r="B47" s="32">
        <v>0.44621050925925926</v>
      </c>
      <c r="C47" s="4">
        <v>13.497999999999999</v>
      </c>
      <c r="D47" s="4">
        <v>1.1722999999999999</v>
      </c>
      <c r="E47" s="4" t="s">
        <v>155</v>
      </c>
      <c r="F47" s="4">
        <v>11723</v>
      </c>
      <c r="G47" s="4">
        <v>131.1</v>
      </c>
      <c r="H47" s="4">
        <v>-2.2000000000000002</v>
      </c>
      <c r="I47" s="4">
        <v>3784</v>
      </c>
      <c r="K47" s="4">
        <v>0.6</v>
      </c>
      <c r="L47" s="4">
        <v>301</v>
      </c>
      <c r="M47" s="4">
        <v>0.86990000000000001</v>
      </c>
      <c r="N47" s="4">
        <v>11.7424</v>
      </c>
      <c r="O47" s="4">
        <v>1.0198</v>
      </c>
      <c r="P47" s="4">
        <v>114.04949999999999</v>
      </c>
      <c r="Q47" s="4">
        <v>0</v>
      </c>
      <c r="R47" s="4">
        <v>114</v>
      </c>
      <c r="S47" s="4">
        <v>84.346500000000006</v>
      </c>
      <c r="T47" s="4">
        <v>0</v>
      </c>
      <c r="U47" s="4">
        <v>84.3</v>
      </c>
      <c r="V47" s="4">
        <v>3783.9946</v>
      </c>
      <c r="Y47" s="4">
        <v>261.85300000000001</v>
      </c>
      <c r="Z47" s="4">
        <v>0</v>
      </c>
      <c r="AA47" s="4">
        <v>0.52200000000000002</v>
      </c>
      <c r="AB47" s="4" t="s">
        <v>384</v>
      </c>
      <c r="AC47" s="4">
        <v>0</v>
      </c>
      <c r="AD47" s="4">
        <v>12.1</v>
      </c>
      <c r="AE47" s="4">
        <v>843</v>
      </c>
      <c r="AF47" s="4">
        <v>866</v>
      </c>
      <c r="AG47" s="4">
        <v>874</v>
      </c>
      <c r="AH47" s="4">
        <v>9</v>
      </c>
      <c r="AI47" s="4">
        <v>7.0000000000000007E-2</v>
      </c>
      <c r="AJ47" s="4">
        <v>0</v>
      </c>
      <c r="AK47" s="4">
        <v>983</v>
      </c>
      <c r="AL47" s="4">
        <v>-40</v>
      </c>
      <c r="AM47" s="4">
        <v>0</v>
      </c>
      <c r="AN47" s="4">
        <v>26</v>
      </c>
      <c r="AO47" s="4">
        <v>189</v>
      </c>
      <c r="AP47" s="4">
        <v>188</v>
      </c>
      <c r="AQ47" s="4">
        <v>2.4</v>
      </c>
      <c r="AR47" s="4">
        <v>195</v>
      </c>
      <c r="AS47" s="4" t="s">
        <v>155</v>
      </c>
      <c r="AT47" s="4">
        <v>1</v>
      </c>
      <c r="AU47" s="5">
        <v>0.65413194444444445</v>
      </c>
      <c r="AV47" s="4">
        <v>47.159337000000001</v>
      </c>
      <c r="AW47" s="4">
        <v>-88.489703000000006</v>
      </c>
      <c r="AX47" s="4">
        <v>311.8</v>
      </c>
      <c r="AY47" s="4">
        <v>0</v>
      </c>
      <c r="AZ47" s="4">
        <v>12</v>
      </c>
      <c r="BA47" s="4">
        <v>10</v>
      </c>
      <c r="BB47" s="4" t="s">
        <v>417</v>
      </c>
      <c r="BC47" s="4">
        <v>1.4</v>
      </c>
      <c r="BD47" s="4">
        <v>1.3</v>
      </c>
      <c r="BE47" s="4">
        <v>2.2000000000000002</v>
      </c>
      <c r="BF47" s="4">
        <v>14.063000000000001</v>
      </c>
      <c r="BG47" s="4">
        <v>13.97</v>
      </c>
      <c r="BH47" s="4">
        <v>0.99</v>
      </c>
      <c r="BI47" s="4">
        <v>14.95</v>
      </c>
      <c r="BJ47" s="4">
        <v>2710.0859999999998</v>
      </c>
      <c r="BK47" s="4">
        <v>149.80799999999999</v>
      </c>
      <c r="BL47" s="4">
        <v>2.7559999999999998</v>
      </c>
      <c r="BM47" s="4">
        <v>0</v>
      </c>
      <c r="BN47" s="4">
        <v>2.7559999999999998</v>
      </c>
      <c r="BO47" s="4">
        <v>2.0390000000000001</v>
      </c>
      <c r="BP47" s="4">
        <v>0</v>
      </c>
      <c r="BQ47" s="4">
        <v>2.0390000000000001</v>
      </c>
      <c r="BR47" s="4">
        <v>28.878499999999999</v>
      </c>
      <c r="BU47" s="4">
        <v>11.99</v>
      </c>
      <c r="BW47" s="4">
        <v>87.593000000000004</v>
      </c>
      <c r="BX47" s="4">
        <v>-1.4774000000000001E-2</v>
      </c>
      <c r="BY47" s="4">
        <v>-5</v>
      </c>
      <c r="BZ47" s="4">
        <v>0.69322600000000001</v>
      </c>
      <c r="CA47" s="4">
        <v>-0.36104000000000003</v>
      </c>
      <c r="CB47" s="4">
        <v>14.003164999999999</v>
      </c>
    </row>
    <row r="48" spans="1:80">
      <c r="A48" s="2">
        <v>42439</v>
      </c>
      <c r="B48" s="32">
        <v>0.4462220833333333</v>
      </c>
      <c r="C48" s="4">
        <v>13.49</v>
      </c>
      <c r="D48" s="4">
        <v>1.1879</v>
      </c>
      <c r="E48" s="4" t="s">
        <v>155</v>
      </c>
      <c r="F48" s="4">
        <v>11878.833333</v>
      </c>
      <c r="G48" s="4">
        <v>130.69999999999999</v>
      </c>
      <c r="H48" s="4">
        <v>-2.2000000000000002</v>
      </c>
      <c r="I48" s="4">
        <v>3785.8</v>
      </c>
      <c r="K48" s="4">
        <v>0.6</v>
      </c>
      <c r="L48" s="4">
        <v>301</v>
      </c>
      <c r="M48" s="4">
        <v>0.86990000000000001</v>
      </c>
      <c r="N48" s="4">
        <v>11.7342</v>
      </c>
      <c r="O48" s="4">
        <v>1.0333000000000001</v>
      </c>
      <c r="P48" s="4">
        <v>113.7042</v>
      </c>
      <c r="Q48" s="4">
        <v>0</v>
      </c>
      <c r="R48" s="4">
        <v>113.7</v>
      </c>
      <c r="S48" s="4">
        <v>84.091099999999997</v>
      </c>
      <c r="T48" s="4">
        <v>0</v>
      </c>
      <c r="U48" s="4">
        <v>84.1</v>
      </c>
      <c r="V48" s="4">
        <v>3785.7613999999999</v>
      </c>
      <c r="Y48" s="4">
        <v>261.83300000000003</v>
      </c>
      <c r="Z48" s="4">
        <v>0</v>
      </c>
      <c r="AA48" s="4">
        <v>0.52190000000000003</v>
      </c>
      <c r="AB48" s="4" t="s">
        <v>384</v>
      </c>
      <c r="AC48" s="4">
        <v>0</v>
      </c>
      <c r="AD48" s="4">
        <v>12.1</v>
      </c>
      <c r="AE48" s="4">
        <v>843</v>
      </c>
      <c r="AF48" s="4">
        <v>865</v>
      </c>
      <c r="AG48" s="4">
        <v>874</v>
      </c>
      <c r="AH48" s="4">
        <v>9</v>
      </c>
      <c r="AI48" s="4">
        <v>7.0000000000000007E-2</v>
      </c>
      <c r="AJ48" s="4">
        <v>0</v>
      </c>
      <c r="AK48" s="4">
        <v>983</v>
      </c>
      <c r="AL48" s="4">
        <v>-40</v>
      </c>
      <c r="AM48" s="4">
        <v>0</v>
      </c>
      <c r="AN48" s="4">
        <v>26</v>
      </c>
      <c r="AO48" s="4">
        <v>189</v>
      </c>
      <c r="AP48" s="4">
        <v>188</v>
      </c>
      <c r="AQ48" s="4">
        <v>2.5</v>
      </c>
      <c r="AR48" s="4">
        <v>195</v>
      </c>
      <c r="AS48" s="4" t="s">
        <v>155</v>
      </c>
      <c r="AT48" s="4">
        <v>1</v>
      </c>
      <c r="AU48" s="5">
        <v>0.65413194444444445</v>
      </c>
      <c r="AV48" s="4">
        <v>47.159337000000001</v>
      </c>
      <c r="AW48" s="4">
        <v>-88.489703000000006</v>
      </c>
      <c r="AX48" s="4">
        <v>311.8</v>
      </c>
      <c r="AY48" s="4">
        <v>0</v>
      </c>
      <c r="AZ48" s="4">
        <v>12</v>
      </c>
      <c r="BA48" s="4">
        <v>10</v>
      </c>
      <c r="BB48" s="4" t="s">
        <v>417</v>
      </c>
      <c r="BC48" s="4">
        <v>1.4</v>
      </c>
      <c r="BD48" s="4">
        <v>1.3</v>
      </c>
      <c r="BE48" s="4">
        <v>2.2000000000000002</v>
      </c>
      <c r="BF48" s="4">
        <v>14.063000000000001</v>
      </c>
      <c r="BG48" s="4">
        <v>13.96</v>
      </c>
      <c r="BH48" s="4">
        <v>0.99</v>
      </c>
      <c r="BI48" s="4">
        <v>14.959</v>
      </c>
      <c r="BJ48" s="4">
        <v>2707.067</v>
      </c>
      <c r="BK48" s="4">
        <v>151.72399999999999</v>
      </c>
      <c r="BL48" s="4">
        <v>2.7469999999999999</v>
      </c>
      <c r="BM48" s="4">
        <v>0</v>
      </c>
      <c r="BN48" s="4">
        <v>2.7469999999999999</v>
      </c>
      <c r="BO48" s="4">
        <v>2.032</v>
      </c>
      <c r="BP48" s="4">
        <v>0</v>
      </c>
      <c r="BQ48" s="4">
        <v>2.032</v>
      </c>
      <c r="BR48" s="4">
        <v>28.8797</v>
      </c>
      <c r="BU48" s="4">
        <v>11.984</v>
      </c>
      <c r="BW48" s="4">
        <v>87.549000000000007</v>
      </c>
      <c r="BX48" s="4">
        <v>-1.3387E-2</v>
      </c>
      <c r="BY48" s="4">
        <v>-5</v>
      </c>
      <c r="BZ48" s="4">
        <v>0.69338699999999998</v>
      </c>
      <c r="CA48" s="4">
        <v>-0.32714500000000002</v>
      </c>
      <c r="CB48" s="4">
        <v>14.006417000000001</v>
      </c>
    </row>
    <row r="49" spans="1:80">
      <c r="A49" s="2">
        <v>42439</v>
      </c>
      <c r="B49" s="32">
        <v>0.44623365740740745</v>
      </c>
      <c r="C49" s="4">
        <v>13.481</v>
      </c>
      <c r="D49" s="4">
        <v>1.1910000000000001</v>
      </c>
      <c r="E49" s="4" t="s">
        <v>155</v>
      </c>
      <c r="F49" s="4">
        <v>11910</v>
      </c>
      <c r="G49" s="4">
        <v>130.6</v>
      </c>
      <c r="H49" s="4">
        <v>-2.2000000000000002</v>
      </c>
      <c r="I49" s="4">
        <v>3782.1</v>
      </c>
      <c r="K49" s="4">
        <v>0.6</v>
      </c>
      <c r="L49" s="4">
        <v>301</v>
      </c>
      <c r="M49" s="4">
        <v>0.86990000000000001</v>
      </c>
      <c r="N49" s="4">
        <v>11.7273</v>
      </c>
      <c r="O49" s="4">
        <v>1.0361</v>
      </c>
      <c r="P49" s="4">
        <v>113.61109999999999</v>
      </c>
      <c r="Q49" s="4">
        <v>0</v>
      </c>
      <c r="R49" s="4">
        <v>113.6</v>
      </c>
      <c r="S49" s="4">
        <v>84.022199999999998</v>
      </c>
      <c r="T49" s="4">
        <v>0</v>
      </c>
      <c r="U49" s="4">
        <v>84</v>
      </c>
      <c r="V49" s="4">
        <v>3782.0769</v>
      </c>
      <c r="Y49" s="4">
        <v>261.84500000000003</v>
      </c>
      <c r="Z49" s="4">
        <v>0</v>
      </c>
      <c r="AA49" s="4">
        <v>0.52190000000000003</v>
      </c>
      <c r="AB49" s="4" t="s">
        <v>384</v>
      </c>
      <c r="AC49" s="4">
        <v>0</v>
      </c>
      <c r="AD49" s="4">
        <v>12</v>
      </c>
      <c r="AE49" s="4">
        <v>843</v>
      </c>
      <c r="AF49" s="4">
        <v>865</v>
      </c>
      <c r="AG49" s="4">
        <v>875</v>
      </c>
      <c r="AH49" s="4">
        <v>9</v>
      </c>
      <c r="AI49" s="4">
        <v>7.0000000000000007E-2</v>
      </c>
      <c r="AJ49" s="4">
        <v>0</v>
      </c>
      <c r="AK49" s="4">
        <v>983</v>
      </c>
      <c r="AL49" s="4">
        <v>-40</v>
      </c>
      <c r="AM49" s="4">
        <v>0</v>
      </c>
      <c r="AN49" s="4">
        <v>26</v>
      </c>
      <c r="AO49" s="4">
        <v>189</v>
      </c>
      <c r="AP49" s="4">
        <v>187.4</v>
      </c>
      <c r="AQ49" s="4">
        <v>2.4</v>
      </c>
      <c r="AR49" s="4">
        <v>195</v>
      </c>
      <c r="AS49" s="4" t="s">
        <v>155</v>
      </c>
      <c r="AT49" s="4">
        <v>1</v>
      </c>
      <c r="AU49" s="5">
        <v>0.65414351851851849</v>
      </c>
      <c r="AV49" s="4">
        <v>47.159337000000001</v>
      </c>
      <c r="AW49" s="4">
        <v>-88.489701999999994</v>
      </c>
      <c r="AX49" s="4">
        <v>311.8</v>
      </c>
      <c r="AY49" s="4">
        <v>0</v>
      </c>
      <c r="AZ49" s="4">
        <v>12</v>
      </c>
      <c r="BA49" s="4">
        <v>10</v>
      </c>
      <c r="BB49" s="4" t="s">
        <v>417</v>
      </c>
      <c r="BC49" s="4">
        <v>1.4</v>
      </c>
      <c r="BD49" s="4">
        <v>1.3</v>
      </c>
      <c r="BE49" s="4">
        <v>2.2000000000000002</v>
      </c>
      <c r="BF49" s="4">
        <v>14.063000000000001</v>
      </c>
      <c r="BG49" s="4">
        <v>13.96</v>
      </c>
      <c r="BH49" s="4">
        <v>0.99</v>
      </c>
      <c r="BI49" s="4">
        <v>14.954000000000001</v>
      </c>
      <c r="BJ49" s="4">
        <v>2706.404</v>
      </c>
      <c r="BK49" s="4">
        <v>152.18199999999999</v>
      </c>
      <c r="BL49" s="4">
        <v>2.746</v>
      </c>
      <c r="BM49" s="4">
        <v>0</v>
      </c>
      <c r="BN49" s="4">
        <v>2.746</v>
      </c>
      <c r="BO49" s="4">
        <v>2.0310000000000001</v>
      </c>
      <c r="BP49" s="4">
        <v>0</v>
      </c>
      <c r="BQ49" s="4">
        <v>2.0310000000000001</v>
      </c>
      <c r="BR49" s="4">
        <v>28.861799999999999</v>
      </c>
      <c r="BU49" s="4">
        <v>11.989000000000001</v>
      </c>
      <c r="BW49" s="4">
        <v>87.584000000000003</v>
      </c>
      <c r="BX49" s="4">
        <v>-1.3613E-2</v>
      </c>
      <c r="BY49" s="4">
        <v>-5</v>
      </c>
      <c r="BZ49" s="4">
        <v>0.69299999999999995</v>
      </c>
      <c r="CA49" s="4">
        <v>-0.33266800000000002</v>
      </c>
      <c r="CB49" s="4">
        <v>13.9986</v>
      </c>
    </row>
    <row r="50" spans="1:80">
      <c r="A50" s="2">
        <v>42439</v>
      </c>
      <c r="B50" s="32">
        <v>0.44624523148148149</v>
      </c>
      <c r="C50" s="4">
        <v>13.48</v>
      </c>
      <c r="D50" s="4">
        <v>1.1926000000000001</v>
      </c>
      <c r="E50" s="4" t="s">
        <v>155</v>
      </c>
      <c r="F50" s="4">
        <v>11925.547886</v>
      </c>
      <c r="G50" s="4">
        <v>129.9</v>
      </c>
      <c r="H50" s="4">
        <v>-2.2000000000000002</v>
      </c>
      <c r="I50" s="4">
        <v>3804.7</v>
      </c>
      <c r="K50" s="4">
        <v>0.6</v>
      </c>
      <c r="L50" s="4">
        <v>301</v>
      </c>
      <c r="M50" s="4">
        <v>0.86990000000000001</v>
      </c>
      <c r="N50" s="4">
        <v>11.726599999999999</v>
      </c>
      <c r="O50" s="4">
        <v>1.0374000000000001</v>
      </c>
      <c r="P50" s="4">
        <v>112.99509999999999</v>
      </c>
      <c r="Q50" s="4">
        <v>0</v>
      </c>
      <c r="R50" s="4">
        <v>113</v>
      </c>
      <c r="S50" s="4">
        <v>83.566699999999997</v>
      </c>
      <c r="T50" s="4">
        <v>0</v>
      </c>
      <c r="U50" s="4">
        <v>83.6</v>
      </c>
      <c r="V50" s="4">
        <v>3804.7109999999998</v>
      </c>
      <c r="Y50" s="4">
        <v>261.84699999999998</v>
      </c>
      <c r="Z50" s="4">
        <v>0</v>
      </c>
      <c r="AA50" s="4">
        <v>0.52200000000000002</v>
      </c>
      <c r="AB50" s="4" t="s">
        <v>384</v>
      </c>
      <c r="AC50" s="4">
        <v>0</v>
      </c>
      <c r="AD50" s="4">
        <v>12.1</v>
      </c>
      <c r="AE50" s="4">
        <v>842</v>
      </c>
      <c r="AF50" s="4">
        <v>866</v>
      </c>
      <c r="AG50" s="4">
        <v>874</v>
      </c>
      <c r="AH50" s="4">
        <v>9</v>
      </c>
      <c r="AI50" s="4">
        <v>7.0000000000000007E-2</v>
      </c>
      <c r="AJ50" s="4">
        <v>0</v>
      </c>
      <c r="AK50" s="4">
        <v>983</v>
      </c>
      <c r="AL50" s="4">
        <v>-40</v>
      </c>
      <c r="AM50" s="4">
        <v>0</v>
      </c>
      <c r="AN50" s="4">
        <v>26</v>
      </c>
      <c r="AO50" s="4">
        <v>189</v>
      </c>
      <c r="AP50" s="4">
        <v>187</v>
      </c>
      <c r="AQ50" s="4">
        <v>2.6</v>
      </c>
      <c r="AR50" s="4">
        <v>195</v>
      </c>
      <c r="AS50" s="4" t="s">
        <v>155</v>
      </c>
      <c r="AT50" s="4">
        <v>1</v>
      </c>
      <c r="AU50" s="5">
        <v>0.65416666666666667</v>
      </c>
      <c r="AV50" s="4">
        <v>47.159337000000001</v>
      </c>
      <c r="AW50" s="4">
        <v>-88.489703000000006</v>
      </c>
      <c r="AX50" s="4">
        <v>311.8</v>
      </c>
      <c r="AY50" s="4">
        <v>0</v>
      </c>
      <c r="AZ50" s="4">
        <v>12</v>
      </c>
      <c r="BA50" s="4">
        <v>10</v>
      </c>
      <c r="BB50" s="4" t="s">
        <v>417</v>
      </c>
      <c r="BC50" s="4">
        <v>1.4048</v>
      </c>
      <c r="BD50" s="4">
        <v>1.3011999999999999</v>
      </c>
      <c r="BE50" s="4">
        <v>2.206</v>
      </c>
      <c r="BF50" s="4">
        <v>14.063000000000001</v>
      </c>
      <c r="BG50" s="4">
        <v>13.96</v>
      </c>
      <c r="BH50" s="4">
        <v>0.99</v>
      </c>
      <c r="BI50" s="4">
        <v>14.952999999999999</v>
      </c>
      <c r="BJ50" s="4">
        <v>2705.6390000000001</v>
      </c>
      <c r="BK50" s="4">
        <v>152.34800000000001</v>
      </c>
      <c r="BL50" s="4">
        <v>2.73</v>
      </c>
      <c r="BM50" s="4">
        <v>0</v>
      </c>
      <c r="BN50" s="4">
        <v>2.73</v>
      </c>
      <c r="BO50" s="4">
        <v>2.0190000000000001</v>
      </c>
      <c r="BP50" s="4">
        <v>0</v>
      </c>
      <c r="BQ50" s="4">
        <v>2.0190000000000001</v>
      </c>
      <c r="BR50" s="4">
        <v>29.027999999999999</v>
      </c>
      <c r="BU50" s="4">
        <v>11.987</v>
      </c>
      <c r="BW50" s="4">
        <v>87.564999999999998</v>
      </c>
      <c r="BX50" s="4">
        <v>-1.2161E-2</v>
      </c>
      <c r="BY50" s="4">
        <v>-5</v>
      </c>
      <c r="BZ50" s="4">
        <v>0.69545199999999996</v>
      </c>
      <c r="CA50" s="4">
        <v>-0.29718499999999998</v>
      </c>
      <c r="CB50" s="4">
        <v>14.04813</v>
      </c>
    </row>
    <row r="51" spans="1:80">
      <c r="A51" s="2">
        <v>42439</v>
      </c>
      <c r="B51" s="32">
        <v>0.44625680555555558</v>
      </c>
      <c r="C51" s="4">
        <v>13.464</v>
      </c>
      <c r="D51" s="4">
        <v>1.2219</v>
      </c>
      <c r="E51" s="4" t="s">
        <v>155</v>
      </c>
      <c r="F51" s="4">
        <v>12218.904227999999</v>
      </c>
      <c r="G51" s="4">
        <v>129.80000000000001</v>
      </c>
      <c r="H51" s="4">
        <v>-2.2000000000000002</v>
      </c>
      <c r="I51" s="4">
        <v>3820.2</v>
      </c>
      <c r="K51" s="4">
        <v>0.6</v>
      </c>
      <c r="L51" s="4">
        <v>301</v>
      </c>
      <c r="M51" s="4">
        <v>0.86980000000000002</v>
      </c>
      <c r="N51" s="4">
        <v>11.711</v>
      </c>
      <c r="O51" s="4">
        <v>1.0628</v>
      </c>
      <c r="P51" s="4">
        <v>112.90309999999999</v>
      </c>
      <c r="Q51" s="4">
        <v>0</v>
      </c>
      <c r="R51" s="4">
        <v>112.9</v>
      </c>
      <c r="S51" s="4">
        <v>83.498599999999996</v>
      </c>
      <c r="T51" s="4">
        <v>0</v>
      </c>
      <c r="U51" s="4">
        <v>83.5</v>
      </c>
      <c r="V51" s="4">
        <v>3820.2347</v>
      </c>
      <c r="Y51" s="4">
        <v>261.91899999999998</v>
      </c>
      <c r="Z51" s="4">
        <v>0</v>
      </c>
      <c r="AA51" s="4">
        <v>0.52190000000000003</v>
      </c>
      <c r="AB51" s="4" t="s">
        <v>384</v>
      </c>
      <c r="AC51" s="4">
        <v>0</v>
      </c>
      <c r="AD51" s="4">
        <v>12.1</v>
      </c>
      <c r="AE51" s="4">
        <v>842</v>
      </c>
      <c r="AF51" s="4">
        <v>866</v>
      </c>
      <c r="AG51" s="4">
        <v>874</v>
      </c>
      <c r="AH51" s="4">
        <v>9</v>
      </c>
      <c r="AI51" s="4">
        <v>7.0000000000000007E-2</v>
      </c>
      <c r="AJ51" s="4">
        <v>0</v>
      </c>
      <c r="AK51" s="4">
        <v>983</v>
      </c>
      <c r="AL51" s="4">
        <v>-40</v>
      </c>
      <c r="AM51" s="4">
        <v>0</v>
      </c>
      <c r="AN51" s="4">
        <v>26</v>
      </c>
      <c r="AO51" s="4">
        <v>189</v>
      </c>
      <c r="AP51" s="4">
        <v>187.6</v>
      </c>
      <c r="AQ51" s="4">
        <v>2.9</v>
      </c>
      <c r="AR51" s="4">
        <v>195</v>
      </c>
      <c r="AS51" s="4" t="s">
        <v>155</v>
      </c>
      <c r="AT51" s="4">
        <v>1</v>
      </c>
      <c r="AU51" s="5">
        <v>0.65416666666666667</v>
      </c>
      <c r="AV51" s="4">
        <v>47.159337000000001</v>
      </c>
      <c r="AW51" s="4">
        <v>-88.489703000000006</v>
      </c>
      <c r="AX51" s="4">
        <v>311.8</v>
      </c>
      <c r="AY51" s="4">
        <v>0</v>
      </c>
      <c r="AZ51" s="4">
        <v>12</v>
      </c>
      <c r="BA51" s="4">
        <v>10</v>
      </c>
      <c r="BB51" s="4" t="s">
        <v>417</v>
      </c>
      <c r="BC51" s="4">
        <v>1.8</v>
      </c>
      <c r="BD51" s="4">
        <v>1.4</v>
      </c>
      <c r="BE51" s="4">
        <v>2.7</v>
      </c>
      <c r="BF51" s="4">
        <v>14.063000000000001</v>
      </c>
      <c r="BG51" s="4">
        <v>13.94</v>
      </c>
      <c r="BH51" s="4">
        <v>0.99</v>
      </c>
      <c r="BI51" s="4">
        <v>14.965999999999999</v>
      </c>
      <c r="BJ51" s="4">
        <v>2699.701</v>
      </c>
      <c r="BK51" s="4">
        <v>155.94200000000001</v>
      </c>
      <c r="BL51" s="4">
        <v>2.726</v>
      </c>
      <c r="BM51" s="4">
        <v>0</v>
      </c>
      <c r="BN51" s="4">
        <v>2.726</v>
      </c>
      <c r="BO51" s="4">
        <v>2.016</v>
      </c>
      <c r="BP51" s="4">
        <v>0</v>
      </c>
      <c r="BQ51" s="4">
        <v>2.016</v>
      </c>
      <c r="BR51" s="4">
        <v>29.121099999999998</v>
      </c>
      <c r="BU51" s="4">
        <v>11.978999999999999</v>
      </c>
      <c r="BW51" s="4">
        <v>87.478999999999999</v>
      </c>
      <c r="BX51" s="4">
        <v>-1.2226000000000001E-2</v>
      </c>
      <c r="BY51" s="4">
        <v>-5</v>
      </c>
      <c r="BZ51" s="4">
        <v>0.695774</v>
      </c>
      <c r="CA51" s="4">
        <v>-0.29877300000000001</v>
      </c>
      <c r="CB51" s="4">
        <v>14.054634999999999</v>
      </c>
    </row>
    <row r="52" spans="1:80">
      <c r="A52" s="2">
        <v>42439</v>
      </c>
      <c r="B52" s="32">
        <v>0.44626837962962962</v>
      </c>
      <c r="C52" s="4">
        <v>13.439</v>
      </c>
      <c r="D52" s="4">
        <v>1.2767999999999999</v>
      </c>
      <c r="E52" s="4" t="s">
        <v>155</v>
      </c>
      <c r="F52" s="4">
        <v>12767.843926</v>
      </c>
      <c r="G52" s="4">
        <v>129.80000000000001</v>
      </c>
      <c r="H52" s="4">
        <v>-2.2000000000000002</v>
      </c>
      <c r="I52" s="4">
        <v>3860.6</v>
      </c>
      <c r="K52" s="4">
        <v>0.6</v>
      </c>
      <c r="L52" s="4">
        <v>302</v>
      </c>
      <c r="M52" s="4">
        <v>0.86950000000000005</v>
      </c>
      <c r="N52" s="4">
        <v>11.685</v>
      </c>
      <c r="O52" s="4">
        <v>1.1102000000000001</v>
      </c>
      <c r="P52" s="4">
        <v>112.8617</v>
      </c>
      <c r="Q52" s="4">
        <v>0</v>
      </c>
      <c r="R52" s="4">
        <v>112.9</v>
      </c>
      <c r="S52" s="4">
        <v>83.468000000000004</v>
      </c>
      <c r="T52" s="4">
        <v>0</v>
      </c>
      <c r="U52" s="4">
        <v>83.5</v>
      </c>
      <c r="V52" s="4">
        <v>3860.6482999999998</v>
      </c>
      <c r="Y52" s="4">
        <v>262.15600000000001</v>
      </c>
      <c r="Z52" s="4">
        <v>0</v>
      </c>
      <c r="AA52" s="4">
        <v>0.52170000000000005</v>
      </c>
      <c r="AB52" s="4" t="s">
        <v>384</v>
      </c>
      <c r="AC52" s="4">
        <v>0</v>
      </c>
      <c r="AD52" s="4">
        <v>12.1</v>
      </c>
      <c r="AE52" s="4">
        <v>843</v>
      </c>
      <c r="AF52" s="4">
        <v>866</v>
      </c>
      <c r="AG52" s="4">
        <v>874</v>
      </c>
      <c r="AH52" s="4">
        <v>9</v>
      </c>
      <c r="AI52" s="4">
        <v>7.0000000000000007E-2</v>
      </c>
      <c r="AJ52" s="4">
        <v>0</v>
      </c>
      <c r="AK52" s="4">
        <v>983</v>
      </c>
      <c r="AL52" s="4">
        <v>-40</v>
      </c>
      <c r="AM52" s="4">
        <v>0</v>
      </c>
      <c r="AN52" s="4">
        <v>26</v>
      </c>
      <c r="AO52" s="4">
        <v>189</v>
      </c>
      <c r="AP52" s="4">
        <v>188</v>
      </c>
      <c r="AQ52" s="4">
        <v>3</v>
      </c>
      <c r="AR52" s="4">
        <v>195</v>
      </c>
      <c r="AS52" s="4" t="s">
        <v>155</v>
      </c>
      <c r="AT52" s="4">
        <v>1</v>
      </c>
      <c r="AU52" s="5">
        <v>0.65417824074074071</v>
      </c>
      <c r="AV52" s="4">
        <v>47.159337000000001</v>
      </c>
      <c r="AW52" s="4">
        <v>-88.489703000000006</v>
      </c>
      <c r="AX52" s="4">
        <v>311.8</v>
      </c>
      <c r="AY52" s="4">
        <v>0</v>
      </c>
      <c r="AZ52" s="4">
        <v>12</v>
      </c>
      <c r="BA52" s="4">
        <v>10</v>
      </c>
      <c r="BB52" s="4" t="s">
        <v>417</v>
      </c>
      <c r="BC52" s="4">
        <v>1.8</v>
      </c>
      <c r="BD52" s="4">
        <v>1.4</v>
      </c>
      <c r="BE52" s="4">
        <v>2.7</v>
      </c>
      <c r="BF52" s="4">
        <v>14.063000000000001</v>
      </c>
      <c r="BG52" s="4">
        <v>13.91</v>
      </c>
      <c r="BH52" s="4">
        <v>0.99</v>
      </c>
      <c r="BI52" s="4">
        <v>15.007999999999999</v>
      </c>
      <c r="BJ52" s="4">
        <v>2688.502</v>
      </c>
      <c r="BK52" s="4">
        <v>162.57300000000001</v>
      </c>
      <c r="BL52" s="4">
        <v>2.7189999999999999</v>
      </c>
      <c r="BM52" s="4">
        <v>0</v>
      </c>
      <c r="BN52" s="4">
        <v>2.7189999999999999</v>
      </c>
      <c r="BO52" s="4">
        <v>2.0110000000000001</v>
      </c>
      <c r="BP52" s="4">
        <v>0</v>
      </c>
      <c r="BQ52" s="4">
        <v>2.0110000000000001</v>
      </c>
      <c r="BR52" s="4">
        <v>29.372399999999999</v>
      </c>
      <c r="BU52" s="4">
        <v>11.967000000000001</v>
      </c>
      <c r="BW52" s="4">
        <v>87.278000000000006</v>
      </c>
      <c r="BX52" s="4">
        <v>-1.2387E-2</v>
      </c>
      <c r="BY52" s="4">
        <v>-5</v>
      </c>
      <c r="BZ52" s="4">
        <v>0.69561300000000004</v>
      </c>
      <c r="CA52" s="4">
        <v>-0.30270799999999998</v>
      </c>
      <c r="CB52" s="4">
        <v>14.051383</v>
      </c>
    </row>
    <row r="53" spans="1:80">
      <c r="A53" s="2">
        <v>42439</v>
      </c>
      <c r="B53" s="32">
        <v>0.44627995370370371</v>
      </c>
      <c r="C53" s="4">
        <v>13.42</v>
      </c>
      <c r="D53" s="4">
        <v>1.3132999999999999</v>
      </c>
      <c r="E53" s="4" t="s">
        <v>155</v>
      </c>
      <c r="F53" s="4">
        <v>13132.885738000001</v>
      </c>
      <c r="G53" s="4">
        <v>130</v>
      </c>
      <c r="H53" s="4">
        <v>-2.2000000000000002</v>
      </c>
      <c r="I53" s="4">
        <v>3878.7</v>
      </c>
      <c r="K53" s="4">
        <v>0.6</v>
      </c>
      <c r="L53" s="4">
        <v>302</v>
      </c>
      <c r="M53" s="4">
        <v>0.86929999999999996</v>
      </c>
      <c r="N53" s="4">
        <v>11.665699999999999</v>
      </c>
      <c r="O53" s="4">
        <v>1.1415999999999999</v>
      </c>
      <c r="P53" s="4">
        <v>113.0057</v>
      </c>
      <c r="Q53" s="4">
        <v>0</v>
      </c>
      <c r="R53" s="4">
        <v>113</v>
      </c>
      <c r="S53" s="4">
        <v>83.5745</v>
      </c>
      <c r="T53" s="4">
        <v>0</v>
      </c>
      <c r="U53" s="4">
        <v>83.6</v>
      </c>
      <c r="V53" s="4">
        <v>3878.7109</v>
      </c>
      <c r="Y53" s="4">
        <v>262.08600000000001</v>
      </c>
      <c r="Z53" s="4">
        <v>0</v>
      </c>
      <c r="AA53" s="4">
        <v>0.52159999999999995</v>
      </c>
      <c r="AB53" s="4" t="s">
        <v>384</v>
      </c>
      <c r="AC53" s="4">
        <v>0</v>
      </c>
      <c r="AD53" s="4">
        <v>12.1</v>
      </c>
      <c r="AE53" s="4">
        <v>842</v>
      </c>
      <c r="AF53" s="4">
        <v>866</v>
      </c>
      <c r="AG53" s="4">
        <v>873</v>
      </c>
      <c r="AH53" s="4">
        <v>9</v>
      </c>
      <c r="AI53" s="4">
        <v>7.0000000000000007E-2</v>
      </c>
      <c r="AJ53" s="4">
        <v>0</v>
      </c>
      <c r="AK53" s="4">
        <v>983</v>
      </c>
      <c r="AL53" s="4">
        <v>-40</v>
      </c>
      <c r="AM53" s="4">
        <v>0</v>
      </c>
      <c r="AN53" s="4">
        <v>26</v>
      </c>
      <c r="AO53" s="4">
        <v>189</v>
      </c>
      <c r="AP53" s="4">
        <v>188.6</v>
      </c>
      <c r="AQ53" s="4">
        <v>2.8</v>
      </c>
      <c r="AR53" s="4">
        <v>195</v>
      </c>
      <c r="AS53" s="4" t="s">
        <v>155</v>
      </c>
      <c r="AT53" s="4">
        <v>1</v>
      </c>
      <c r="AU53" s="5">
        <v>0.65418981481481475</v>
      </c>
      <c r="AV53" s="4">
        <v>47.159337000000001</v>
      </c>
      <c r="AW53" s="4">
        <v>-88.489703000000006</v>
      </c>
      <c r="AX53" s="4">
        <v>311.5</v>
      </c>
      <c r="AY53" s="4">
        <v>0</v>
      </c>
      <c r="AZ53" s="4">
        <v>12</v>
      </c>
      <c r="BA53" s="4">
        <v>11</v>
      </c>
      <c r="BB53" s="4" t="s">
        <v>418</v>
      </c>
      <c r="BC53" s="4">
        <v>1.8048</v>
      </c>
      <c r="BD53" s="4">
        <v>1.4024000000000001</v>
      </c>
      <c r="BE53" s="4">
        <v>2.7048000000000001</v>
      </c>
      <c r="BF53" s="4">
        <v>14.063000000000001</v>
      </c>
      <c r="BG53" s="4">
        <v>13.88</v>
      </c>
      <c r="BH53" s="4">
        <v>0.99</v>
      </c>
      <c r="BI53" s="4">
        <v>15.038</v>
      </c>
      <c r="BJ53" s="4">
        <v>2681.2150000000001</v>
      </c>
      <c r="BK53" s="4">
        <v>167</v>
      </c>
      <c r="BL53" s="4">
        <v>2.72</v>
      </c>
      <c r="BM53" s="4">
        <v>0</v>
      </c>
      <c r="BN53" s="4">
        <v>2.72</v>
      </c>
      <c r="BO53" s="4">
        <v>2.012</v>
      </c>
      <c r="BP53" s="4">
        <v>0</v>
      </c>
      <c r="BQ53" s="4">
        <v>2.012</v>
      </c>
      <c r="BR53" s="4">
        <v>29.4785</v>
      </c>
      <c r="BU53" s="4">
        <v>11.951000000000001</v>
      </c>
      <c r="BW53" s="4">
        <v>87.162000000000006</v>
      </c>
      <c r="BX53" s="4">
        <v>-1.1387E-2</v>
      </c>
      <c r="BY53" s="4">
        <v>-5</v>
      </c>
      <c r="BZ53" s="4">
        <v>0.69722600000000001</v>
      </c>
      <c r="CA53" s="4">
        <v>-0.27827000000000002</v>
      </c>
      <c r="CB53" s="4">
        <v>14.083964999999999</v>
      </c>
    </row>
    <row r="54" spans="1:80">
      <c r="A54" s="2">
        <v>42439</v>
      </c>
      <c r="B54" s="32">
        <v>0.44629152777777775</v>
      </c>
      <c r="C54" s="4">
        <v>13.417999999999999</v>
      </c>
      <c r="D54" s="4">
        <v>1.3309</v>
      </c>
      <c r="E54" s="4" t="s">
        <v>155</v>
      </c>
      <c r="F54" s="4">
        <v>13309.032815</v>
      </c>
      <c r="G54" s="4">
        <v>130</v>
      </c>
      <c r="H54" s="4">
        <v>-2.2000000000000002</v>
      </c>
      <c r="I54" s="4">
        <v>3853.5</v>
      </c>
      <c r="K54" s="4">
        <v>0.6</v>
      </c>
      <c r="L54" s="4">
        <v>302</v>
      </c>
      <c r="M54" s="4">
        <v>0.86909999999999998</v>
      </c>
      <c r="N54" s="4">
        <v>11.6614</v>
      </c>
      <c r="O54" s="4">
        <v>1.1567000000000001</v>
      </c>
      <c r="P54" s="4">
        <v>112.98560000000001</v>
      </c>
      <c r="Q54" s="4">
        <v>0</v>
      </c>
      <c r="R54" s="4">
        <v>113</v>
      </c>
      <c r="S54" s="4">
        <v>83.559600000000003</v>
      </c>
      <c r="T54" s="4">
        <v>0</v>
      </c>
      <c r="U54" s="4">
        <v>83.6</v>
      </c>
      <c r="V54" s="4">
        <v>3853.5306999999998</v>
      </c>
      <c r="Y54" s="4">
        <v>262.04000000000002</v>
      </c>
      <c r="Z54" s="4">
        <v>0</v>
      </c>
      <c r="AA54" s="4">
        <v>0.52149999999999996</v>
      </c>
      <c r="AB54" s="4" t="s">
        <v>384</v>
      </c>
      <c r="AC54" s="4">
        <v>0</v>
      </c>
      <c r="AD54" s="4">
        <v>12</v>
      </c>
      <c r="AE54" s="4">
        <v>843</v>
      </c>
      <c r="AF54" s="4">
        <v>866</v>
      </c>
      <c r="AG54" s="4">
        <v>874</v>
      </c>
      <c r="AH54" s="4">
        <v>9</v>
      </c>
      <c r="AI54" s="4">
        <v>7.0000000000000007E-2</v>
      </c>
      <c r="AJ54" s="4">
        <v>0</v>
      </c>
      <c r="AK54" s="4">
        <v>983</v>
      </c>
      <c r="AL54" s="4">
        <v>-40</v>
      </c>
      <c r="AM54" s="4">
        <v>0</v>
      </c>
      <c r="AN54" s="4">
        <v>26</v>
      </c>
      <c r="AO54" s="4">
        <v>189</v>
      </c>
      <c r="AP54" s="4">
        <v>189</v>
      </c>
      <c r="AQ54" s="4">
        <v>2.6</v>
      </c>
      <c r="AR54" s="4">
        <v>195</v>
      </c>
      <c r="AS54" s="4" t="s">
        <v>155</v>
      </c>
      <c r="AT54" s="4">
        <v>1</v>
      </c>
      <c r="AU54" s="5">
        <v>0.6542013888888889</v>
      </c>
      <c r="AV54" s="4">
        <v>47.159337000000001</v>
      </c>
      <c r="AW54" s="4">
        <v>-88.489703000000006</v>
      </c>
      <c r="AX54" s="4">
        <v>311.2</v>
      </c>
      <c r="AY54" s="4">
        <v>0</v>
      </c>
      <c r="AZ54" s="4">
        <v>12</v>
      </c>
      <c r="BA54" s="4">
        <v>11</v>
      </c>
      <c r="BB54" s="4" t="s">
        <v>418</v>
      </c>
      <c r="BC54" s="4">
        <v>2.1844000000000001</v>
      </c>
      <c r="BD54" s="4">
        <v>1.5975999999999999</v>
      </c>
      <c r="BE54" s="4">
        <v>3.0832000000000002</v>
      </c>
      <c r="BF54" s="4">
        <v>14.063000000000001</v>
      </c>
      <c r="BG54" s="4">
        <v>13.87</v>
      </c>
      <c r="BH54" s="4">
        <v>0.99</v>
      </c>
      <c r="BI54" s="4">
        <v>15.058999999999999</v>
      </c>
      <c r="BJ54" s="4">
        <v>2678.54</v>
      </c>
      <c r="BK54" s="4">
        <v>169.10300000000001</v>
      </c>
      <c r="BL54" s="4">
        <v>2.718</v>
      </c>
      <c r="BM54" s="4">
        <v>0</v>
      </c>
      <c r="BN54" s="4">
        <v>2.718</v>
      </c>
      <c r="BO54" s="4">
        <v>2.0099999999999998</v>
      </c>
      <c r="BP54" s="4">
        <v>0</v>
      </c>
      <c r="BQ54" s="4">
        <v>2.0099999999999998</v>
      </c>
      <c r="BR54" s="4">
        <v>29.268599999999999</v>
      </c>
      <c r="BU54" s="4">
        <v>11.942</v>
      </c>
      <c r="BW54" s="4">
        <v>87.091999999999999</v>
      </c>
      <c r="BX54" s="4">
        <v>-1.2226000000000001E-2</v>
      </c>
      <c r="BY54" s="4">
        <v>-5</v>
      </c>
      <c r="BZ54" s="4">
        <v>0.69616100000000003</v>
      </c>
      <c r="CA54" s="4">
        <v>-0.29877300000000001</v>
      </c>
      <c r="CB54" s="4">
        <v>14.062452</v>
      </c>
    </row>
    <row r="55" spans="1:80">
      <c r="A55" s="2">
        <v>42439</v>
      </c>
      <c r="B55" s="32">
        <v>0.4463031018518519</v>
      </c>
      <c r="C55" s="4">
        <v>13.393000000000001</v>
      </c>
      <c r="D55" s="4">
        <v>1.3382000000000001</v>
      </c>
      <c r="E55" s="4" t="s">
        <v>155</v>
      </c>
      <c r="F55" s="4">
        <v>13382.25</v>
      </c>
      <c r="G55" s="4">
        <v>129.5</v>
      </c>
      <c r="H55" s="4">
        <v>-2.2000000000000002</v>
      </c>
      <c r="I55" s="4">
        <v>3846.1</v>
      </c>
      <c r="K55" s="4">
        <v>0.6</v>
      </c>
      <c r="L55" s="4">
        <v>302</v>
      </c>
      <c r="M55" s="4">
        <v>0.86929999999999996</v>
      </c>
      <c r="N55" s="4">
        <v>11.6416</v>
      </c>
      <c r="O55" s="4">
        <v>1.1633</v>
      </c>
      <c r="P55" s="4">
        <v>112.5604</v>
      </c>
      <c r="Q55" s="4">
        <v>0</v>
      </c>
      <c r="R55" s="4">
        <v>112.6</v>
      </c>
      <c r="S55" s="4">
        <v>83.245199999999997</v>
      </c>
      <c r="T55" s="4">
        <v>0</v>
      </c>
      <c r="U55" s="4">
        <v>83.2</v>
      </c>
      <c r="V55" s="4">
        <v>3846.0621999999998</v>
      </c>
      <c r="Y55" s="4">
        <v>262.08300000000003</v>
      </c>
      <c r="Z55" s="4">
        <v>0</v>
      </c>
      <c r="AA55" s="4">
        <v>0.52159999999999995</v>
      </c>
      <c r="AB55" s="4" t="s">
        <v>384</v>
      </c>
      <c r="AC55" s="4">
        <v>0</v>
      </c>
      <c r="AD55" s="4">
        <v>12.1</v>
      </c>
      <c r="AE55" s="4">
        <v>843</v>
      </c>
      <c r="AF55" s="4">
        <v>866</v>
      </c>
      <c r="AG55" s="4">
        <v>874</v>
      </c>
      <c r="AH55" s="4">
        <v>9</v>
      </c>
      <c r="AI55" s="4">
        <v>7.0000000000000007E-2</v>
      </c>
      <c r="AJ55" s="4">
        <v>0</v>
      </c>
      <c r="AK55" s="4">
        <v>983</v>
      </c>
      <c r="AL55" s="4">
        <v>-40</v>
      </c>
      <c r="AM55" s="4">
        <v>0</v>
      </c>
      <c r="AN55" s="4">
        <v>26</v>
      </c>
      <c r="AO55" s="4">
        <v>189</v>
      </c>
      <c r="AP55" s="4">
        <v>188.4</v>
      </c>
      <c r="AQ55" s="4">
        <v>2.6</v>
      </c>
      <c r="AR55" s="4">
        <v>195</v>
      </c>
      <c r="AS55" s="4" t="s">
        <v>155</v>
      </c>
      <c r="AT55" s="4">
        <v>1</v>
      </c>
      <c r="AU55" s="5">
        <v>0.65422453703703709</v>
      </c>
      <c r="AV55" s="4">
        <v>47.159337000000001</v>
      </c>
      <c r="AW55" s="4">
        <v>-88.489703000000006</v>
      </c>
      <c r="AX55" s="4">
        <v>310.7</v>
      </c>
      <c r="AY55" s="4">
        <v>0</v>
      </c>
      <c r="AZ55" s="4">
        <v>12</v>
      </c>
      <c r="BA55" s="4">
        <v>11</v>
      </c>
      <c r="BB55" s="4" t="s">
        <v>418</v>
      </c>
      <c r="BC55" s="4">
        <v>0.9</v>
      </c>
      <c r="BD55" s="4">
        <v>1.4</v>
      </c>
      <c r="BE55" s="4">
        <v>1.7</v>
      </c>
      <c r="BF55" s="4">
        <v>14.063000000000001</v>
      </c>
      <c r="BG55" s="4">
        <v>13.89</v>
      </c>
      <c r="BH55" s="4">
        <v>0.99</v>
      </c>
      <c r="BI55" s="4">
        <v>15.04</v>
      </c>
      <c r="BJ55" s="4">
        <v>2676.8380000000002</v>
      </c>
      <c r="BK55" s="4">
        <v>170.24100000000001</v>
      </c>
      <c r="BL55" s="4">
        <v>2.71</v>
      </c>
      <c r="BM55" s="4">
        <v>0</v>
      </c>
      <c r="BN55" s="4">
        <v>2.71</v>
      </c>
      <c r="BO55" s="4">
        <v>2.004</v>
      </c>
      <c r="BP55" s="4">
        <v>0</v>
      </c>
      <c r="BQ55" s="4">
        <v>2.004</v>
      </c>
      <c r="BR55" s="4">
        <v>29.242899999999999</v>
      </c>
      <c r="BU55" s="4">
        <v>11.956</v>
      </c>
      <c r="BW55" s="4">
        <v>87.197999999999993</v>
      </c>
      <c r="BX55" s="4">
        <v>-1.1161000000000001E-2</v>
      </c>
      <c r="BY55" s="4">
        <v>-5</v>
      </c>
      <c r="BZ55" s="4">
        <v>0.69806500000000005</v>
      </c>
      <c r="CA55" s="4">
        <v>-0.27274700000000002</v>
      </c>
      <c r="CB55" s="4">
        <v>14.100913</v>
      </c>
    </row>
    <row r="56" spans="1:80">
      <c r="A56" s="2">
        <v>42439</v>
      </c>
      <c r="B56" s="32">
        <v>0.44631467592592594</v>
      </c>
      <c r="C56" s="4">
        <v>13.39</v>
      </c>
      <c r="D56" s="4">
        <v>1.343</v>
      </c>
      <c r="E56" s="4" t="s">
        <v>155</v>
      </c>
      <c r="F56" s="4">
        <v>13430.217391</v>
      </c>
      <c r="G56" s="4">
        <v>129.4</v>
      </c>
      <c r="H56" s="4">
        <v>-2.2000000000000002</v>
      </c>
      <c r="I56" s="4">
        <v>3820.4</v>
      </c>
      <c r="K56" s="4">
        <v>0.6</v>
      </c>
      <c r="L56" s="4">
        <v>301</v>
      </c>
      <c r="M56" s="4">
        <v>0.86929999999999996</v>
      </c>
      <c r="N56" s="4">
        <v>11.6396</v>
      </c>
      <c r="O56" s="4">
        <v>1.1675</v>
      </c>
      <c r="P56" s="4">
        <v>112.48439999999999</v>
      </c>
      <c r="Q56" s="4">
        <v>0</v>
      </c>
      <c r="R56" s="4">
        <v>112.5</v>
      </c>
      <c r="S56" s="4">
        <v>83.188999999999993</v>
      </c>
      <c r="T56" s="4">
        <v>0</v>
      </c>
      <c r="U56" s="4">
        <v>83.2</v>
      </c>
      <c r="V56" s="4">
        <v>3820.3957999999998</v>
      </c>
      <c r="Y56" s="4">
        <v>261.911</v>
      </c>
      <c r="Z56" s="4">
        <v>0</v>
      </c>
      <c r="AA56" s="4">
        <v>0.52159999999999995</v>
      </c>
      <c r="AB56" s="4" t="s">
        <v>384</v>
      </c>
      <c r="AC56" s="4">
        <v>0</v>
      </c>
      <c r="AD56" s="4">
        <v>12.1</v>
      </c>
      <c r="AE56" s="4">
        <v>844</v>
      </c>
      <c r="AF56" s="4">
        <v>867</v>
      </c>
      <c r="AG56" s="4">
        <v>875</v>
      </c>
      <c r="AH56" s="4">
        <v>9</v>
      </c>
      <c r="AI56" s="4">
        <v>7.0000000000000007E-2</v>
      </c>
      <c r="AJ56" s="4">
        <v>0</v>
      </c>
      <c r="AK56" s="4">
        <v>983</v>
      </c>
      <c r="AL56" s="4">
        <v>-40</v>
      </c>
      <c r="AM56" s="4">
        <v>0</v>
      </c>
      <c r="AN56" s="4">
        <v>26</v>
      </c>
      <c r="AO56" s="4">
        <v>189</v>
      </c>
      <c r="AP56" s="4">
        <v>188</v>
      </c>
      <c r="AQ56" s="4">
        <v>2.7</v>
      </c>
      <c r="AR56" s="4">
        <v>195</v>
      </c>
      <c r="AS56" s="4" t="s">
        <v>155</v>
      </c>
      <c r="AT56" s="4">
        <v>1</v>
      </c>
      <c r="AU56" s="5">
        <v>0.65422453703703709</v>
      </c>
      <c r="AV56" s="4">
        <v>47.159337000000001</v>
      </c>
      <c r="AW56" s="4">
        <v>-88.489703000000006</v>
      </c>
      <c r="AX56" s="4">
        <v>310.7</v>
      </c>
      <c r="AY56" s="4">
        <v>0</v>
      </c>
      <c r="AZ56" s="4">
        <v>12</v>
      </c>
      <c r="BA56" s="4">
        <v>11</v>
      </c>
      <c r="BB56" s="4" t="s">
        <v>418</v>
      </c>
      <c r="BC56" s="4">
        <v>0.90599399999999997</v>
      </c>
      <c r="BD56" s="4">
        <v>1.402398</v>
      </c>
      <c r="BE56" s="4">
        <v>1.705994</v>
      </c>
      <c r="BF56" s="4">
        <v>14.063000000000001</v>
      </c>
      <c r="BG56" s="4">
        <v>13.89</v>
      </c>
      <c r="BH56" s="4">
        <v>0.99</v>
      </c>
      <c r="BI56" s="4">
        <v>15.038</v>
      </c>
      <c r="BJ56" s="4">
        <v>2676.4540000000002</v>
      </c>
      <c r="BK56" s="4">
        <v>170.86</v>
      </c>
      <c r="BL56" s="4">
        <v>2.7090000000000001</v>
      </c>
      <c r="BM56" s="4">
        <v>0</v>
      </c>
      <c r="BN56" s="4">
        <v>2.7090000000000001</v>
      </c>
      <c r="BO56" s="4">
        <v>2.0030000000000001</v>
      </c>
      <c r="BP56" s="4">
        <v>0</v>
      </c>
      <c r="BQ56" s="4">
        <v>2.0030000000000001</v>
      </c>
      <c r="BR56" s="4">
        <v>29.0487</v>
      </c>
      <c r="BU56" s="4">
        <v>11.949</v>
      </c>
      <c r="BW56" s="4">
        <v>87.203000000000003</v>
      </c>
      <c r="BX56" s="4">
        <v>-1.1226E-2</v>
      </c>
      <c r="BY56" s="4">
        <v>-5</v>
      </c>
      <c r="BZ56" s="4">
        <v>0.69877400000000001</v>
      </c>
      <c r="CA56" s="4">
        <v>-0.274335</v>
      </c>
      <c r="CB56" s="4">
        <v>14.115235</v>
      </c>
    </row>
    <row r="57" spans="1:80">
      <c r="A57" s="2">
        <v>42439</v>
      </c>
      <c r="B57" s="32">
        <v>0.44632625000000004</v>
      </c>
      <c r="C57" s="4">
        <v>13.39</v>
      </c>
      <c r="D57" s="4">
        <v>1.3539000000000001</v>
      </c>
      <c r="E57" s="4" t="s">
        <v>155</v>
      </c>
      <c r="F57" s="4">
        <v>13538.913043</v>
      </c>
      <c r="G57" s="4">
        <v>129.4</v>
      </c>
      <c r="H57" s="4">
        <v>-2.2000000000000002</v>
      </c>
      <c r="I57" s="4">
        <v>3838.7</v>
      </c>
      <c r="K57" s="4">
        <v>0.6</v>
      </c>
      <c r="L57" s="4">
        <v>301</v>
      </c>
      <c r="M57" s="4">
        <v>0.86919999999999997</v>
      </c>
      <c r="N57" s="4">
        <v>11.638400000000001</v>
      </c>
      <c r="O57" s="4">
        <v>1.1768000000000001</v>
      </c>
      <c r="P57" s="4">
        <v>112.4726</v>
      </c>
      <c r="Q57" s="4">
        <v>0</v>
      </c>
      <c r="R57" s="4">
        <v>112.5</v>
      </c>
      <c r="S57" s="4">
        <v>83.178799999999995</v>
      </c>
      <c r="T57" s="4">
        <v>0</v>
      </c>
      <c r="U57" s="4">
        <v>83.2</v>
      </c>
      <c r="V57" s="4">
        <v>3838.7363999999998</v>
      </c>
      <c r="Y57" s="4">
        <v>261.625</v>
      </c>
      <c r="Z57" s="4">
        <v>0</v>
      </c>
      <c r="AA57" s="4">
        <v>0.52149999999999996</v>
      </c>
      <c r="AB57" s="4" t="s">
        <v>384</v>
      </c>
      <c r="AC57" s="4">
        <v>0</v>
      </c>
      <c r="AD57" s="4">
        <v>12.1</v>
      </c>
      <c r="AE57" s="4">
        <v>845</v>
      </c>
      <c r="AF57" s="4">
        <v>868</v>
      </c>
      <c r="AG57" s="4">
        <v>874</v>
      </c>
      <c r="AH57" s="4">
        <v>8.4</v>
      </c>
      <c r="AI57" s="4">
        <v>7.0000000000000007E-2</v>
      </c>
      <c r="AJ57" s="4">
        <v>0</v>
      </c>
      <c r="AK57" s="4">
        <v>983</v>
      </c>
      <c r="AL57" s="4">
        <v>-40</v>
      </c>
      <c r="AM57" s="4">
        <v>0</v>
      </c>
      <c r="AN57" s="4">
        <v>26</v>
      </c>
      <c r="AO57" s="4">
        <v>189</v>
      </c>
      <c r="AP57" s="4">
        <v>188</v>
      </c>
      <c r="AQ57" s="4">
        <v>2.8</v>
      </c>
      <c r="AR57" s="4">
        <v>195</v>
      </c>
      <c r="AS57" s="4" t="s">
        <v>155</v>
      </c>
      <c r="AT57" s="4">
        <v>1</v>
      </c>
      <c r="AU57" s="5">
        <v>0.65423611111111113</v>
      </c>
      <c r="AV57" s="4">
        <v>47.159337000000001</v>
      </c>
      <c r="AW57" s="4">
        <v>-88.489703000000006</v>
      </c>
      <c r="AX57" s="4">
        <v>310.3</v>
      </c>
      <c r="AY57" s="4">
        <v>0</v>
      </c>
      <c r="AZ57" s="4">
        <v>12</v>
      </c>
      <c r="BA57" s="4">
        <v>11</v>
      </c>
      <c r="BB57" s="4" t="s">
        <v>418</v>
      </c>
      <c r="BC57" s="4">
        <v>1.4</v>
      </c>
      <c r="BD57" s="4">
        <v>1.6</v>
      </c>
      <c r="BE57" s="4">
        <v>2.2000000000000002</v>
      </c>
      <c r="BF57" s="4">
        <v>14.063000000000001</v>
      </c>
      <c r="BG57" s="4">
        <v>13.87</v>
      </c>
      <c r="BH57" s="4">
        <v>0.99</v>
      </c>
      <c r="BI57" s="4">
        <v>15.05</v>
      </c>
      <c r="BJ57" s="4">
        <v>2674.152</v>
      </c>
      <c r="BK57" s="4">
        <v>172.09399999999999</v>
      </c>
      <c r="BL57" s="4">
        <v>2.706</v>
      </c>
      <c r="BM57" s="4">
        <v>0</v>
      </c>
      <c r="BN57" s="4">
        <v>2.706</v>
      </c>
      <c r="BO57" s="4">
        <v>2.0009999999999999</v>
      </c>
      <c r="BP57" s="4">
        <v>0</v>
      </c>
      <c r="BQ57" s="4">
        <v>2.0009999999999999</v>
      </c>
      <c r="BR57" s="4">
        <v>29.1661</v>
      </c>
      <c r="BU57" s="4">
        <v>11.927</v>
      </c>
      <c r="BW57" s="4">
        <v>87.128</v>
      </c>
      <c r="BX57" s="4">
        <v>-1.0774000000000001E-2</v>
      </c>
      <c r="BY57" s="4">
        <v>-5</v>
      </c>
      <c r="BZ57" s="4">
        <v>0.69861300000000004</v>
      </c>
      <c r="CA57" s="4">
        <v>-0.26329000000000002</v>
      </c>
      <c r="CB57" s="4">
        <v>14.111983</v>
      </c>
    </row>
    <row r="58" spans="1:80">
      <c r="A58" s="2">
        <v>42439</v>
      </c>
      <c r="B58" s="32">
        <v>0.44633782407407407</v>
      </c>
      <c r="C58" s="4">
        <v>13.39</v>
      </c>
      <c r="D58" s="4">
        <v>1.355</v>
      </c>
      <c r="E58" s="4" t="s">
        <v>155</v>
      </c>
      <c r="F58" s="4">
        <v>13550</v>
      </c>
      <c r="G58" s="4">
        <v>129.30000000000001</v>
      </c>
      <c r="H58" s="4">
        <v>-2.2000000000000002</v>
      </c>
      <c r="I58" s="4">
        <v>3842</v>
      </c>
      <c r="K58" s="4">
        <v>0.6</v>
      </c>
      <c r="L58" s="4">
        <v>301</v>
      </c>
      <c r="M58" s="4">
        <v>0.86919999999999997</v>
      </c>
      <c r="N58" s="4">
        <v>11.638400000000001</v>
      </c>
      <c r="O58" s="4">
        <v>1.1777</v>
      </c>
      <c r="P58" s="4">
        <v>112.3968</v>
      </c>
      <c r="Q58" s="4">
        <v>0</v>
      </c>
      <c r="R58" s="4">
        <v>112.4</v>
      </c>
      <c r="S58" s="4">
        <v>83.1233</v>
      </c>
      <c r="T58" s="4">
        <v>0</v>
      </c>
      <c r="U58" s="4">
        <v>83.1</v>
      </c>
      <c r="V58" s="4">
        <v>3841.9792000000002</v>
      </c>
      <c r="Y58" s="4">
        <v>261.625</v>
      </c>
      <c r="Z58" s="4">
        <v>0</v>
      </c>
      <c r="AA58" s="4">
        <v>0.52149999999999996</v>
      </c>
      <c r="AB58" s="4" t="s">
        <v>384</v>
      </c>
      <c r="AC58" s="4">
        <v>0</v>
      </c>
      <c r="AD58" s="4">
        <v>12.1</v>
      </c>
      <c r="AE58" s="4">
        <v>844</v>
      </c>
      <c r="AF58" s="4">
        <v>870</v>
      </c>
      <c r="AG58" s="4">
        <v>875</v>
      </c>
      <c r="AH58" s="4">
        <v>8.6</v>
      </c>
      <c r="AI58" s="4">
        <v>7.0000000000000007E-2</v>
      </c>
      <c r="AJ58" s="4">
        <v>0</v>
      </c>
      <c r="AK58" s="4">
        <v>983</v>
      </c>
      <c r="AL58" s="4">
        <v>-40</v>
      </c>
      <c r="AM58" s="4">
        <v>0</v>
      </c>
      <c r="AN58" s="4">
        <v>26</v>
      </c>
      <c r="AO58" s="4">
        <v>189</v>
      </c>
      <c r="AP58" s="4">
        <v>188</v>
      </c>
      <c r="AQ58" s="4">
        <v>2.9</v>
      </c>
      <c r="AR58" s="4">
        <v>195</v>
      </c>
      <c r="AS58" s="4" t="s">
        <v>155</v>
      </c>
      <c r="AT58" s="4">
        <v>1</v>
      </c>
      <c r="AU58" s="5">
        <v>0.65425925925925921</v>
      </c>
      <c r="AV58" s="4">
        <v>47.159337000000001</v>
      </c>
      <c r="AW58" s="4">
        <v>-88.489701999999994</v>
      </c>
      <c r="AX58" s="4">
        <v>309.39999999999998</v>
      </c>
      <c r="AY58" s="4">
        <v>0</v>
      </c>
      <c r="AZ58" s="4">
        <v>12</v>
      </c>
      <c r="BA58" s="4">
        <v>11</v>
      </c>
      <c r="BB58" s="4" t="s">
        <v>418</v>
      </c>
      <c r="BC58" s="4">
        <v>1.4</v>
      </c>
      <c r="BD58" s="4">
        <v>1.6</v>
      </c>
      <c r="BE58" s="4">
        <v>2.2000000000000002</v>
      </c>
      <c r="BF58" s="4">
        <v>14.063000000000001</v>
      </c>
      <c r="BG58" s="4">
        <v>13.87</v>
      </c>
      <c r="BH58" s="4">
        <v>0.99</v>
      </c>
      <c r="BI58" s="4">
        <v>15.05</v>
      </c>
      <c r="BJ58" s="4">
        <v>2673.89</v>
      </c>
      <c r="BK58" s="4">
        <v>172.21799999999999</v>
      </c>
      <c r="BL58" s="4">
        <v>2.7040000000000002</v>
      </c>
      <c r="BM58" s="4">
        <v>0</v>
      </c>
      <c r="BN58" s="4">
        <v>2.7040000000000002</v>
      </c>
      <c r="BO58" s="4">
        <v>2</v>
      </c>
      <c r="BP58" s="4">
        <v>0</v>
      </c>
      <c r="BQ58" s="4">
        <v>2</v>
      </c>
      <c r="BR58" s="4">
        <v>29.187799999999999</v>
      </c>
      <c r="BU58" s="4">
        <v>11.926</v>
      </c>
      <c r="BW58" s="4">
        <v>87.119</v>
      </c>
      <c r="BX58" s="4">
        <v>-9.3869999999999995E-3</v>
      </c>
      <c r="BY58" s="4">
        <v>-5</v>
      </c>
      <c r="BZ58" s="4">
        <v>0.69899999999999995</v>
      </c>
      <c r="CA58" s="4">
        <v>-0.22939499999999999</v>
      </c>
      <c r="CB58" s="4">
        <v>14.1198</v>
      </c>
    </row>
    <row r="59" spans="1:80">
      <c r="A59" s="2">
        <v>42439</v>
      </c>
      <c r="B59" s="32">
        <v>0.44634939814814811</v>
      </c>
      <c r="C59" s="4">
        <v>13.39</v>
      </c>
      <c r="D59" s="4">
        <v>1.3404</v>
      </c>
      <c r="E59" s="4" t="s">
        <v>155</v>
      </c>
      <c r="F59" s="4">
        <v>13403.628022999999</v>
      </c>
      <c r="G59" s="4">
        <v>128</v>
      </c>
      <c r="H59" s="4">
        <v>-2.2000000000000002</v>
      </c>
      <c r="I59" s="4">
        <v>3795.4</v>
      </c>
      <c r="K59" s="4">
        <v>0.6</v>
      </c>
      <c r="L59" s="4">
        <v>301</v>
      </c>
      <c r="M59" s="4">
        <v>0.86929999999999996</v>
      </c>
      <c r="N59" s="4">
        <v>11.6403</v>
      </c>
      <c r="O59" s="4">
        <v>1.1652</v>
      </c>
      <c r="P59" s="4">
        <v>111.26479999999999</v>
      </c>
      <c r="Q59" s="4">
        <v>0</v>
      </c>
      <c r="R59" s="4">
        <v>111.3</v>
      </c>
      <c r="S59" s="4">
        <v>82.287000000000006</v>
      </c>
      <c r="T59" s="4">
        <v>0</v>
      </c>
      <c r="U59" s="4">
        <v>82.3</v>
      </c>
      <c r="V59" s="4">
        <v>3795.4180999999999</v>
      </c>
      <c r="Y59" s="4">
        <v>261.66699999999997</v>
      </c>
      <c r="Z59" s="4">
        <v>0</v>
      </c>
      <c r="AA59" s="4">
        <v>0.52159999999999995</v>
      </c>
      <c r="AB59" s="4" t="s">
        <v>384</v>
      </c>
      <c r="AC59" s="4">
        <v>0</v>
      </c>
      <c r="AD59" s="4">
        <v>12</v>
      </c>
      <c r="AE59" s="4">
        <v>845</v>
      </c>
      <c r="AF59" s="4">
        <v>869</v>
      </c>
      <c r="AG59" s="4">
        <v>876</v>
      </c>
      <c r="AH59" s="4">
        <v>9</v>
      </c>
      <c r="AI59" s="4">
        <v>7.0000000000000007E-2</v>
      </c>
      <c r="AJ59" s="4">
        <v>0</v>
      </c>
      <c r="AK59" s="4">
        <v>983</v>
      </c>
      <c r="AL59" s="4">
        <v>-40</v>
      </c>
      <c r="AM59" s="4">
        <v>0</v>
      </c>
      <c r="AN59" s="4">
        <v>26</v>
      </c>
      <c r="AO59" s="4">
        <v>189</v>
      </c>
      <c r="AP59" s="4">
        <v>188</v>
      </c>
      <c r="AQ59" s="4">
        <v>2.7</v>
      </c>
      <c r="AR59" s="4">
        <v>195</v>
      </c>
      <c r="AS59" s="4" t="s">
        <v>155</v>
      </c>
      <c r="AT59" s="4">
        <v>1</v>
      </c>
      <c r="AU59" s="5">
        <v>0.65425925925925921</v>
      </c>
      <c r="AV59" s="4">
        <v>47.159337000000001</v>
      </c>
      <c r="AW59" s="4">
        <v>-88.489701999999994</v>
      </c>
      <c r="AX59" s="4">
        <v>309.39999999999998</v>
      </c>
      <c r="AY59" s="4">
        <v>0</v>
      </c>
      <c r="AZ59" s="4">
        <v>12</v>
      </c>
      <c r="BA59" s="4">
        <v>11</v>
      </c>
      <c r="BB59" s="4" t="s">
        <v>418</v>
      </c>
      <c r="BC59" s="4">
        <v>1.4</v>
      </c>
      <c r="BD59" s="4">
        <v>1.6</v>
      </c>
      <c r="BE59" s="4">
        <v>2.2000000000000002</v>
      </c>
      <c r="BF59" s="4">
        <v>14.063000000000001</v>
      </c>
      <c r="BG59" s="4">
        <v>13.89</v>
      </c>
      <c r="BH59" s="4">
        <v>0.99</v>
      </c>
      <c r="BI59" s="4">
        <v>15.032</v>
      </c>
      <c r="BJ59" s="4">
        <v>2677.4369999999999</v>
      </c>
      <c r="BK59" s="4">
        <v>170.584</v>
      </c>
      <c r="BL59" s="4">
        <v>2.68</v>
      </c>
      <c r="BM59" s="4">
        <v>0</v>
      </c>
      <c r="BN59" s="4">
        <v>2.68</v>
      </c>
      <c r="BO59" s="4">
        <v>1.982</v>
      </c>
      <c r="BP59" s="4">
        <v>0</v>
      </c>
      <c r="BQ59" s="4">
        <v>1.982</v>
      </c>
      <c r="BR59" s="4">
        <v>28.867699999999999</v>
      </c>
      <c r="BU59" s="4">
        <v>11.941000000000001</v>
      </c>
      <c r="BW59" s="4">
        <v>87.234999999999999</v>
      </c>
      <c r="BX59" s="4">
        <v>-1.0839E-2</v>
      </c>
      <c r="BY59" s="4">
        <v>-5</v>
      </c>
      <c r="BZ59" s="4">
        <v>0.69777400000000001</v>
      </c>
      <c r="CA59" s="4">
        <v>-0.264878</v>
      </c>
      <c r="CB59" s="4">
        <v>14.095034999999999</v>
      </c>
    </row>
    <row r="60" spans="1:80">
      <c r="A60" s="2">
        <v>42439</v>
      </c>
      <c r="B60" s="32">
        <v>0.44636097222222221</v>
      </c>
      <c r="C60" s="4">
        <v>13.39</v>
      </c>
      <c r="D60" s="4">
        <v>1.3186</v>
      </c>
      <c r="E60" s="4" t="s">
        <v>155</v>
      </c>
      <c r="F60" s="4">
        <v>13186.275976999999</v>
      </c>
      <c r="G60" s="4">
        <v>127.8</v>
      </c>
      <c r="H60" s="4">
        <v>-2.2000000000000002</v>
      </c>
      <c r="I60" s="4">
        <v>3736.9</v>
      </c>
      <c r="K60" s="4">
        <v>0.6</v>
      </c>
      <c r="L60" s="4">
        <v>301</v>
      </c>
      <c r="M60" s="4">
        <v>0.86960000000000004</v>
      </c>
      <c r="N60" s="4">
        <v>11.6439</v>
      </c>
      <c r="O60" s="4">
        <v>1.1467000000000001</v>
      </c>
      <c r="P60" s="4">
        <v>111.13460000000001</v>
      </c>
      <c r="Q60" s="4">
        <v>0</v>
      </c>
      <c r="R60" s="4">
        <v>111.1</v>
      </c>
      <c r="S60" s="4">
        <v>82.190700000000007</v>
      </c>
      <c r="T60" s="4">
        <v>0</v>
      </c>
      <c r="U60" s="4">
        <v>82.2</v>
      </c>
      <c r="V60" s="4">
        <v>3736.8838000000001</v>
      </c>
      <c r="Y60" s="4">
        <v>261.37099999999998</v>
      </c>
      <c r="Z60" s="4">
        <v>0</v>
      </c>
      <c r="AA60" s="4">
        <v>0.52180000000000004</v>
      </c>
      <c r="AB60" s="4" t="s">
        <v>384</v>
      </c>
      <c r="AC60" s="4">
        <v>0</v>
      </c>
      <c r="AD60" s="4">
        <v>12</v>
      </c>
      <c r="AE60" s="4">
        <v>846</v>
      </c>
      <c r="AF60" s="4">
        <v>870</v>
      </c>
      <c r="AG60" s="4">
        <v>875</v>
      </c>
      <c r="AH60" s="4">
        <v>9</v>
      </c>
      <c r="AI60" s="4">
        <v>7.0000000000000007E-2</v>
      </c>
      <c r="AJ60" s="4">
        <v>0</v>
      </c>
      <c r="AK60" s="4">
        <v>983</v>
      </c>
      <c r="AL60" s="4">
        <v>-40</v>
      </c>
      <c r="AM60" s="4">
        <v>0</v>
      </c>
      <c r="AN60" s="4">
        <v>26</v>
      </c>
      <c r="AO60" s="4">
        <v>189</v>
      </c>
      <c r="AP60" s="4">
        <v>188.6</v>
      </c>
      <c r="AQ60" s="4">
        <v>2.8</v>
      </c>
      <c r="AR60" s="4">
        <v>195</v>
      </c>
      <c r="AS60" s="4" t="s">
        <v>155</v>
      </c>
      <c r="AT60" s="4">
        <v>1</v>
      </c>
      <c r="AU60" s="5">
        <v>0.65427083333333336</v>
      </c>
      <c r="AV60" s="4">
        <v>47.159337000000001</v>
      </c>
      <c r="AW60" s="4">
        <v>-88.489703000000006</v>
      </c>
      <c r="AX60" s="4">
        <v>309.3</v>
      </c>
      <c r="AY60" s="4">
        <v>0</v>
      </c>
      <c r="AZ60" s="4">
        <v>12</v>
      </c>
      <c r="BA60" s="4">
        <v>11</v>
      </c>
      <c r="BB60" s="4" t="s">
        <v>418</v>
      </c>
      <c r="BC60" s="4">
        <v>1.4</v>
      </c>
      <c r="BD60" s="4">
        <v>1.6</v>
      </c>
      <c r="BE60" s="4">
        <v>2.2000000000000002</v>
      </c>
      <c r="BF60" s="4">
        <v>14.063000000000001</v>
      </c>
      <c r="BG60" s="4">
        <v>13.92</v>
      </c>
      <c r="BH60" s="4">
        <v>0.99</v>
      </c>
      <c r="BI60" s="4">
        <v>14.996</v>
      </c>
      <c r="BJ60" s="4">
        <v>2682.509</v>
      </c>
      <c r="BK60" s="4">
        <v>168.136</v>
      </c>
      <c r="BL60" s="4">
        <v>2.681</v>
      </c>
      <c r="BM60" s="4">
        <v>0</v>
      </c>
      <c r="BN60" s="4">
        <v>2.681</v>
      </c>
      <c r="BO60" s="4">
        <v>1.9830000000000001</v>
      </c>
      <c r="BP60" s="4">
        <v>0</v>
      </c>
      <c r="BQ60" s="4">
        <v>1.9830000000000001</v>
      </c>
      <c r="BR60" s="4">
        <v>28.467400000000001</v>
      </c>
      <c r="BU60" s="4">
        <v>11.946999999999999</v>
      </c>
      <c r="BW60" s="4">
        <v>87.4</v>
      </c>
      <c r="BX60" s="4">
        <v>-1.1387E-2</v>
      </c>
      <c r="BY60" s="4">
        <v>-5</v>
      </c>
      <c r="BZ60" s="4">
        <v>0.69883899999999999</v>
      </c>
      <c r="CA60" s="4">
        <v>-0.27827000000000002</v>
      </c>
      <c r="CB60" s="4">
        <v>14.116548</v>
      </c>
    </row>
    <row r="61" spans="1:80">
      <c r="A61" s="2">
        <v>42439</v>
      </c>
      <c r="B61" s="32">
        <v>0.44637254629629625</v>
      </c>
      <c r="C61" s="4">
        <v>13.39</v>
      </c>
      <c r="D61" s="4">
        <v>1.3031999999999999</v>
      </c>
      <c r="E61" s="4" t="s">
        <v>155</v>
      </c>
      <c r="F61" s="4">
        <v>13032.085786</v>
      </c>
      <c r="G61" s="4">
        <v>127.8</v>
      </c>
      <c r="H61" s="4">
        <v>-2.2000000000000002</v>
      </c>
      <c r="I61" s="4">
        <v>3675.4</v>
      </c>
      <c r="K61" s="4">
        <v>0.6</v>
      </c>
      <c r="L61" s="4">
        <v>298</v>
      </c>
      <c r="M61" s="4">
        <v>0.86980000000000002</v>
      </c>
      <c r="N61" s="4">
        <v>11.646699999999999</v>
      </c>
      <c r="O61" s="4">
        <v>1.1335</v>
      </c>
      <c r="P61" s="4">
        <v>111.1617</v>
      </c>
      <c r="Q61" s="4">
        <v>0</v>
      </c>
      <c r="R61" s="4">
        <v>111.2</v>
      </c>
      <c r="S61" s="4">
        <v>82.210700000000003</v>
      </c>
      <c r="T61" s="4">
        <v>0</v>
      </c>
      <c r="U61" s="4">
        <v>82.2</v>
      </c>
      <c r="V61" s="4">
        <v>3675.3771000000002</v>
      </c>
      <c r="Y61" s="4">
        <v>259.10500000000002</v>
      </c>
      <c r="Z61" s="4">
        <v>0</v>
      </c>
      <c r="AA61" s="4">
        <v>0.52190000000000003</v>
      </c>
      <c r="AB61" s="4" t="s">
        <v>384</v>
      </c>
      <c r="AC61" s="4">
        <v>0</v>
      </c>
      <c r="AD61" s="4">
        <v>12</v>
      </c>
      <c r="AE61" s="4">
        <v>846</v>
      </c>
      <c r="AF61" s="4">
        <v>870</v>
      </c>
      <c r="AG61" s="4">
        <v>876</v>
      </c>
      <c r="AH61" s="4">
        <v>9</v>
      </c>
      <c r="AI61" s="4">
        <v>7.0000000000000007E-2</v>
      </c>
      <c r="AJ61" s="4">
        <v>0</v>
      </c>
      <c r="AK61" s="4">
        <v>983</v>
      </c>
      <c r="AL61" s="4">
        <v>-40</v>
      </c>
      <c r="AM61" s="4">
        <v>0</v>
      </c>
      <c r="AN61" s="4">
        <v>26</v>
      </c>
      <c r="AO61" s="4">
        <v>189</v>
      </c>
      <c r="AP61" s="4">
        <v>188.4</v>
      </c>
      <c r="AQ61" s="4">
        <v>2.9</v>
      </c>
      <c r="AR61" s="4">
        <v>195</v>
      </c>
      <c r="AS61" s="4" t="s">
        <v>155</v>
      </c>
      <c r="AT61" s="4">
        <v>1</v>
      </c>
      <c r="AU61" s="5">
        <v>0.6542824074074074</v>
      </c>
      <c r="AV61" s="4">
        <v>47.159337000000001</v>
      </c>
      <c r="AW61" s="4">
        <v>-88.489703000000006</v>
      </c>
      <c r="AX61" s="4">
        <v>309</v>
      </c>
      <c r="AY61" s="4">
        <v>0</v>
      </c>
      <c r="AZ61" s="4">
        <v>12</v>
      </c>
      <c r="BA61" s="4">
        <v>11</v>
      </c>
      <c r="BB61" s="4" t="s">
        <v>418</v>
      </c>
      <c r="BC61" s="4">
        <v>1.4</v>
      </c>
      <c r="BD61" s="4">
        <v>1.6</v>
      </c>
      <c r="BE61" s="4">
        <v>2.2000000000000002</v>
      </c>
      <c r="BF61" s="4">
        <v>14.063000000000001</v>
      </c>
      <c r="BG61" s="4">
        <v>13.94</v>
      </c>
      <c r="BH61" s="4">
        <v>0.99</v>
      </c>
      <c r="BI61" s="4">
        <v>14.968</v>
      </c>
      <c r="BJ61" s="4">
        <v>2686.53</v>
      </c>
      <c r="BK61" s="4">
        <v>166.41900000000001</v>
      </c>
      <c r="BL61" s="4">
        <v>2.6850000000000001</v>
      </c>
      <c r="BM61" s="4">
        <v>0</v>
      </c>
      <c r="BN61" s="4">
        <v>2.6850000000000001</v>
      </c>
      <c r="BO61" s="4">
        <v>1.986</v>
      </c>
      <c r="BP61" s="4">
        <v>0</v>
      </c>
      <c r="BQ61" s="4">
        <v>1.986</v>
      </c>
      <c r="BR61" s="4">
        <v>28.033999999999999</v>
      </c>
      <c r="BU61" s="4">
        <v>11.858000000000001</v>
      </c>
      <c r="BW61" s="4">
        <v>87.531000000000006</v>
      </c>
      <c r="BX61" s="4">
        <v>-1.0999999999999999E-2</v>
      </c>
      <c r="BY61" s="4">
        <v>-5</v>
      </c>
      <c r="BZ61" s="4">
        <v>0.69877500000000003</v>
      </c>
      <c r="CA61" s="4">
        <v>-0.26881300000000002</v>
      </c>
      <c r="CB61" s="4">
        <v>14.115259999999999</v>
      </c>
    </row>
    <row r="62" spans="1:80">
      <c r="A62" s="2">
        <v>42439</v>
      </c>
      <c r="B62" s="32">
        <v>0.4463841203703704</v>
      </c>
      <c r="C62" s="4">
        <v>13.39</v>
      </c>
      <c r="D62" s="4">
        <v>1.3041</v>
      </c>
      <c r="E62" s="4" t="s">
        <v>155</v>
      </c>
      <c r="F62" s="4">
        <v>13041.013746000001</v>
      </c>
      <c r="G62" s="4">
        <v>127.7</v>
      </c>
      <c r="H62" s="4">
        <v>-2.2000000000000002</v>
      </c>
      <c r="I62" s="4">
        <v>3645.4</v>
      </c>
      <c r="K62" s="4">
        <v>0.6</v>
      </c>
      <c r="L62" s="4">
        <v>295</v>
      </c>
      <c r="M62" s="4">
        <v>0.86980000000000002</v>
      </c>
      <c r="N62" s="4">
        <v>11.6469</v>
      </c>
      <c r="O62" s="4">
        <v>1.1343000000000001</v>
      </c>
      <c r="P62" s="4">
        <v>111.07640000000001</v>
      </c>
      <c r="Q62" s="4">
        <v>0</v>
      </c>
      <c r="R62" s="4">
        <v>111.1</v>
      </c>
      <c r="S62" s="4">
        <v>82.1477</v>
      </c>
      <c r="T62" s="4">
        <v>0</v>
      </c>
      <c r="U62" s="4">
        <v>82.1</v>
      </c>
      <c r="V62" s="4">
        <v>3645.3948999999998</v>
      </c>
      <c r="Y62" s="4">
        <v>256.63499999999999</v>
      </c>
      <c r="Z62" s="4">
        <v>0</v>
      </c>
      <c r="AA62" s="4">
        <v>0.52190000000000003</v>
      </c>
      <c r="AB62" s="4" t="s">
        <v>384</v>
      </c>
      <c r="AC62" s="4">
        <v>0</v>
      </c>
      <c r="AD62" s="4">
        <v>12</v>
      </c>
      <c r="AE62" s="4">
        <v>846</v>
      </c>
      <c r="AF62" s="4">
        <v>871</v>
      </c>
      <c r="AG62" s="4">
        <v>875</v>
      </c>
      <c r="AH62" s="4">
        <v>9</v>
      </c>
      <c r="AI62" s="4">
        <v>7.0000000000000007E-2</v>
      </c>
      <c r="AJ62" s="4">
        <v>0</v>
      </c>
      <c r="AK62" s="4">
        <v>983</v>
      </c>
      <c r="AL62" s="4">
        <v>-40</v>
      </c>
      <c r="AM62" s="4">
        <v>0</v>
      </c>
      <c r="AN62" s="4">
        <v>26</v>
      </c>
      <c r="AO62" s="4">
        <v>189</v>
      </c>
      <c r="AP62" s="4">
        <v>188.6</v>
      </c>
      <c r="AQ62" s="4">
        <v>2.9</v>
      </c>
      <c r="AR62" s="4">
        <v>195</v>
      </c>
      <c r="AS62" s="4" t="s">
        <v>155</v>
      </c>
      <c r="AT62" s="4">
        <v>1</v>
      </c>
      <c r="AU62" s="5">
        <v>0.65429398148148155</v>
      </c>
      <c r="AV62" s="4">
        <v>47.159337000000001</v>
      </c>
      <c r="AW62" s="4">
        <v>-88.489703000000006</v>
      </c>
      <c r="AX62" s="4">
        <v>308.8</v>
      </c>
      <c r="AY62" s="4">
        <v>0</v>
      </c>
      <c r="AZ62" s="4">
        <v>12</v>
      </c>
      <c r="BA62" s="4">
        <v>11</v>
      </c>
      <c r="BB62" s="4" t="s">
        <v>418</v>
      </c>
      <c r="BC62" s="4">
        <v>1.3939999999999999</v>
      </c>
      <c r="BD62" s="4">
        <v>1.5988</v>
      </c>
      <c r="BE62" s="4">
        <v>2.1951999999999998</v>
      </c>
      <c r="BF62" s="4">
        <v>14.063000000000001</v>
      </c>
      <c r="BG62" s="4">
        <v>13.94</v>
      </c>
      <c r="BH62" s="4">
        <v>0.99</v>
      </c>
      <c r="BI62" s="4">
        <v>14.965999999999999</v>
      </c>
      <c r="BJ62" s="4">
        <v>2686.9859999999999</v>
      </c>
      <c r="BK62" s="4">
        <v>166.56100000000001</v>
      </c>
      <c r="BL62" s="4">
        <v>2.6840000000000002</v>
      </c>
      <c r="BM62" s="4">
        <v>0</v>
      </c>
      <c r="BN62" s="4">
        <v>2.6840000000000002</v>
      </c>
      <c r="BO62" s="4">
        <v>1.9850000000000001</v>
      </c>
      <c r="BP62" s="4">
        <v>0</v>
      </c>
      <c r="BQ62" s="4">
        <v>1.9850000000000001</v>
      </c>
      <c r="BR62" s="4">
        <v>27.8096</v>
      </c>
      <c r="BU62" s="4">
        <v>11.747</v>
      </c>
      <c r="BW62" s="4">
        <v>87.546000000000006</v>
      </c>
      <c r="BX62" s="4">
        <v>-1.1613E-2</v>
      </c>
      <c r="BY62" s="4">
        <v>-5</v>
      </c>
      <c r="BZ62" s="4">
        <v>0.69861300000000004</v>
      </c>
      <c r="CA62" s="4">
        <v>-0.28378300000000001</v>
      </c>
      <c r="CB62" s="4">
        <v>14.111974999999999</v>
      </c>
    </row>
    <row r="63" spans="1:80">
      <c r="A63" s="2">
        <v>42439</v>
      </c>
      <c r="B63" s="32">
        <v>0.44639569444444444</v>
      </c>
      <c r="C63" s="4">
        <v>13.39</v>
      </c>
      <c r="D63" s="4">
        <v>1.3058000000000001</v>
      </c>
      <c r="E63" s="4" t="s">
        <v>155</v>
      </c>
      <c r="F63" s="4">
        <v>13058.195876</v>
      </c>
      <c r="G63" s="4">
        <v>127.7</v>
      </c>
      <c r="H63" s="4">
        <v>-2.2000000000000002</v>
      </c>
      <c r="I63" s="4">
        <v>3642.5</v>
      </c>
      <c r="K63" s="4">
        <v>0.6</v>
      </c>
      <c r="L63" s="4">
        <v>294</v>
      </c>
      <c r="M63" s="4">
        <v>0.86980000000000002</v>
      </c>
      <c r="N63" s="4">
        <v>11.646699999999999</v>
      </c>
      <c r="O63" s="4">
        <v>1.1357999999999999</v>
      </c>
      <c r="P63" s="4">
        <v>111.0746</v>
      </c>
      <c r="Q63" s="4">
        <v>0</v>
      </c>
      <c r="R63" s="4">
        <v>111.1</v>
      </c>
      <c r="S63" s="4">
        <v>82.146299999999997</v>
      </c>
      <c r="T63" s="4">
        <v>0</v>
      </c>
      <c r="U63" s="4">
        <v>82.1</v>
      </c>
      <c r="V63" s="4">
        <v>3642.4515999999999</v>
      </c>
      <c r="Y63" s="4">
        <v>255.55</v>
      </c>
      <c r="Z63" s="4">
        <v>0</v>
      </c>
      <c r="AA63" s="4">
        <v>0.52190000000000003</v>
      </c>
      <c r="AB63" s="4" t="s">
        <v>384</v>
      </c>
      <c r="AC63" s="4">
        <v>0</v>
      </c>
      <c r="AD63" s="4">
        <v>12.1</v>
      </c>
      <c r="AE63" s="4">
        <v>846</v>
      </c>
      <c r="AF63" s="4">
        <v>871</v>
      </c>
      <c r="AG63" s="4">
        <v>875</v>
      </c>
      <c r="AH63" s="4">
        <v>9</v>
      </c>
      <c r="AI63" s="4">
        <v>7.0000000000000007E-2</v>
      </c>
      <c r="AJ63" s="4">
        <v>0</v>
      </c>
      <c r="AK63" s="4">
        <v>984</v>
      </c>
      <c r="AL63" s="4">
        <v>-40</v>
      </c>
      <c r="AM63" s="4">
        <v>0</v>
      </c>
      <c r="AN63" s="4">
        <v>26</v>
      </c>
      <c r="AO63" s="4">
        <v>189</v>
      </c>
      <c r="AP63" s="4">
        <v>189</v>
      </c>
      <c r="AQ63" s="4">
        <v>2.9</v>
      </c>
      <c r="AR63" s="4">
        <v>195</v>
      </c>
      <c r="AS63" s="4" t="s">
        <v>155</v>
      </c>
      <c r="AT63" s="4">
        <v>1</v>
      </c>
      <c r="AU63" s="5">
        <v>0.65430555555555558</v>
      </c>
      <c r="AV63" s="4">
        <v>47.159337000000001</v>
      </c>
      <c r="AW63" s="4">
        <v>-88.489703000000006</v>
      </c>
      <c r="AX63" s="4">
        <v>308.39999999999998</v>
      </c>
      <c r="AY63" s="4">
        <v>0</v>
      </c>
      <c r="AZ63" s="4">
        <v>12</v>
      </c>
      <c r="BA63" s="4">
        <v>11</v>
      </c>
      <c r="BB63" s="4" t="s">
        <v>418</v>
      </c>
      <c r="BC63" s="4">
        <v>0.9</v>
      </c>
      <c r="BD63" s="4">
        <v>1.5</v>
      </c>
      <c r="BE63" s="4">
        <v>1.8</v>
      </c>
      <c r="BF63" s="4">
        <v>14.063000000000001</v>
      </c>
      <c r="BG63" s="4">
        <v>13.94</v>
      </c>
      <c r="BH63" s="4">
        <v>0.99</v>
      </c>
      <c r="BI63" s="4">
        <v>14.968</v>
      </c>
      <c r="BJ63" s="4">
        <v>2686.739</v>
      </c>
      <c r="BK63" s="4">
        <v>166.76499999999999</v>
      </c>
      <c r="BL63" s="4">
        <v>2.6829999999999998</v>
      </c>
      <c r="BM63" s="4">
        <v>0</v>
      </c>
      <c r="BN63" s="4">
        <v>2.6829999999999998</v>
      </c>
      <c r="BO63" s="4">
        <v>1.984</v>
      </c>
      <c r="BP63" s="4">
        <v>0</v>
      </c>
      <c r="BQ63" s="4">
        <v>1.984</v>
      </c>
      <c r="BR63" s="4">
        <v>27.7851</v>
      </c>
      <c r="BU63" s="4">
        <v>11.696</v>
      </c>
      <c r="BW63" s="4">
        <v>87.537999999999997</v>
      </c>
      <c r="BX63" s="4">
        <v>-1.0161E-2</v>
      </c>
      <c r="BY63" s="4">
        <v>-5</v>
      </c>
      <c r="BZ63" s="4">
        <v>0.70022600000000002</v>
      </c>
      <c r="CA63" s="4">
        <v>-0.248309</v>
      </c>
      <c r="CB63" s="4">
        <v>14.144565</v>
      </c>
    </row>
    <row r="64" spans="1:80">
      <c r="A64" s="2">
        <v>42439</v>
      </c>
      <c r="B64" s="32">
        <v>0.44640726851851853</v>
      </c>
      <c r="C64" s="4">
        <v>13.39</v>
      </c>
      <c r="D64" s="4">
        <v>1.306</v>
      </c>
      <c r="E64" s="4" t="s">
        <v>155</v>
      </c>
      <c r="F64" s="4">
        <v>13060</v>
      </c>
      <c r="G64" s="4">
        <v>126.9</v>
      </c>
      <c r="H64" s="4">
        <v>-2.2000000000000002</v>
      </c>
      <c r="I64" s="4">
        <v>3663.8</v>
      </c>
      <c r="K64" s="4">
        <v>0.6</v>
      </c>
      <c r="L64" s="4">
        <v>294</v>
      </c>
      <c r="M64" s="4">
        <v>0.86980000000000002</v>
      </c>
      <c r="N64" s="4">
        <v>11.6463</v>
      </c>
      <c r="O64" s="4">
        <v>1.1358999999999999</v>
      </c>
      <c r="P64" s="4">
        <v>110.3858</v>
      </c>
      <c r="Q64" s="4">
        <v>0</v>
      </c>
      <c r="R64" s="4">
        <v>110.4</v>
      </c>
      <c r="S64" s="4">
        <v>81.636899999999997</v>
      </c>
      <c r="T64" s="4">
        <v>0</v>
      </c>
      <c r="U64" s="4">
        <v>81.599999999999994</v>
      </c>
      <c r="V64" s="4">
        <v>3663.8296</v>
      </c>
      <c r="Y64" s="4">
        <v>255.54</v>
      </c>
      <c r="Z64" s="4">
        <v>0</v>
      </c>
      <c r="AA64" s="4">
        <v>0.52190000000000003</v>
      </c>
      <c r="AB64" s="4" t="s">
        <v>384</v>
      </c>
      <c r="AC64" s="4">
        <v>0</v>
      </c>
      <c r="AD64" s="4">
        <v>12</v>
      </c>
      <c r="AE64" s="4">
        <v>846</v>
      </c>
      <c r="AF64" s="4">
        <v>872</v>
      </c>
      <c r="AG64" s="4">
        <v>875</v>
      </c>
      <c r="AH64" s="4">
        <v>9</v>
      </c>
      <c r="AI64" s="4">
        <v>7.0000000000000007E-2</v>
      </c>
      <c r="AJ64" s="4">
        <v>0</v>
      </c>
      <c r="AK64" s="4">
        <v>983</v>
      </c>
      <c r="AL64" s="4">
        <v>-40</v>
      </c>
      <c r="AM64" s="4">
        <v>0</v>
      </c>
      <c r="AN64" s="4">
        <v>26</v>
      </c>
      <c r="AO64" s="4">
        <v>189</v>
      </c>
      <c r="AP64" s="4">
        <v>189</v>
      </c>
      <c r="AQ64" s="4">
        <v>2.8</v>
      </c>
      <c r="AR64" s="4">
        <v>195</v>
      </c>
      <c r="AS64" s="4" t="s">
        <v>155</v>
      </c>
      <c r="AT64" s="4">
        <v>1</v>
      </c>
      <c r="AU64" s="5">
        <v>0.65431712962962962</v>
      </c>
      <c r="AV64" s="4">
        <v>47.159337000000001</v>
      </c>
      <c r="AW64" s="4">
        <v>-88.489703000000006</v>
      </c>
      <c r="AX64" s="4">
        <v>308.2</v>
      </c>
      <c r="AY64" s="4">
        <v>0</v>
      </c>
      <c r="AZ64" s="4">
        <v>12</v>
      </c>
      <c r="BA64" s="4">
        <v>11</v>
      </c>
      <c r="BB64" s="4" t="s">
        <v>418</v>
      </c>
      <c r="BC64" s="4">
        <v>0.9</v>
      </c>
      <c r="BD64" s="4">
        <v>1.5</v>
      </c>
      <c r="BE64" s="4">
        <v>1.8</v>
      </c>
      <c r="BF64" s="4">
        <v>14.063000000000001</v>
      </c>
      <c r="BG64" s="4">
        <v>13.94</v>
      </c>
      <c r="BH64" s="4">
        <v>0.99</v>
      </c>
      <c r="BI64" s="4">
        <v>14.972</v>
      </c>
      <c r="BJ64" s="4">
        <v>2686.2660000000001</v>
      </c>
      <c r="BK64" s="4">
        <v>166.75899999999999</v>
      </c>
      <c r="BL64" s="4">
        <v>2.6659999999999999</v>
      </c>
      <c r="BM64" s="4">
        <v>0</v>
      </c>
      <c r="BN64" s="4">
        <v>2.6659999999999999</v>
      </c>
      <c r="BO64" s="4">
        <v>1.972</v>
      </c>
      <c r="BP64" s="4">
        <v>0</v>
      </c>
      <c r="BQ64" s="4">
        <v>1.972</v>
      </c>
      <c r="BR64" s="4">
        <v>27.944199999999999</v>
      </c>
      <c r="BU64" s="4">
        <v>11.694000000000001</v>
      </c>
      <c r="BW64" s="4">
        <v>87.522000000000006</v>
      </c>
      <c r="BX64" s="4">
        <v>-1.0839E-2</v>
      </c>
      <c r="BY64" s="4">
        <v>-5</v>
      </c>
      <c r="BZ64" s="4">
        <v>0.69916100000000003</v>
      </c>
      <c r="CA64" s="4">
        <v>-0.264878</v>
      </c>
      <c r="CB64" s="4">
        <v>14.123051999999999</v>
      </c>
    </row>
    <row r="65" spans="1:80">
      <c r="A65" s="2">
        <v>42439</v>
      </c>
      <c r="B65" s="32">
        <v>0.44641884259259257</v>
      </c>
      <c r="C65" s="4">
        <v>13.39</v>
      </c>
      <c r="D65" s="4">
        <v>1.306</v>
      </c>
      <c r="E65" s="4" t="s">
        <v>155</v>
      </c>
      <c r="F65" s="4">
        <v>13060</v>
      </c>
      <c r="G65" s="4">
        <v>126.8</v>
      </c>
      <c r="H65" s="4">
        <v>-2.2000000000000002</v>
      </c>
      <c r="I65" s="4">
        <v>3716.3</v>
      </c>
      <c r="K65" s="4">
        <v>0.6</v>
      </c>
      <c r="L65" s="4">
        <v>294</v>
      </c>
      <c r="M65" s="4">
        <v>0.86970000000000003</v>
      </c>
      <c r="N65" s="4">
        <v>11.645300000000001</v>
      </c>
      <c r="O65" s="4">
        <v>1.1357999999999999</v>
      </c>
      <c r="P65" s="4">
        <v>110.27800000000001</v>
      </c>
      <c r="Q65" s="4">
        <v>0</v>
      </c>
      <c r="R65" s="4">
        <v>110.3</v>
      </c>
      <c r="S65" s="4">
        <v>81.557199999999995</v>
      </c>
      <c r="T65" s="4">
        <v>0</v>
      </c>
      <c r="U65" s="4">
        <v>81.599999999999994</v>
      </c>
      <c r="V65" s="4">
        <v>3716.2743</v>
      </c>
      <c r="Y65" s="4">
        <v>255.518</v>
      </c>
      <c r="Z65" s="4">
        <v>0</v>
      </c>
      <c r="AA65" s="4">
        <v>0.52180000000000004</v>
      </c>
      <c r="AB65" s="4" t="s">
        <v>384</v>
      </c>
      <c r="AC65" s="4">
        <v>0</v>
      </c>
      <c r="AD65" s="4">
        <v>12</v>
      </c>
      <c r="AE65" s="4">
        <v>846</v>
      </c>
      <c r="AF65" s="4">
        <v>872</v>
      </c>
      <c r="AG65" s="4">
        <v>875</v>
      </c>
      <c r="AH65" s="4">
        <v>9</v>
      </c>
      <c r="AI65" s="4">
        <v>7.0000000000000007E-2</v>
      </c>
      <c r="AJ65" s="4">
        <v>0</v>
      </c>
      <c r="AK65" s="4">
        <v>983</v>
      </c>
      <c r="AL65" s="4">
        <v>-40</v>
      </c>
      <c r="AM65" s="4">
        <v>0</v>
      </c>
      <c r="AN65" s="4">
        <v>26</v>
      </c>
      <c r="AO65" s="4">
        <v>189</v>
      </c>
      <c r="AP65" s="4">
        <v>189</v>
      </c>
      <c r="AQ65" s="4">
        <v>2.7</v>
      </c>
      <c r="AR65" s="4">
        <v>195</v>
      </c>
      <c r="AS65" s="4" t="s">
        <v>155</v>
      </c>
      <c r="AT65" s="4">
        <v>1</v>
      </c>
      <c r="AU65" s="5">
        <v>0.65432870370370366</v>
      </c>
      <c r="AV65" s="4">
        <v>47.159337000000001</v>
      </c>
      <c r="AW65" s="4">
        <v>-88.489703000000006</v>
      </c>
      <c r="AX65" s="4">
        <v>308.10000000000002</v>
      </c>
      <c r="AY65" s="4">
        <v>0</v>
      </c>
      <c r="AZ65" s="4">
        <v>12</v>
      </c>
      <c r="BA65" s="4">
        <v>11</v>
      </c>
      <c r="BB65" s="4" t="s">
        <v>418</v>
      </c>
      <c r="BC65" s="4">
        <v>0.9</v>
      </c>
      <c r="BD65" s="4">
        <v>1.5012000000000001</v>
      </c>
      <c r="BE65" s="4">
        <v>1.8</v>
      </c>
      <c r="BF65" s="4">
        <v>14.063000000000001</v>
      </c>
      <c r="BG65" s="4">
        <v>13.93</v>
      </c>
      <c r="BH65" s="4">
        <v>0.99</v>
      </c>
      <c r="BI65" s="4">
        <v>14.981999999999999</v>
      </c>
      <c r="BJ65" s="4">
        <v>2685.1860000000001</v>
      </c>
      <c r="BK65" s="4">
        <v>166.69200000000001</v>
      </c>
      <c r="BL65" s="4">
        <v>2.6629999999999998</v>
      </c>
      <c r="BM65" s="4">
        <v>0</v>
      </c>
      <c r="BN65" s="4">
        <v>2.6629999999999998</v>
      </c>
      <c r="BO65" s="4">
        <v>1.9690000000000001</v>
      </c>
      <c r="BP65" s="4">
        <v>0</v>
      </c>
      <c r="BQ65" s="4">
        <v>1.9690000000000001</v>
      </c>
      <c r="BR65" s="4">
        <v>28.3353</v>
      </c>
      <c r="BU65" s="4">
        <v>11.689</v>
      </c>
      <c r="BW65" s="4">
        <v>87.486999999999995</v>
      </c>
      <c r="BX65" s="4">
        <v>-1.0774000000000001E-2</v>
      </c>
      <c r="BY65" s="4">
        <v>-5</v>
      </c>
      <c r="BZ65" s="4">
        <v>0.69922600000000001</v>
      </c>
      <c r="CA65" s="4">
        <v>-0.26329000000000002</v>
      </c>
      <c r="CB65" s="4">
        <v>14.124364999999999</v>
      </c>
    </row>
    <row r="66" spans="1:80">
      <c r="A66" s="2">
        <v>42439</v>
      </c>
      <c r="B66" s="32">
        <v>0.44643041666666666</v>
      </c>
      <c r="C66" s="4">
        <v>13.39</v>
      </c>
      <c r="D66" s="4">
        <v>1.3142</v>
      </c>
      <c r="E66" s="4" t="s">
        <v>155</v>
      </c>
      <c r="F66" s="4">
        <v>13142.431307000001</v>
      </c>
      <c r="G66" s="4">
        <v>126.8</v>
      </c>
      <c r="H66" s="4">
        <v>-2.2000000000000002</v>
      </c>
      <c r="I66" s="4">
        <v>3712.3</v>
      </c>
      <c r="K66" s="4">
        <v>0.6</v>
      </c>
      <c r="L66" s="4">
        <v>294</v>
      </c>
      <c r="M66" s="4">
        <v>0.86960000000000004</v>
      </c>
      <c r="N66" s="4">
        <v>11.644299999999999</v>
      </c>
      <c r="O66" s="4">
        <v>1.1429</v>
      </c>
      <c r="P66" s="4">
        <v>110.26860000000001</v>
      </c>
      <c r="Q66" s="4">
        <v>0</v>
      </c>
      <c r="R66" s="4">
        <v>110.3</v>
      </c>
      <c r="S66" s="4">
        <v>81.550200000000004</v>
      </c>
      <c r="T66" s="4">
        <v>0</v>
      </c>
      <c r="U66" s="4">
        <v>81.599999999999994</v>
      </c>
      <c r="V66" s="4">
        <v>3712.3406</v>
      </c>
      <c r="Y66" s="4">
        <v>255.49600000000001</v>
      </c>
      <c r="Z66" s="4">
        <v>0</v>
      </c>
      <c r="AA66" s="4">
        <v>0.52180000000000004</v>
      </c>
      <c r="AB66" s="4" t="s">
        <v>384</v>
      </c>
      <c r="AC66" s="4">
        <v>0</v>
      </c>
      <c r="AD66" s="4">
        <v>12</v>
      </c>
      <c r="AE66" s="4">
        <v>846</v>
      </c>
      <c r="AF66" s="4">
        <v>872</v>
      </c>
      <c r="AG66" s="4">
        <v>875</v>
      </c>
      <c r="AH66" s="4">
        <v>9</v>
      </c>
      <c r="AI66" s="4">
        <v>7.0000000000000007E-2</v>
      </c>
      <c r="AJ66" s="4">
        <v>0</v>
      </c>
      <c r="AK66" s="4">
        <v>984</v>
      </c>
      <c r="AL66" s="4">
        <v>-40</v>
      </c>
      <c r="AM66" s="4">
        <v>0</v>
      </c>
      <c r="AN66" s="4">
        <v>26</v>
      </c>
      <c r="AO66" s="4">
        <v>189</v>
      </c>
      <c r="AP66" s="4">
        <v>188.4</v>
      </c>
      <c r="AQ66" s="4">
        <v>2.7</v>
      </c>
      <c r="AR66" s="4">
        <v>195</v>
      </c>
      <c r="AS66" s="4" t="s">
        <v>155</v>
      </c>
      <c r="AT66" s="4">
        <v>1</v>
      </c>
      <c r="AU66" s="5">
        <v>0.65435185185185185</v>
      </c>
      <c r="AV66" s="4">
        <v>47.159337000000001</v>
      </c>
      <c r="AW66" s="4">
        <v>-88.489701999999994</v>
      </c>
      <c r="AX66" s="4">
        <v>308.10000000000002</v>
      </c>
      <c r="AY66" s="4">
        <v>0</v>
      </c>
      <c r="AZ66" s="4">
        <v>12</v>
      </c>
      <c r="BA66" s="4">
        <v>11</v>
      </c>
      <c r="BB66" s="4" t="s">
        <v>418</v>
      </c>
      <c r="BC66" s="4">
        <v>0.90600000000000003</v>
      </c>
      <c r="BD66" s="4">
        <v>1.6012</v>
      </c>
      <c r="BE66" s="4">
        <v>1.806</v>
      </c>
      <c r="BF66" s="4">
        <v>14.063000000000001</v>
      </c>
      <c r="BG66" s="4">
        <v>13.93</v>
      </c>
      <c r="BH66" s="4">
        <v>0.99</v>
      </c>
      <c r="BI66" s="4">
        <v>14.992000000000001</v>
      </c>
      <c r="BJ66" s="4">
        <v>2683.7930000000001</v>
      </c>
      <c r="BK66" s="4">
        <v>167.65700000000001</v>
      </c>
      <c r="BL66" s="4">
        <v>2.661</v>
      </c>
      <c r="BM66" s="4">
        <v>0</v>
      </c>
      <c r="BN66" s="4">
        <v>2.661</v>
      </c>
      <c r="BO66" s="4">
        <v>1.968</v>
      </c>
      <c r="BP66" s="4">
        <v>0</v>
      </c>
      <c r="BQ66" s="4">
        <v>1.968</v>
      </c>
      <c r="BR66" s="4">
        <v>28.293099999999999</v>
      </c>
      <c r="BU66" s="4">
        <v>11.683</v>
      </c>
      <c r="BW66" s="4">
        <v>87.441999999999993</v>
      </c>
      <c r="BX66" s="4">
        <v>-1.0612999999999999E-2</v>
      </c>
      <c r="BY66" s="4">
        <v>-5</v>
      </c>
      <c r="BZ66" s="4">
        <v>0.69877400000000001</v>
      </c>
      <c r="CA66" s="4">
        <v>-0.259355</v>
      </c>
      <c r="CB66" s="4">
        <v>14.115235</v>
      </c>
    </row>
    <row r="67" spans="1:80">
      <c r="A67" s="2">
        <v>42439</v>
      </c>
      <c r="B67" s="32">
        <v>0.4464419907407407</v>
      </c>
      <c r="C67" s="4">
        <v>13.39</v>
      </c>
      <c r="D67" s="4">
        <v>1.3325</v>
      </c>
      <c r="E67" s="4" t="s">
        <v>155</v>
      </c>
      <c r="F67" s="4">
        <v>13324.768835999999</v>
      </c>
      <c r="G67" s="4">
        <v>126.8</v>
      </c>
      <c r="H67" s="4">
        <v>-2.2000000000000002</v>
      </c>
      <c r="I67" s="4">
        <v>3637.9</v>
      </c>
      <c r="K67" s="4">
        <v>0.6</v>
      </c>
      <c r="L67" s="4">
        <v>293</v>
      </c>
      <c r="M67" s="4">
        <v>0.86950000000000005</v>
      </c>
      <c r="N67" s="4">
        <v>11.6431</v>
      </c>
      <c r="O67" s="4">
        <v>1.1586000000000001</v>
      </c>
      <c r="P67" s="4">
        <v>110.2577</v>
      </c>
      <c r="Q67" s="4">
        <v>0</v>
      </c>
      <c r="R67" s="4">
        <v>110.3</v>
      </c>
      <c r="S67" s="4">
        <v>81.542199999999994</v>
      </c>
      <c r="T67" s="4">
        <v>0</v>
      </c>
      <c r="U67" s="4">
        <v>81.5</v>
      </c>
      <c r="V67" s="4">
        <v>3637.8814000000002</v>
      </c>
      <c r="Y67" s="4">
        <v>254.43199999999999</v>
      </c>
      <c r="Z67" s="4">
        <v>0</v>
      </c>
      <c r="AA67" s="4">
        <v>0.52170000000000005</v>
      </c>
      <c r="AB67" s="4" t="s">
        <v>384</v>
      </c>
      <c r="AC67" s="4">
        <v>0</v>
      </c>
      <c r="AD67" s="4">
        <v>12</v>
      </c>
      <c r="AE67" s="4">
        <v>846</v>
      </c>
      <c r="AF67" s="4">
        <v>872</v>
      </c>
      <c r="AG67" s="4">
        <v>875</v>
      </c>
      <c r="AH67" s="4">
        <v>9</v>
      </c>
      <c r="AI67" s="4">
        <v>7.0000000000000007E-2</v>
      </c>
      <c r="AJ67" s="4">
        <v>0</v>
      </c>
      <c r="AK67" s="4">
        <v>984</v>
      </c>
      <c r="AL67" s="4">
        <v>-40</v>
      </c>
      <c r="AM67" s="4">
        <v>0</v>
      </c>
      <c r="AN67" s="4">
        <v>26</v>
      </c>
      <c r="AO67" s="4">
        <v>189</v>
      </c>
      <c r="AP67" s="4">
        <v>188</v>
      </c>
      <c r="AQ67" s="4">
        <v>2.7</v>
      </c>
      <c r="AR67" s="4">
        <v>195</v>
      </c>
      <c r="AS67" s="4" t="s">
        <v>155</v>
      </c>
      <c r="AT67" s="4">
        <v>1</v>
      </c>
      <c r="AU67" s="5">
        <v>0.65435185185185185</v>
      </c>
      <c r="AV67" s="4">
        <v>47.159337000000001</v>
      </c>
      <c r="AW67" s="4">
        <v>-88.489701999999994</v>
      </c>
      <c r="AX67" s="4">
        <v>308.10000000000002</v>
      </c>
      <c r="AY67" s="4">
        <v>0</v>
      </c>
      <c r="AZ67" s="4">
        <v>12</v>
      </c>
      <c r="BA67" s="4">
        <v>11</v>
      </c>
      <c r="BB67" s="4" t="s">
        <v>418</v>
      </c>
      <c r="BC67" s="4">
        <v>1.3988</v>
      </c>
      <c r="BD67" s="4">
        <v>1.6988000000000001</v>
      </c>
      <c r="BE67" s="4">
        <v>2.2976000000000001</v>
      </c>
      <c r="BF67" s="4">
        <v>14.063000000000001</v>
      </c>
      <c r="BG67" s="4">
        <v>13.92</v>
      </c>
      <c r="BH67" s="4">
        <v>0.99</v>
      </c>
      <c r="BI67" s="4">
        <v>15.003</v>
      </c>
      <c r="BJ67" s="4">
        <v>2682.067</v>
      </c>
      <c r="BK67" s="4">
        <v>169.874</v>
      </c>
      <c r="BL67" s="4">
        <v>2.66</v>
      </c>
      <c r="BM67" s="4">
        <v>0</v>
      </c>
      <c r="BN67" s="4">
        <v>2.66</v>
      </c>
      <c r="BO67" s="4">
        <v>1.9670000000000001</v>
      </c>
      <c r="BP67" s="4">
        <v>0</v>
      </c>
      <c r="BQ67" s="4">
        <v>1.9670000000000001</v>
      </c>
      <c r="BR67" s="4">
        <v>27.7105</v>
      </c>
      <c r="BU67" s="4">
        <v>11.628</v>
      </c>
      <c r="BW67" s="4">
        <v>87.385000000000005</v>
      </c>
      <c r="BX67" s="4">
        <v>-1.0999999999999999E-2</v>
      </c>
      <c r="BY67" s="4">
        <v>-5</v>
      </c>
      <c r="BZ67" s="4">
        <v>0.69799999999999995</v>
      </c>
      <c r="CA67" s="4">
        <v>-0.26881300000000002</v>
      </c>
      <c r="CB67" s="4">
        <v>14.099600000000001</v>
      </c>
    </row>
    <row r="68" spans="1:80">
      <c r="A68" s="2">
        <v>42439</v>
      </c>
      <c r="B68" s="32">
        <v>0.44645356481481485</v>
      </c>
      <c r="C68" s="4">
        <v>13.39</v>
      </c>
      <c r="D68" s="4">
        <v>1.3494999999999999</v>
      </c>
      <c r="E68" s="4" t="s">
        <v>155</v>
      </c>
      <c r="F68" s="4">
        <v>13494.768712999999</v>
      </c>
      <c r="G68" s="4">
        <v>126.7</v>
      </c>
      <c r="H68" s="4">
        <v>-2.2000000000000002</v>
      </c>
      <c r="I68" s="4">
        <v>3604.6</v>
      </c>
      <c r="K68" s="4">
        <v>0.6</v>
      </c>
      <c r="L68" s="4">
        <v>292</v>
      </c>
      <c r="M68" s="4">
        <v>0.86939999999999995</v>
      </c>
      <c r="N68" s="4">
        <v>11.6417</v>
      </c>
      <c r="O68" s="4">
        <v>1.1733</v>
      </c>
      <c r="P68" s="4">
        <v>110.1683</v>
      </c>
      <c r="Q68" s="4">
        <v>0</v>
      </c>
      <c r="R68" s="4">
        <v>110.2</v>
      </c>
      <c r="S68" s="4">
        <v>81.476100000000002</v>
      </c>
      <c r="T68" s="4">
        <v>0</v>
      </c>
      <c r="U68" s="4">
        <v>81.5</v>
      </c>
      <c r="V68" s="4">
        <v>3604.6138000000001</v>
      </c>
      <c r="Y68" s="4">
        <v>253.613</v>
      </c>
      <c r="Z68" s="4">
        <v>0</v>
      </c>
      <c r="AA68" s="4">
        <v>0.52170000000000005</v>
      </c>
      <c r="AB68" s="4" t="s">
        <v>384</v>
      </c>
      <c r="AC68" s="4">
        <v>0</v>
      </c>
      <c r="AD68" s="4">
        <v>12.1</v>
      </c>
      <c r="AE68" s="4">
        <v>845</v>
      </c>
      <c r="AF68" s="4">
        <v>872</v>
      </c>
      <c r="AG68" s="4">
        <v>874</v>
      </c>
      <c r="AH68" s="4">
        <v>9</v>
      </c>
      <c r="AI68" s="4">
        <v>7.0000000000000007E-2</v>
      </c>
      <c r="AJ68" s="4">
        <v>0</v>
      </c>
      <c r="AK68" s="4">
        <v>984</v>
      </c>
      <c r="AL68" s="4">
        <v>-40</v>
      </c>
      <c r="AM68" s="4">
        <v>0</v>
      </c>
      <c r="AN68" s="4">
        <v>26</v>
      </c>
      <c r="AO68" s="4">
        <v>189.6</v>
      </c>
      <c r="AP68" s="4">
        <v>188</v>
      </c>
      <c r="AQ68" s="4">
        <v>2.8</v>
      </c>
      <c r="AR68" s="4">
        <v>195</v>
      </c>
      <c r="AS68" s="4" t="s">
        <v>155</v>
      </c>
      <c r="AT68" s="4">
        <v>1</v>
      </c>
      <c r="AU68" s="5">
        <v>0.65436342592592589</v>
      </c>
      <c r="AV68" s="4">
        <v>47.159337000000001</v>
      </c>
      <c r="AW68" s="4">
        <v>-88.489703000000006</v>
      </c>
      <c r="AX68" s="4">
        <v>307.89999999999998</v>
      </c>
      <c r="AY68" s="4">
        <v>0</v>
      </c>
      <c r="AZ68" s="4">
        <v>12</v>
      </c>
      <c r="BA68" s="4">
        <v>10</v>
      </c>
      <c r="BB68" s="4" t="s">
        <v>419</v>
      </c>
      <c r="BC68" s="4">
        <v>1.3</v>
      </c>
      <c r="BD68" s="4">
        <v>1.6012</v>
      </c>
      <c r="BE68" s="4">
        <v>2.1</v>
      </c>
      <c r="BF68" s="4">
        <v>14.063000000000001</v>
      </c>
      <c r="BG68" s="4">
        <v>13.9</v>
      </c>
      <c r="BH68" s="4">
        <v>0.99</v>
      </c>
      <c r="BI68" s="4">
        <v>15.018000000000001</v>
      </c>
      <c r="BJ68" s="4">
        <v>2679.7190000000001</v>
      </c>
      <c r="BK68" s="4">
        <v>171.89</v>
      </c>
      <c r="BL68" s="4">
        <v>2.6560000000000001</v>
      </c>
      <c r="BM68" s="4">
        <v>0</v>
      </c>
      <c r="BN68" s="4">
        <v>2.6560000000000001</v>
      </c>
      <c r="BO68" s="4">
        <v>1.964</v>
      </c>
      <c r="BP68" s="4">
        <v>0</v>
      </c>
      <c r="BQ68" s="4">
        <v>1.964</v>
      </c>
      <c r="BR68" s="4">
        <v>27.436499999999999</v>
      </c>
      <c r="BU68" s="4">
        <v>11.582000000000001</v>
      </c>
      <c r="BW68" s="4">
        <v>87.308999999999997</v>
      </c>
      <c r="BX68" s="4">
        <v>-9.7739999999999997E-3</v>
      </c>
      <c r="BY68" s="4">
        <v>-5</v>
      </c>
      <c r="BZ68" s="4">
        <v>0.69983899999999999</v>
      </c>
      <c r="CA68" s="4">
        <v>-0.23885200000000001</v>
      </c>
      <c r="CB68" s="4">
        <v>14.136748000000001</v>
      </c>
    </row>
    <row r="69" spans="1:80">
      <c r="A69" s="2">
        <v>42439</v>
      </c>
      <c r="B69" s="32">
        <v>0.44646513888888889</v>
      </c>
      <c r="C69" s="4">
        <v>13.39</v>
      </c>
      <c r="D69" s="4">
        <v>1.3553999999999999</v>
      </c>
      <c r="E69" s="4" t="s">
        <v>155</v>
      </c>
      <c r="F69" s="4">
        <v>13553.641716</v>
      </c>
      <c r="G69" s="4">
        <v>126.6</v>
      </c>
      <c r="H69" s="4">
        <v>-2.2000000000000002</v>
      </c>
      <c r="I69" s="4">
        <v>3601.3</v>
      </c>
      <c r="K69" s="4">
        <v>0.6</v>
      </c>
      <c r="L69" s="4">
        <v>291</v>
      </c>
      <c r="M69" s="4">
        <v>0.86939999999999995</v>
      </c>
      <c r="N69" s="4">
        <v>11.641</v>
      </c>
      <c r="O69" s="4">
        <v>1.1782999999999999</v>
      </c>
      <c r="P69" s="4">
        <v>110.07559999999999</v>
      </c>
      <c r="Q69" s="4">
        <v>0</v>
      </c>
      <c r="R69" s="4">
        <v>110.1</v>
      </c>
      <c r="S69" s="4">
        <v>81.407499999999999</v>
      </c>
      <c r="T69" s="4">
        <v>0</v>
      </c>
      <c r="U69" s="4">
        <v>81.400000000000006</v>
      </c>
      <c r="V69" s="4">
        <v>3601.3143</v>
      </c>
      <c r="Y69" s="4">
        <v>253.41499999999999</v>
      </c>
      <c r="Z69" s="4">
        <v>0</v>
      </c>
      <c r="AA69" s="4">
        <v>0.52159999999999995</v>
      </c>
      <c r="AB69" s="4" t="s">
        <v>384</v>
      </c>
      <c r="AC69" s="4">
        <v>0</v>
      </c>
      <c r="AD69" s="4">
        <v>12</v>
      </c>
      <c r="AE69" s="4">
        <v>846</v>
      </c>
      <c r="AF69" s="4">
        <v>872</v>
      </c>
      <c r="AG69" s="4">
        <v>875</v>
      </c>
      <c r="AH69" s="4">
        <v>9</v>
      </c>
      <c r="AI69" s="4">
        <v>7.0000000000000007E-2</v>
      </c>
      <c r="AJ69" s="4">
        <v>0</v>
      </c>
      <c r="AK69" s="4">
        <v>983</v>
      </c>
      <c r="AL69" s="4">
        <v>-40</v>
      </c>
      <c r="AM69" s="4">
        <v>0</v>
      </c>
      <c r="AN69" s="4">
        <v>26</v>
      </c>
      <c r="AO69" s="4">
        <v>189.4</v>
      </c>
      <c r="AP69" s="4">
        <v>188</v>
      </c>
      <c r="AQ69" s="4">
        <v>2.7</v>
      </c>
      <c r="AR69" s="4">
        <v>195</v>
      </c>
      <c r="AS69" s="4" t="s">
        <v>155</v>
      </c>
      <c r="AT69" s="4">
        <v>1</v>
      </c>
      <c r="AU69" s="5">
        <v>0.65438657407407408</v>
      </c>
      <c r="AV69" s="4">
        <v>47.159337000000001</v>
      </c>
      <c r="AW69" s="4">
        <v>-88.489703000000006</v>
      </c>
      <c r="AX69" s="4">
        <v>307.10000000000002</v>
      </c>
      <c r="AY69" s="4">
        <v>0</v>
      </c>
      <c r="AZ69" s="4">
        <v>12</v>
      </c>
      <c r="BA69" s="4">
        <v>10</v>
      </c>
      <c r="BB69" s="4" t="s">
        <v>419</v>
      </c>
      <c r="BC69" s="4">
        <v>1.3</v>
      </c>
      <c r="BD69" s="4">
        <v>1.7</v>
      </c>
      <c r="BE69" s="4">
        <v>2.1</v>
      </c>
      <c r="BF69" s="4">
        <v>14.063000000000001</v>
      </c>
      <c r="BG69" s="4">
        <v>13.9</v>
      </c>
      <c r="BH69" s="4">
        <v>0.99</v>
      </c>
      <c r="BI69" s="4">
        <v>15.023999999999999</v>
      </c>
      <c r="BJ69" s="4">
        <v>2678.739</v>
      </c>
      <c r="BK69" s="4">
        <v>172.577</v>
      </c>
      <c r="BL69" s="4">
        <v>2.653</v>
      </c>
      <c r="BM69" s="4">
        <v>0</v>
      </c>
      <c r="BN69" s="4">
        <v>2.653</v>
      </c>
      <c r="BO69" s="4">
        <v>1.962</v>
      </c>
      <c r="BP69" s="4">
        <v>0</v>
      </c>
      <c r="BQ69" s="4">
        <v>1.962</v>
      </c>
      <c r="BR69" s="4">
        <v>27.402999999999999</v>
      </c>
      <c r="BU69" s="4">
        <v>11.57</v>
      </c>
      <c r="BW69" s="4">
        <v>87.277000000000001</v>
      </c>
      <c r="BX69" s="4">
        <v>-1.1452E-2</v>
      </c>
      <c r="BY69" s="4">
        <v>-5</v>
      </c>
      <c r="BZ69" s="4">
        <v>0.69977400000000001</v>
      </c>
      <c r="CA69" s="4">
        <v>-0.279858</v>
      </c>
      <c r="CB69" s="4">
        <v>14.135434999999999</v>
      </c>
    </row>
    <row r="70" spans="1:80">
      <c r="A70" s="2">
        <v>42439</v>
      </c>
      <c r="B70" s="32">
        <v>0.44647671296296298</v>
      </c>
      <c r="C70" s="4">
        <v>13.385999999999999</v>
      </c>
      <c r="D70" s="4">
        <v>1.3744000000000001</v>
      </c>
      <c r="E70" s="4" t="s">
        <v>155</v>
      </c>
      <c r="F70" s="4">
        <v>13743.841715</v>
      </c>
      <c r="G70" s="4">
        <v>126.3</v>
      </c>
      <c r="H70" s="4">
        <v>-2.2000000000000002</v>
      </c>
      <c r="I70" s="4">
        <v>3582.5</v>
      </c>
      <c r="K70" s="4">
        <v>0.6</v>
      </c>
      <c r="L70" s="4">
        <v>291</v>
      </c>
      <c r="M70" s="4">
        <v>0.86929999999999996</v>
      </c>
      <c r="N70" s="4">
        <v>11.6363</v>
      </c>
      <c r="O70" s="4">
        <v>1.1947000000000001</v>
      </c>
      <c r="P70" s="4">
        <v>109.80070000000001</v>
      </c>
      <c r="Q70" s="4">
        <v>0</v>
      </c>
      <c r="R70" s="4">
        <v>109.8</v>
      </c>
      <c r="S70" s="4">
        <v>81.2042</v>
      </c>
      <c r="T70" s="4">
        <v>0</v>
      </c>
      <c r="U70" s="4">
        <v>81.2</v>
      </c>
      <c r="V70" s="4">
        <v>3582.4542999999999</v>
      </c>
      <c r="Y70" s="4">
        <v>252.69800000000001</v>
      </c>
      <c r="Z70" s="4">
        <v>0</v>
      </c>
      <c r="AA70" s="4">
        <v>0.52159999999999995</v>
      </c>
      <c r="AB70" s="4" t="s">
        <v>384</v>
      </c>
      <c r="AC70" s="4">
        <v>0</v>
      </c>
      <c r="AD70" s="4">
        <v>12</v>
      </c>
      <c r="AE70" s="4">
        <v>846</v>
      </c>
      <c r="AF70" s="4">
        <v>872</v>
      </c>
      <c r="AG70" s="4">
        <v>875</v>
      </c>
      <c r="AH70" s="4">
        <v>9</v>
      </c>
      <c r="AI70" s="4">
        <v>7.0000000000000007E-2</v>
      </c>
      <c r="AJ70" s="4">
        <v>0</v>
      </c>
      <c r="AK70" s="4">
        <v>983</v>
      </c>
      <c r="AL70" s="4">
        <v>-40</v>
      </c>
      <c r="AM70" s="4">
        <v>0</v>
      </c>
      <c r="AN70" s="4">
        <v>26</v>
      </c>
      <c r="AO70" s="4">
        <v>189</v>
      </c>
      <c r="AP70" s="4">
        <v>188</v>
      </c>
      <c r="AQ70" s="4">
        <v>2.8</v>
      </c>
      <c r="AR70" s="4">
        <v>195</v>
      </c>
      <c r="AS70" s="4" t="s">
        <v>155</v>
      </c>
      <c r="AT70" s="4">
        <v>1</v>
      </c>
      <c r="AU70" s="5">
        <v>0.65438657407407408</v>
      </c>
      <c r="AV70" s="4">
        <v>47.159337000000001</v>
      </c>
      <c r="AW70" s="4">
        <v>-88.489703000000006</v>
      </c>
      <c r="AX70" s="4">
        <v>307.10000000000002</v>
      </c>
      <c r="AY70" s="4">
        <v>0</v>
      </c>
      <c r="AZ70" s="4">
        <v>12</v>
      </c>
      <c r="BA70" s="4">
        <v>10</v>
      </c>
      <c r="BB70" s="4" t="s">
        <v>419</v>
      </c>
      <c r="BC70" s="4">
        <v>1.3</v>
      </c>
      <c r="BD70" s="4">
        <v>1.6988000000000001</v>
      </c>
      <c r="BE70" s="4">
        <v>2.1</v>
      </c>
      <c r="BF70" s="4">
        <v>14.063000000000001</v>
      </c>
      <c r="BG70" s="4">
        <v>13.88</v>
      </c>
      <c r="BH70" s="4">
        <v>0.99</v>
      </c>
      <c r="BI70" s="4">
        <v>15.039</v>
      </c>
      <c r="BJ70" s="4">
        <v>2675.6610000000001</v>
      </c>
      <c r="BK70" s="4">
        <v>174.84700000000001</v>
      </c>
      <c r="BL70" s="4">
        <v>2.6440000000000001</v>
      </c>
      <c r="BM70" s="4">
        <v>0</v>
      </c>
      <c r="BN70" s="4">
        <v>2.6440000000000001</v>
      </c>
      <c r="BO70" s="4">
        <v>1.9550000000000001</v>
      </c>
      <c r="BP70" s="4">
        <v>0</v>
      </c>
      <c r="BQ70" s="4">
        <v>1.9550000000000001</v>
      </c>
      <c r="BR70" s="4">
        <v>27.239100000000001</v>
      </c>
      <c r="BU70" s="4">
        <v>11.528</v>
      </c>
      <c r="BW70" s="4">
        <v>87.200999999999993</v>
      </c>
      <c r="BX70" s="4">
        <v>-1.1161000000000001E-2</v>
      </c>
      <c r="BY70" s="4">
        <v>-5</v>
      </c>
      <c r="BZ70" s="4">
        <v>0.70022600000000002</v>
      </c>
      <c r="CA70" s="4">
        <v>-0.27274700000000002</v>
      </c>
      <c r="CB70" s="4">
        <v>14.144565</v>
      </c>
    </row>
    <row r="71" spans="1:80">
      <c r="A71" s="2">
        <v>42439</v>
      </c>
      <c r="B71" s="32">
        <v>0.44648828703703702</v>
      </c>
      <c r="C71" s="4">
        <v>13.378</v>
      </c>
      <c r="D71" s="4">
        <v>1.4036</v>
      </c>
      <c r="E71" s="4" t="s">
        <v>155</v>
      </c>
      <c r="F71" s="4">
        <v>14036.149471999999</v>
      </c>
      <c r="G71" s="4">
        <v>125.9</v>
      </c>
      <c r="H71" s="4">
        <v>-2.2000000000000002</v>
      </c>
      <c r="I71" s="4">
        <v>3577</v>
      </c>
      <c r="K71" s="4">
        <v>0.6</v>
      </c>
      <c r="L71" s="4">
        <v>291</v>
      </c>
      <c r="M71" s="4">
        <v>0.86909999999999998</v>
      </c>
      <c r="N71" s="4">
        <v>11.626799999999999</v>
      </c>
      <c r="O71" s="4">
        <v>1.2199</v>
      </c>
      <c r="P71" s="4">
        <v>109.455</v>
      </c>
      <c r="Q71" s="4">
        <v>0</v>
      </c>
      <c r="R71" s="4">
        <v>109.5</v>
      </c>
      <c r="S71" s="4">
        <v>80.948499999999996</v>
      </c>
      <c r="T71" s="4">
        <v>0</v>
      </c>
      <c r="U71" s="4">
        <v>80.900000000000006</v>
      </c>
      <c r="V71" s="4">
        <v>3576.9908</v>
      </c>
      <c r="Y71" s="4">
        <v>252.65</v>
      </c>
      <c r="Z71" s="4">
        <v>0</v>
      </c>
      <c r="AA71" s="4">
        <v>0.52149999999999996</v>
      </c>
      <c r="AB71" s="4" t="s">
        <v>384</v>
      </c>
      <c r="AC71" s="4">
        <v>0</v>
      </c>
      <c r="AD71" s="4">
        <v>12</v>
      </c>
      <c r="AE71" s="4">
        <v>846</v>
      </c>
      <c r="AF71" s="4">
        <v>872</v>
      </c>
      <c r="AG71" s="4">
        <v>876</v>
      </c>
      <c r="AH71" s="4">
        <v>9</v>
      </c>
      <c r="AI71" s="4">
        <v>7.0000000000000007E-2</v>
      </c>
      <c r="AJ71" s="4">
        <v>0</v>
      </c>
      <c r="AK71" s="4">
        <v>983</v>
      </c>
      <c r="AL71" s="4">
        <v>-40</v>
      </c>
      <c r="AM71" s="4">
        <v>0</v>
      </c>
      <c r="AN71" s="4">
        <v>26</v>
      </c>
      <c r="AO71" s="4">
        <v>189</v>
      </c>
      <c r="AP71" s="4">
        <v>188</v>
      </c>
      <c r="AQ71" s="4">
        <v>3</v>
      </c>
      <c r="AR71" s="4">
        <v>195</v>
      </c>
      <c r="AS71" s="4" t="s">
        <v>155</v>
      </c>
      <c r="AT71" s="4">
        <v>1</v>
      </c>
      <c r="AU71" s="5">
        <v>0.65439814814814812</v>
      </c>
      <c r="AV71" s="4">
        <v>47.159337000000001</v>
      </c>
      <c r="AW71" s="4">
        <v>-88.489703000000006</v>
      </c>
      <c r="AX71" s="4">
        <v>306.8</v>
      </c>
      <c r="AY71" s="4">
        <v>0</v>
      </c>
      <c r="AZ71" s="4">
        <v>12</v>
      </c>
      <c r="BA71" s="4">
        <v>10</v>
      </c>
      <c r="BB71" s="4" t="s">
        <v>419</v>
      </c>
      <c r="BC71" s="4">
        <v>1.3</v>
      </c>
      <c r="BD71" s="4">
        <v>1.6</v>
      </c>
      <c r="BE71" s="4">
        <v>2.1</v>
      </c>
      <c r="BF71" s="4">
        <v>14.063000000000001</v>
      </c>
      <c r="BG71" s="4">
        <v>13.86</v>
      </c>
      <c r="BH71" s="4">
        <v>0.99</v>
      </c>
      <c r="BI71" s="4">
        <v>15.06</v>
      </c>
      <c r="BJ71" s="4">
        <v>2670.402</v>
      </c>
      <c r="BK71" s="4">
        <v>178.32599999999999</v>
      </c>
      <c r="BL71" s="4">
        <v>2.633</v>
      </c>
      <c r="BM71" s="4">
        <v>0</v>
      </c>
      <c r="BN71" s="4">
        <v>2.633</v>
      </c>
      <c r="BO71" s="4">
        <v>1.9470000000000001</v>
      </c>
      <c r="BP71" s="4">
        <v>0</v>
      </c>
      <c r="BQ71" s="4">
        <v>1.9470000000000001</v>
      </c>
      <c r="BR71" s="4">
        <v>27.1663</v>
      </c>
      <c r="BU71" s="4">
        <v>11.513</v>
      </c>
      <c r="BW71" s="4">
        <v>87.084000000000003</v>
      </c>
      <c r="BX71" s="4">
        <v>-1.0612999999999999E-2</v>
      </c>
      <c r="BY71" s="4">
        <v>-5</v>
      </c>
      <c r="BZ71" s="4">
        <v>0.70038699999999998</v>
      </c>
      <c r="CA71" s="4">
        <v>-0.259355</v>
      </c>
      <c r="CB71" s="4">
        <v>14.147817</v>
      </c>
    </row>
    <row r="72" spans="1:80">
      <c r="A72" s="2">
        <v>42439</v>
      </c>
      <c r="B72" s="32">
        <v>0.44649986111111112</v>
      </c>
      <c r="C72" s="4">
        <v>13.37</v>
      </c>
      <c r="D72" s="4">
        <v>1.4278</v>
      </c>
      <c r="E72" s="4" t="s">
        <v>155</v>
      </c>
      <c r="F72" s="4">
        <v>14278.031088</v>
      </c>
      <c r="G72" s="4">
        <v>125.4</v>
      </c>
      <c r="H72" s="4">
        <v>-2.2000000000000002</v>
      </c>
      <c r="I72" s="4">
        <v>3586.1</v>
      </c>
      <c r="K72" s="4">
        <v>0.6</v>
      </c>
      <c r="L72" s="4">
        <v>291</v>
      </c>
      <c r="M72" s="4">
        <v>0.86890000000000001</v>
      </c>
      <c r="N72" s="4">
        <v>11.617699999999999</v>
      </c>
      <c r="O72" s="4">
        <v>1.2406999999999999</v>
      </c>
      <c r="P72" s="4">
        <v>108.9875</v>
      </c>
      <c r="Q72" s="4">
        <v>0</v>
      </c>
      <c r="R72" s="4">
        <v>109</v>
      </c>
      <c r="S72" s="4">
        <v>80.602800000000002</v>
      </c>
      <c r="T72" s="4">
        <v>0</v>
      </c>
      <c r="U72" s="4">
        <v>80.599999999999994</v>
      </c>
      <c r="V72" s="4">
        <v>3586.0906</v>
      </c>
      <c r="Y72" s="4">
        <v>252.601</v>
      </c>
      <c r="Z72" s="4">
        <v>0</v>
      </c>
      <c r="AA72" s="4">
        <v>0.52139999999999997</v>
      </c>
      <c r="AB72" s="4" t="s">
        <v>384</v>
      </c>
      <c r="AC72" s="4">
        <v>0</v>
      </c>
      <c r="AD72" s="4">
        <v>12</v>
      </c>
      <c r="AE72" s="4">
        <v>847</v>
      </c>
      <c r="AF72" s="4">
        <v>872</v>
      </c>
      <c r="AG72" s="4">
        <v>876</v>
      </c>
      <c r="AH72" s="4">
        <v>9</v>
      </c>
      <c r="AI72" s="4">
        <v>7.0000000000000007E-2</v>
      </c>
      <c r="AJ72" s="4">
        <v>0</v>
      </c>
      <c r="AK72" s="4">
        <v>983</v>
      </c>
      <c r="AL72" s="4">
        <v>-40</v>
      </c>
      <c r="AM72" s="4">
        <v>0</v>
      </c>
      <c r="AN72" s="4">
        <v>26</v>
      </c>
      <c r="AO72" s="4">
        <v>189</v>
      </c>
      <c r="AP72" s="4">
        <v>188.6</v>
      </c>
      <c r="AQ72" s="4">
        <v>2.9</v>
      </c>
      <c r="AR72" s="4">
        <v>195</v>
      </c>
      <c r="AS72" s="4" t="s">
        <v>155</v>
      </c>
      <c r="AT72" s="4">
        <v>1</v>
      </c>
      <c r="AU72" s="5">
        <v>0.65440972222222216</v>
      </c>
      <c r="AV72" s="4">
        <v>47.159337000000001</v>
      </c>
      <c r="AW72" s="4">
        <v>-88.489703000000006</v>
      </c>
      <c r="AX72" s="4">
        <v>306.60000000000002</v>
      </c>
      <c r="AY72" s="4">
        <v>0</v>
      </c>
      <c r="AZ72" s="4">
        <v>12</v>
      </c>
      <c r="BA72" s="4">
        <v>11</v>
      </c>
      <c r="BB72" s="4" t="s">
        <v>418</v>
      </c>
      <c r="BC72" s="4">
        <v>1.3</v>
      </c>
      <c r="BD72" s="4">
        <v>1.601199</v>
      </c>
      <c r="BE72" s="4">
        <v>2.1</v>
      </c>
      <c r="BF72" s="4">
        <v>14.063000000000001</v>
      </c>
      <c r="BG72" s="4">
        <v>13.84</v>
      </c>
      <c r="BH72" s="4">
        <v>0.98</v>
      </c>
      <c r="BI72" s="4">
        <v>15.083</v>
      </c>
      <c r="BJ72" s="4">
        <v>2665.7620000000002</v>
      </c>
      <c r="BK72" s="4">
        <v>181.191</v>
      </c>
      <c r="BL72" s="4">
        <v>2.6190000000000002</v>
      </c>
      <c r="BM72" s="4">
        <v>0</v>
      </c>
      <c r="BN72" s="4">
        <v>2.6190000000000002</v>
      </c>
      <c r="BO72" s="4">
        <v>1.9370000000000001</v>
      </c>
      <c r="BP72" s="4">
        <v>0</v>
      </c>
      <c r="BQ72" s="4">
        <v>1.9370000000000001</v>
      </c>
      <c r="BR72" s="4">
        <v>27.209299999999999</v>
      </c>
      <c r="BU72" s="4">
        <v>11.5</v>
      </c>
      <c r="BW72" s="4">
        <v>86.983999999999995</v>
      </c>
      <c r="BX72" s="4">
        <v>-1.1613E-2</v>
      </c>
      <c r="BY72" s="4">
        <v>-5</v>
      </c>
      <c r="BZ72" s="4">
        <v>0.69938699999999998</v>
      </c>
      <c r="CA72" s="4">
        <v>-0.28379300000000002</v>
      </c>
      <c r="CB72" s="4">
        <v>14.127617000000001</v>
      </c>
    </row>
    <row r="73" spans="1:80">
      <c r="A73" s="2">
        <v>42439</v>
      </c>
      <c r="B73" s="32">
        <v>0.44651143518518516</v>
      </c>
      <c r="C73" s="4">
        <v>13.37</v>
      </c>
      <c r="D73" s="4">
        <v>1.4370000000000001</v>
      </c>
      <c r="E73" s="4" t="s">
        <v>155</v>
      </c>
      <c r="F73" s="4">
        <v>14370</v>
      </c>
      <c r="G73" s="4">
        <v>124.7</v>
      </c>
      <c r="H73" s="4">
        <v>-2.2000000000000002</v>
      </c>
      <c r="I73" s="4">
        <v>3580.1</v>
      </c>
      <c r="K73" s="4">
        <v>0.6</v>
      </c>
      <c r="L73" s="4">
        <v>290</v>
      </c>
      <c r="M73" s="4">
        <v>0.86890000000000001</v>
      </c>
      <c r="N73" s="4">
        <v>11.6168</v>
      </c>
      <c r="O73" s="4">
        <v>1.2485999999999999</v>
      </c>
      <c r="P73" s="4">
        <v>108.3115</v>
      </c>
      <c r="Q73" s="4">
        <v>0</v>
      </c>
      <c r="R73" s="4">
        <v>108.3</v>
      </c>
      <c r="S73" s="4">
        <v>80.102900000000005</v>
      </c>
      <c r="T73" s="4">
        <v>0</v>
      </c>
      <c r="U73" s="4">
        <v>80.099999999999994</v>
      </c>
      <c r="V73" s="4">
        <v>3580.1138000000001</v>
      </c>
      <c r="Y73" s="4">
        <v>251.82499999999999</v>
      </c>
      <c r="Z73" s="4">
        <v>0</v>
      </c>
      <c r="AA73" s="4">
        <v>0.52129999999999999</v>
      </c>
      <c r="AB73" s="4" t="s">
        <v>384</v>
      </c>
      <c r="AC73" s="4">
        <v>0</v>
      </c>
      <c r="AD73" s="4">
        <v>12.1</v>
      </c>
      <c r="AE73" s="4">
        <v>846</v>
      </c>
      <c r="AF73" s="4">
        <v>872</v>
      </c>
      <c r="AG73" s="4">
        <v>876</v>
      </c>
      <c r="AH73" s="4">
        <v>9</v>
      </c>
      <c r="AI73" s="4">
        <v>7.0000000000000007E-2</v>
      </c>
      <c r="AJ73" s="4">
        <v>0</v>
      </c>
      <c r="AK73" s="4">
        <v>983</v>
      </c>
      <c r="AL73" s="4">
        <v>-40</v>
      </c>
      <c r="AM73" s="4">
        <v>0</v>
      </c>
      <c r="AN73" s="4">
        <v>26</v>
      </c>
      <c r="AO73" s="4">
        <v>189.6</v>
      </c>
      <c r="AP73" s="4">
        <v>189</v>
      </c>
      <c r="AQ73" s="4">
        <v>3</v>
      </c>
      <c r="AR73" s="4">
        <v>195</v>
      </c>
      <c r="AS73" s="4" t="s">
        <v>155</v>
      </c>
      <c r="AT73" s="4">
        <v>1</v>
      </c>
      <c r="AU73" s="5">
        <v>0.65443287037037035</v>
      </c>
      <c r="AV73" s="4">
        <v>47.159337000000001</v>
      </c>
      <c r="AW73" s="4">
        <v>-88.489703000000006</v>
      </c>
      <c r="AX73" s="4">
        <v>306.39999999999998</v>
      </c>
      <c r="AY73" s="4">
        <v>0</v>
      </c>
      <c r="AZ73" s="4">
        <v>12</v>
      </c>
      <c r="BA73" s="4">
        <v>11</v>
      </c>
      <c r="BB73" s="4" t="s">
        <v>418</v>
      </c>
      <c r="BC73" s="4">
        <v>1.3</v>
      </c>
      <c r="BD73" s="4">
        <v>1.7</v>
      </c>
      <c r="BE73" s="4">
        <v>2.1</v>
      </c>
      <c r="BF73" s="4">
        <v>14.063000000000001</v>
      </c>
      <c r="BG73" s="4">
        <v>13.84</v>
      </c>
      <c r="BH73" s="4">
        <v>0.98</v>
      </c>
      <c r="BI73" s="4">
        <v>15.092000000000001</v>
      </c>
      <c r="BJ73" s="4">
        <v>2664.261</v>
      </c>
      <c r="BK73" s="4">
        <v>182.255</v>
      </c>
      <c r="BL73" s="4">
        <v>2.601</v>
      </c>
      <c r="BM73" s="4">
        <v>0</v>
      </c>
      <c r="BN73" s="4">
        <v>2.601</v>
      </c>
      <c r="BO73" s="4">
        <v>1.9239999999999999</v>
      </c>
      <c r="BP73" s="4">
        <v>0</v>
      </c>
      <c r="BQ73" s="4">
        <v>1.9239999999999999</v>
      </c>
      <c r="BR73" s="4">
        <v>27.1509</v>
      </c>
      <c r="BU73" s="4">
        <v>11.459</v>
      </c>
      <c r="BW73" s="4">
        <v>86.935000000000002</v>
      </c>
      <c r="BX73" s="4">
        <v>-1.0161E-2</v>
      </c>
      <c r="BY73" s="4">
        <v>-5</v>
      </c>
      <c r="BZ73" s="4">
        <v>0.70083899999999999</v>
      </c>
      <c r="CA73" s="4">
        <v>-0.248309</v>
      </c>
      <c r="CB73" s="4">
        <v>14.156948</v>
      </c>
    </row>
    <row r="74" spans="1:80">
      <c r="A74" s="2">
        <v>42439</v>
      </c>
      <c r="B74" s="32">
        <v>0.44652300925925931</v>
      </c>
      <c r="C74" s="4">
        <v>13.37</v>
      </c>
      <c r="D74" s="4">
        <v>1.4358</v>
      </c>
      <c r="E74" s="4" t="s">
        <v>155</v>
      </c>
      <c r="F74" s="4">
        <v>14357.749141</v>
      </c>
      <c r="G74" s="4">
        <v>122.9</v>
      </c>
      <c r="H74" s="4">
        <v>-2.2000000000000002</v>
      </c>
      <c r="I74" s="4">
        <v>3552.6</v>
      </c>
      <c r="K74" s="4">
        <v>0.6</v>
      </c>
      <c r="L74" s="4">
        <v>289</v>
      </c>
      <c r="M74" s="4">
        <v>0.86890000000000001</v>
      </c>
      <c r="N74" s="4">
        <v>11.6175</v>
      </c>
      <c r="O74" s="4">
        <v>1.2476</v>
      </c>
      <c r="P74" s="4">
        <v>106.7928</v>
      </c>
      <c r="Q74" s="4">
        <v>0</v>
      </c>
      <c r="R74" s="4">
        <v>106.8</v>
      </c>
      <c r="S74" s="4">
        <v>78.979699999999994</v>
      </c>
      <c r="T74" s="4">
        <v>0</v>
      </c>
      <c r="U74" s="4">
        <v>79</v>
      </c>
      <c r="V74" s="4">
        <v>3552.6021000000001</v>
      </c>
      <c r="Y74" s="4">
        <v>250.87899999999999</v>
      </c>
      <c r="Z74" s="4">
        <v>0</v>
      </c>
      <c r="AA74" s="4">
        <v>0.52139999999999997</v>
      </c>
      <c r="AB74" s="4" t="s">
        <v>384</v>
      </c>
      <c r="AC74" s="4">
        <v>0</v>
      </c>
      <c r="AD74" s="4">
        <v>12</v>
      </c>
      <c r="AE74" s="4">
        <v>845</v>
      </c>
      <c r="AF74" s="4">
        <v>872</v>
      </c>
      <c r="AG74" s="4">
        <v>875</v>
      </c>
      <c r="AH74" s="4">
        <v>9</v>
      </c>
      <c r="AI74" s="4">
        <v>7.0000000000000007E-2</v>
      </c>
      <c r="AJ74" s="4">
        <v>0</v>
      </c>
      <c r="AK74" s="4">
        <v>983</v>
      </c>
      <c r="AL74" s="4">
        <v>-40</v>
      </c>
      <c r="AM74" s="4">
        <v>0</v>
      </c>
      <c r="AN74" s="4">
        <v>26</v>
      </c>
      <c r="AO74" s="4">
        <v>189.4</v>
      </c>
      <c r="AP74" s="4">
        <v>188.4</v>
      </c>
      <c r="AQ74" s="4">
        <v>3.1</v>
      </c>
      <c r="AR74" s="4">
        <v>195</v>
      </c>
      <c r="AS74" s="4" t="s">
        <v>155</v>
      </c>
      <c r="AT74" s="4">
        <v>1</v>
      </c>
      <c r="AU74" s="5">
        <v>0.65443287037037035</v>
      </c>
      <c r="AV74" s="4">
        <v>47.159337000000001</v>
      </c>
      <c r="AW74" s="4">
        <v>-88.489703000000006</v>
      </c>
      <c r="AX74" s="4">
        <v>306.39999999999998</v>
      </c>
      <c r="AY74" s="4">
        <v>0</v>
      </c>
      <c r="AZ74" s="4">
        <v>12</v>
      </c>
      <c r="BA74" s="4">
        <v>11</v>
      </c>
      <c r="BB74" s="4" t="s">
        <v>418</v>
      </c>
      <c r="BC74" s="4">
        <v>1.3</v>
      </c>
      <c r="BD74" s="4">
        <v>1.7</v>
      </c>
      <c r="BE74" s="4">
        <v>2.1</v>
      </c>
      <c r="BF74" s="4">
        <v>14.063000000000001</v>
      </c>
      <c r="BG74" s="4">
        <v>13.84</v>
      </c>
      <c r="BH74" s="4">
        <v>0.98</v>
      </c>
      <c r="BI74" s="4">
        <v>15.085000000000001</v>
      </c>
      <c r="BJ74" s="4">
        <v>2665.0369999999998</v>
      </c>
      <c r="BK74" s="4">
        <v>182.15299999999999</v>
      </c>
      <c r="BL74" s="4">
        <v>2.5649999999999999</v>
      </c>
      <c r="BM74" s="4">
        <v>0</v>
      </c>
      <c r="BN74" s="4">
        <v>2.5649999999999999</v>
      </c>
      <c r="BO74" s="4">
        <v>1.897</v>
      </c>
      <c r="BP74" s="4">
        <v>0</v>
      </c>
      <c r="BQ74" s="4">
        <v>1.897</v>
      </c>
      <c r="BR74" s="4">
        <v>26.948399999999999</v>
      </c>
      <c r="BU74" s="4">
        <v>11.417999999999999</v>
      </c>
      <c r="BW74" s="4">
        <v>86.96</v>
      </c>
      <c r="BX74" s="4">
        <v>-1.0839E-2</v>
      </c>
      <c r="BY74" s="4">
        <v>-5</v>
      </c>
      <c r="BZ74" s="4">
        <v>0.70077400000000001</v>
      </c>
      <c r="CA74" s="4">
        <v>-0.264878</v>
      </c>
      <c r="CB74" s="4">
        <v>14.155635</v>
      </c>
    </row>
    <row r="75" spans="1:80">
      <c r="A75" s="2">
        <v>42439</v>
      </c>
      <c r="B75" s="32">
        <v>0.44653458333333335</v>
      </c>
      <c r="C75" s="4">
        <v>13.37</v>
      </c>
      <c r="D75" s="4">
        <v>1.4091</v>
      </c>
      <c r="E75" s="4" t="s">
        <v>155</v>
      </c>
      <c r="F75" s="4">
        <v>14091.426117000001</v>
      </c>
      <c r="G75" s="4">
        <v>122.2</v>
      </c>
      <c r="H75" s="4">
        <v>-2.2000000000000002</v>
      </c>
      <c r="I75" s="4">
        <v>3520.1</v>
      </c>
      <c r="K75" s="4">
        <v>0.6</v>
      </c>
      <c r="L75" s="4">
        <v>288</v>
      </c>
      <c r="M75" s="4">
        <v>0.86919999999999997</v>
      </c>
      <c r="N75" s="4">
        <v>11.621499999999999</v>
      </c>
      <c r="O75" s="4">
        <v>1.2249000000000001</v>
      </c>
      <c r="P75" s="4">
        <v>106.20959999999999</v>
      </c>
      <c r="Q75" s="4">
        <v>0</v>
      </c>
      <c r="R75" s="4">
        <v>106.2</v>
      </c>
      <c r="S75" s="4">
        <v>78.548400000000001</v>
      </c>
      <c r="T75" s="4">
        <v>0</v>
      </c>
      <c r="U75" s="4">
        <v>78.5</v>
      </c>
      <c r="V75" s="4">
        <v>3520.1311999999998</v>
      </c>
      <c r="Y75" s="4">
        <v>250.23699999999999</v>
      </c>
      <c r="Z75" s="4">
        <v>0</v>
      </c>
      <c r="AA75" s="4">
        <v>0.52149999999999996</v>
      </c>
      <c r="AB75" s="4" t="s">
        <v>384</v>
      </c>
      <c r="AC75" s="4">
        <v>0</v>
      </c>
      <c r="AD75" s="4">
        <v>12</v>
      </c>
      <c r="AE75" s="4">
        <v>846</v>
      </c>
      <c r="AF75" s="4">
        <v>872</v>
      </c>
      <c r="AG75" s="4">
        <v>876</v>
      </c>
      <c r="AH75" s="4">
        <v>9</v>
      </c>
      <c r="AI75" s="4">
        <v>7.0000000000000007E-2</v>
      </c>
      <c r="AJ75" s="4">
        <v>0</v>
      </c>
      <c r="AK75" s="4">
        <v>983</v>
      </c>
      <c r="AL75" s="4">
        <v>-40</v>
      </c>
      <c r="AM75" s="4">
        <v>0</v>
      </c>
      <c r="AN75" s="4">
        <v>26</v>
      </c>
      <c r="AO75" s="4">
        <v>189</v>
      </c>
      <c r="AP75" s="4">
        <v>188</v>
      </c>
      <c r="AQ75" s="4">
        <v>3.2</v>
      </c>
      <c r="AR75" s="4">
        <v>195</v>
      </c>
      <c r="AS75" s="4" t="s">
        <v>155</v>
      </c>
      <c r="AT75" s="4">
        <v>1</v>
      </c>
      <c r="AU75" s="5">
        <v>0.6544444444444445</v>
      </c>
      <c r="AV75" s="4">
        <v>47.159337000000001</v>
      </c>
      <c r="AW75" s="4">
        <v>-88.489703000000006</v>
      </c>
      <c r="AX75" s="4">
        <v>306.10000000000002</v>
      </c>
      <c r="AY75" s="4">
        <v>0</v>
      </c>
      <c r="AZ75" s="4">
        <v>12</v>
      </c>
      <c r="BA75" s="4">
        <v>11</v>
      </c>
      <c r="BB75" s="4" t="s">
        <v>418</v>
      </c>
      <c r="BC75" s="4">
        <v>1.3</v>
      </c>
      <c r="BD75" s="4">
        <v>1.7</v>
      </c>
      <c r="BE75" s="4">
        <v>2.1012</v>
      </c>
      <c r="BF75" s="4">
        <v>14.063000000000001</v>
      </c>
      <c r="BG75" s="4">
        <v>13.87</v>
      </c>
      <c r="BH75" s="4">
        <v>0.99</v>
      </c>
      <c r="BI75" s="4">
        <v>15.045999999999999</v>
      </c>
      <c r="BJ75" s="4">
        <v>2670.4059999999999</v>
      </c>
      <c r="BK75" s="4">
        <v>179.13399999999999</v>
      </c>
      <c r="BL75" s="4">
        <v>2.556</v>
      </c>
      <c r="BM75" s="4">
        <v>0</v>
      </c>
      <c r="BN75" s="4">
        <v>2.556</v>
      </c>
      <c r="BO75" s="4">
        <v>1.89</v>
      </c>
      <c r="BP75" s="4">
        <v>0</v>
      </c>
      <c r="BQ75" s="4">
        <v>1.89</v>
      </c>
      <c r="BR75" s="4">
        <v>26.7468</v>
      </c>
      <c r="BU75" s="4">
        <v>11.407999999999999</v>
      </c>
      <c r="BW75" s="4">
        <v>87.135999999999996</v>
      </c>
      <c r="BX75" s="4">
        <v>-1.0161E-2</v>
      </c>
      <c r="BY75" s="4">
        <v>-5</v>
      </c>
      <c r="BZ75" s="4">
        <v>0.70122600000000002</v>
      </c>
      <c r="CA75" s="4">
        <v>-0.248309</v>
      </c>
      <c r="CB75" s="4">
        <v>14.164764999999999</v>
      </c>
    </row>
    <row r="76" spans="1:80">
      <c r="A76" s="2">
        <v>42439</v>
      </c>
      <c r="B76" s="32">
        <v>0.44654615740740744</v>
      </c>
      <c r="C76" s="4">
        <v>13.37</v>
      </c>
      <c r="D76" s="4">
        <v>1.3832</v>
      </c>
      <c r="E76" s="4" t="s">
        <v>155</v>
      </c>
      <c r="F76" s="4">
        <v>13831.835085000001</v>
      </c>
      <c r="G76" s="4">
        <v>121</v>
      </c>
      <c r="H76" s="4">
        <v>-2.2000000000000002</v>
      </c>
      <c r="I76" s="4">
        <v>3530.7</v>
      </c>
      <c r="K76" s="4">
        <v>0.5</v>
      </c>
      <c r="L76" s="4">
        <v>287</v>
      </c>
      <c r="M76" s="4">
        <v>0.86939999999999995</v>
      </c>
      <c r="N76" s="4">
        <v>11.6243</v>
      </c>
      <c r="O76" s="4">
        <v>1.2025999999999999</v>
      </c>
      <c r="P76" s="4">
        <v>105.2013</v>
      </c>
      <c r="Q76" s="4">
        <v>0</v>
      </c>
      <c r="R76" s="4">
        <v>105.2</v>
      </c>
      <c r="S76" s="4">
        <v>77.802700000000002</v>
      </c>
      <c r="T76" s="4">
        <v>0</v>
      </c>
      <c r="U76" s="4">
        <v>77.8</v>
      </c>
      <c r="V76" s="4">
        <v>3530.7</v>
      </c>
      <c r="Y76" s="4">
        <v>249.614</v>
      </c>
      <c r="Z76" s="4">
        <v>0</v>
      </c>
      <c r="AA76" s="4">
        <v>0.43469999999999998</v>
      </c>
      <c r="AB76" s="4" t="s">
        <v>384</v>
      </c>
      <c r="AC76" s="4">
        <v>0</v>
      </c>
      <c r="AD76" s="4">
        <v>12</v>
      </c>
      <c r="AE76" s="4">
        <v>846</v>
      </c>
      <c r="AF76" s="4">
        <v>872</v>
      </c>
      <c r="AG76" s="4">
        <v>875</v>
      </c>
      <c r="AH76" s="4">
        <v>9</v>
      </c>
      <c r="AI76" s="4">
        <v>7.0000000000000007E-2</v>
      </c>
      <c r="AJ76" s="4">
        <v>0</v>
      </c>
      <c r="AK76" s="4">
        <v>983</v>
      </c>
      <c r="AL76" s="4">
        <v>-40</v>
      </c>
      <c r="AM76" s="4">
        <v>0</v>
      </c>
      <c r="AN76" s="4">
        <v>26</v>
      </c>
      <c r="AO76" s="4">
        <v>189</v>
      </c>
      <c r="AP76" s="4">
        <v>188.6</v>
      </c>
      <c r="AQ76" s="4">
        <v>3.2</v>
      </c>
      <c r="AR76" s="4">
        <v>195</v>
      </c>
      <c r="AS76" s="4" t="s">
        <v>155</v>
      </c>
      <c r="AT76" s="4">
        <v>1</v>
      </c>
      <c r="AU76" s="5">
        <v>0.65445601851851853</v>
      </c>
      <c r="AV76" s="4">
        <v>47.159337000000001</v>
      </c>
      <c r="AW76" s="4">
        <v>-88.489703000000006</v>
      </c>
      <c r="AX76" s="4">
        <v>306.39999999999998</v>
      </c>
      <c r="AY76" s="4">
        <v>0</v>
      </c>
      <c r="AZ76" s="4">
        <v>12</v>
      </c>
      <c r="BA76" s="4">
        <v>11</v>
      </c>
      <c r="BB76" s="4" t="s">
        <v>418</v>
      </c>
      <c r="BC76" s="4">
        <v>1.3</v>
      </c>
      <c r="BD76" s="4">
        <v>1.7</v>
      </c>
      <c r="BE76" s="4">
        <v>2.2000000000000002</v>
      </c>
      <c r="BF76" s="4">
        <v>14.063000000000001</v>
      </c>
      <c r="BG76" s="4">
        <v>13.89</v>
      </c>
      <c r="BH76" s="4">
        <v>0.99</v>
      </c>
      <c r="BI76" s="4">
        <v>15.018000000000001</v>
      </c>
      <c r="BJ76" s="4">
        <v>2674.7939999999999</v>
      </c>
      <c r="BK76" s="4">
        <v>176.12299999999999</v>
      </c>
      <c r="BL76" s="4">
        <v>2.5350000000000001</v>
      </c>
      <c r="BM76" s="4">
        <v>0</v>
      </c>
      <c r="BN76" s="4">
        <v>2.5350000000000001</v>
      </c>
      <c r="BO76" s="4">
        <v>1.875</v>
      </c>
      <c r="BP76" s="4">
        <v>0</v>
      </c>
      <c r="BQ76" s="4">
        <v>1.875</v>
      </c>
      <c r="BR76" s="4">
        <v>26.864599999999999</v>
      </c>
      <c r="BU76" s="4">
        <v>11.396000000000001</v>
      </c>
      <c r="BW76" s="4">
        <v>72.731999999999999</v>
      </c>
      <c r="BX76" s="4">
        <v>-9.613E-3</v>
      </c>
      <c r="BY76" s="4">
        <v>-5</v>
      </c>
      <c r="BZ76" s="4">
        <v>0.70077400000000001</v>
      </c>
      <c r="CA76" s="4">
        <v>-0.23491699999999999</v>
      </c>
      <c r="CB76" s="4">
        <v>14.155635</v>
      </c>
    </row>
    <row r="77" spans="1:80">
      <c r="A77" s="2">
        <v>42439</v>
      </c>
      <c r="B77" s="32">
        <v>0.44655773148148148</v>
      </c>
      <c r="C77" s="4">
        <v>13.37</v>
      </c>
      <c r="D77" s="4">
        <v>1.3717999999999999</v>
      </c>
      <c r="E77" s="4" t="s">
        <v>155</v>
      </c>
      <c r="F77" s="4">
        <v>13718.446115000001</v>
      </c>
      <c r="G77" s="4">
        <v>120.5</v>
      </c>
      <c r="H77" s="4">
        <v>-2.2000000000000002</v>
      </c>
      <c r="I77" s="4">
        <v>3527.3</v>
      </c>
      <c r="K77" s="4">
        <v>0.5</v>
      </c>
      <c r="L77" s="4">
        <v>287</v>
      </c>
      <c r="M77" s="4">
        <v>0.86950000000000005</v>
      </c>
      <c r="N77" s="4">
        <v>11.6251</v>
      </c>
      <c r="O77" s="4">
        <v>1.1928000000000001</v>
      </c>
      <c r="P77" s="4">
        <v>104.7958</v>
      </c>
      <c r="Q77" s="4">
        <v>0</v>
      </c>
      <c r="R77" s="4">
        <v>104.8</v>
      </c>
      <c r="S77" s="4">
        <v>77.502799999999993</v>
      </c>
      <c r="T77" s="4">
        <v>0</v>
      </c>
      <c r="U77" s="4">
        <v>77.5</v>
      </c>
      <c r="V77" s="4">
        <v>3527.3389999999999</v>
      </c>
      <c r="Y77" s="4">
        <v>249.631</v>
      </c>
      <c r="Z77" s="4">
        <v>0</v>
      </c>
      <c r="AA77" s="4">
        <v>0.43469999999999998</v>
      </c>
      <c r="AB77" s="4" t="s">
        <v>384</v>
      </c>
      <c r="AC77" s="4">
        <v>0</v>
      </c>
      <c r="AD77" s="4">
        <v>11.9</v>
      </c>
      <c r="AE77" s="4">
        <v>847</v>
      </c>
      <c r="AF77" s="4">
        <v>872</v>
      </c>
      <c r="AG77" s="4">
        <v>876</v>
      </c>
      <c r="AH77" s="4">
        <v>9</v>
      </c>
      <c r="AI77" s="4">
        <v>7.0000000000000007E-2</v>
      </c>
      <c r="AJ77" s="4">
        <v>0</v>
      </c>
      <c r="AK77" s="4">
        <v>983</v>
      </c>
      <c r="AL77" s="4">
        <v>-40</v>
      </c>
      <c r="AM77" s="4">
        <v>0</v>
      </c>
      <c r="AN77" s="4">
        <v>26</v>
      </c>
      <c r="AO77" s="4">
        <v>189</v>
      </c>
      <c r="AP77" s="4">
        <v>189</v>
      </c>
      <c r="AQ77" s="4">
        <v>2.9</v>
      </c>
      <c r="AR77" s="4">
        <v>195</v>
      </c>
      <c r="AS77" s="4" t="s">
        <v>155</v>
      </c>
      <c r="AT77" s="4">
        <v>1</v>
      </c>
      <c r="AU77" s="5">
        <v>0.65447916666666661</v>
      </c>
      <c r="AV77" s="4">
        <v>47.159337000000001</v>
      </c>
      <c r="AW77" s="4">
        <v>-88.489703000000006</v>
      </c>
      <c r="AX77" s="4">
        <v>306.3</v>
      </c>
      <c r="AY77" s="4">
        <v>0</v>
      </c>
      <c r="AZ77" s="4">
        <v>12</v>
      </c>
      <c r="BA77" s="4">
        <v>11</v>
      </c>
      <c r="BB77" s="4" t="s">
        <v>418</v>
      </c>
      <c r="BC77" s="4">
        <v>1.3</v>
      </c>
      <c r="BD77" s="4">
        <v>1.7</v>
      </c>
      <c r="BE77" s="4">
        <v>2.2000000000000002</v>
      </c>
      <c r="BF77" s="4">
        <v>14.063000000000001</v>
      </c>
      <c r="BG77" s="4">
        <v>13.91</v>
      </c>
      <c r="BH77" s="4">
        <v>0.99</v>
      </c>
      <c r="BI77" s="4">
        <v>15.01</v>
      </c>
      <c r="BJ77" s="4">
        <v>2676.875</v>
      </c>
      <c r="BK77" s="4">
        <v>174.815</v>
      </c>
      <c r="BL77" s="4">
        <v>2.5270000000000001</v>
      </c>
      <c r="BM77" s="4">
        <v>0</v>
      </c>
      <c r="BN77" s="4">
        <v>2.5270000000000001</v>
      </c>
      <c r="BO77" s="4">
        <v>1.869</v>
      </c>
      <c r="BP77" s="4">
        <v>0</v>
      </c>
      <c r="BQ77" s="4">
        <v>1.869</v>
      </c>
      <c r="BR77" s="4">
        <v>26.8581</v>
      </c>
      <c r="BU77" s="4">
        <v>11.404999999999999</v>
      </c>
      <c r="BW77" s="4">
        <v>72.789000000000001</v>
      </c>
      <c r="BX77" s="4">
        <v>-1.1225000000000001E-2</v>
      </c>
      <c r="BY77" s="4">
        <v>-5</v>
      </c>
      <c r="BZ77" s="4">
        <v>0.7</v>
      </c>
      <c r="CA77" s="4">
        <v>-0.27430500000000002</v>
      </c>
      <c r="CB77" s="4">
        <v>14.14</v>
      </c>
    </row>
    <row r="78" spans="1:80">
      <c r="A78" s="2">
        <v>42439</v>
      </c>
      <c r="B78" s="32">
        <v>0.44656930555555557</v>
      </c>
      <c r="C78" s="4">
        <v>13.37</v>
      </c>
      <c r="D78" s="4">
        <v>1.3629</v>
      </c>
      <c r="E78" s="4" t="s">
        <v>155</v>
      </c>
      <c r="F78" s="4">
        <v>13629.243558</v>
      </c>
      <c r="G78" s="4">
        <v>120.1</v>
      </c>
      <c r="H78" s="4">
        <v>-2.2000000000000002</v>
      </c>
      <c r="I78" s="4">
        <v>3492.8</v>
      </c>
      <c r="K78" s="4">
        <v>0.5</v>
      </c>
      <c r="L78" s="4">
        <v>285</v>
      </c>
      <c r="M78" s="4">
        <v>0.86960000000000004</v>
      </c>
      <c r="N78" s="4">
        <v>11.6267</v>
      </c>
      <c r="O78" s="4">
        <v>1.1852</v>
      </c>
      <c r="P78" s="4">
        <v>104.4629</v>
      </c>
      <c r="Q78" s="4">
        <v>0</v>
      </c>
      <c r="R78" s="4">
        <v>104.5</v>
      </c>
      <c r="S78" s="4">
        <v>77.256600000000006</v>
      </c>
      <c r="T78" s="4">
        <v>0</v>
      </c>
      <c r="U78" s="4">
        <v>77.3</v>
      </c>
      <c r="V78" s="4">
        <v>3492.8375999999998</v>
      </c>
      <c r="Y78" s="4">
        <v>247.70099999999999</v>
      </c>
      <c r="Z78" s="4">
        <v>0</v>
      </c>
      <c r="AA78" s="4">
        <v>0.43480000000000002</v>
      </c>
      <c r="AB78" s="4" t="s">
        <v>384</v>
      </c>
      <c r="AC78" s="4">
        <v>0</v>
      </c>
      <c r="AD78" s="4">
        <v>12</v>
      </c>
      <c r="AE78" s="4">
        <v>846</v>
      </c>
      <c r="AF78" s="4">
        <v>872</v>
      </c>
      <c r="AG78" s="4">
        <v>875</v>
      </c>
      <c r="AH78" s="4">
        <v>9</v>
      </c>
      <c r="AI78" s="4">
        <v>7.0000000000000007E-2</v>
      </c>
      <c r="AJ78" s="4">
        <v>0</v>
      </c>
      <c r="AK78" s="4">
        <v>983</v>
      </c>
      <c r="AL78" s="4">
        <v>-40</v>
      </c>
      <c r="AM78" s="4">
        <v>0</v>
      </c>
      <c r="AN78" s="4">
        <v>26</v>
      </c>
      <c r="AO78" s="4">
        <v>189</v>
      </c>
      <c r="AP78" s="4">
        <v>189</v>
      </c>
      <c r="AQ78" s="4">
        <v>3</v>
      </c>
      <c r="AR78" s="4">
        <v>195</v>
      </c>
      <c r="AS78" s="4" t="s">
        <v>155</v>
      </c>
      <c r="AT78" s="4">
        <v>1</v>
      </c>
      <c r="AU78" s="5">
        <v>0.65447916666666661</v>
      </c>
      <c r="AV78" s="4">
        <v>47.159337000000001</v>
      </c>
      <c r="AW78" s="4">
        <v>-88.489703000000006</v>
      </c>
      <c r="AX78" s="4">
        <v>306.3</v>
      </c>
      <c r="AY78" s="4">
        <v>0</v>
      </c>
      <c r="AZ78" s="4">
        <v>12</v>
      </c>
      <c r="BA78" s="4">
        <v>11</v>
      </c>
      <c r="BB78" s="4" t="s">
        <v>418</v>
      </c>
      <c r="BC78" s="4">
        <v>1.3</v>
      </c>
      <c r="BD78" s="4">
        <v>1.7012</v>
      </c>
      <c r="BE78" s="4">
        <v>2.2000000000000002</v>
      </c>
      <c r="BF78" s="4">
        <v>14.063000000000001</v>
      </c>
      <c r="BG78" s="4">
        <v>13.92</v>
      </c>
      <c r="BH78" s="4">
        <v>0.99</v>
      </c>
      <c r="BI78" s="4">
        <v>14.994</v>
      </c>
      <c r="BJ78" s="4">
        <v>2679.1709999999998</v>
      </c>
      <c r="BK78" s="4">
        <v>173.827</v>
      </c>
      <c r="BL78" s="4">
        <v>2.5209999999999999</v>
      </c>
      <c r="BM78" s="4">
        <v>0</v>
      </c>
      <c r="BN78" s="4">
        <v>2.5209999999999999</v>
      </c>
      <c r="BO78" s="4">
        <v>1.8640000000000001</v>
      </c>
      <c r="BP78" s="4">
        <v>0</v>
      </c>
      <c r="BQ78" s="4">
        <v>1.8640000000000001</v>
      </c>
      <c r="BR78" s="4">
        <v>26.6144</v>
      </c>
      <c r="BU78" s="4">
        <v>11.324</v>
      </c>
      <c r="BW78" s="4">
        <v>72.850999999999999</v>
      </c>
      <c r="BX78" s="4">
        <v>-8.9370000000000005E-3</v>
      </c>
      <c r="BY78" s="4">
        <v>-5</v>
      </c>
      <c r="BZ78" s="4">
        <v>0.70183799999999996</v>
      </c>
      <c r="CA78" s="4">
        <v>-0.21839700000000001</v>
      </c>
      <c r="CB78" s="4">
        <v>14.177123999999999</v>
      </c>
    </row>
    <row r="79" spans="1:80">
      <c r="A79" s="2">
        <v>42439</v>
      </c>
      <c r="B79" s="32">
        <v>0.44658087962962961</v>
      </c>
      <c r="C79" s="4">
        <v>13.37</v>
      </c>
      <c r="D79" s="4">
        <v>1.3597999999999999</v>
      </c>
      <c r="E79" s="4" t="s">
        <v>155</v>
      </c>
      <c r="F79" s="4">
        <v>13597.718568</v>
      </c>
      <c r="G79" s="4">
        <v>119.8</v>
      </c>
      <c r="H79" s="4">
        <v>-2.2000000000000002</v>
      </c>
      <c r="I79" s="4">
        <v>3455.5</v>
      </c>
      <c r="K79" s="4">
        <v>0.5</v>
      </c>
      <c r="L79" s="4">
        <v>284</v>
      </c>
      <c r="M79" s="4">
        <v>0.86970000000000003</v>
      </c>
      <c r="N79" s="4">
        <v>11.627700000000001</v>
      </c>
      <c r="O79" s="4">
        <v>1.1826000000000001</v>
      </c>
      <c r="P79" s="4">
        <v>104.21129999999999</v>
      </c>
      <c r="Q79" s="4">
        <v>0</v>
      </c>
      <c r="R79" s="4">
        <v>104.2</v>
      </c>
      <c r="S79" s="4">
        <v>77.070499999999996</v>
      </c>
      <c r="T79" s="4">
        <v>0</v>
      </c>
      <c r="U79" s="4">
        <v>77.099999999999994</v>
      </c>
      <c r="V79" s="4">
        <v>3455.5443</v>
      </c>
      <c r="Y79" s="4">
        <v>246.99100000000001</v>
      </c>
      <c r="Z79" s="4">
        <v>0</v>
      </c>
      <c r="AA79" s="4">
        <v>0.43480000000000002</v>
      </c>
      <c r="AB79" s="4" t="s">
        <v>384</v>
      </c>
      <c r="AC79" s="4">
        <v>0</v>
      </c>
      <c r="AD79" s="4">
        <v>12</v>
      </c>
      <c r="AE79" s="4">
        <v>846</v>
      </c>
      <c r="AF79" s="4">
        <v>872</v>
      </c>
      <c r="AG79" s="4">
        <v>875</v>
      </c>
      <c r="AH79" s="4">
        <v>9</v>
      </c>
      <c r="AI79" s="4">
        <v>7.0000000000000007E-2</v>
      </c>
      <c r="AJ79" s="4">
        <v>0</v>
      </c>
      <c r="AK79" s="4">
        <v>983</v>
      </c>
      <c r="AL79" s="4">
        <v>-40</v>
      </c>
      <c r="AM79" s="4">
        <v>0</v>
      </c>
      <c r="AN79" s="4">
        <v>26</v>
      </c>
      <c r="AO79" s="4">
        <v>189</v>
      </c>
      <c r="AP79" s="4">
        <v>189</v>
      </c>
      <c r="AQ79" s="4">
        <v>3</v>
      </c>
      <c r="AR79" s="4">
        <v>195</v>
      </c>
      <c r="AS79" s="4" t="s">
        <v>155</v>
      </c>
      <c r="AT79" s="4">
        <v>1</v>
      </c>
      <c r="AU79" s="5">
        <v>0.65449074074074076</v>
      </c>
      <c r="AV79" s="4">
        <v>47.159337000000001</v>
      </c>
      <c r="AW79" s="4">
        <v>-88.489703000000006</v>
      </c>
      <c r="AX79" s="4">
        <v>306.5</v>
      </c>
      <c r="AY79" s="4">
        <v>0</v>
      </c>
      <c r="AZ79" s="4">
        <v>12</v>
      </c>
      <c r="BA79" s="4">
        <v>11</v>
      </c>
      <c r="BB79" s="4" t="s">
        <v>418</v>
      </c>
      <c r="BC79" s="4">
        <v>1.3011999999999999</v>
      </c>
      <c r="BD79" s="4">
        <v>1.8</v>
      </c>
      <c r="BE79" s="4">
        <v>2.2012</v>
      </c>
      <c r="BF79" s="4">
        <v>14.063000000000001</v>
      </c>
      <c r="BG79" s="4">
        <v>13.93</v>
      </c>
      <c r="BH79" s="4">
        <v>0.99</v>
      </c>
      <c r="BI79" s="4">
        <v>14.984</v>
      </c>
      <c r="BJ79" s="4">
        <v>2680.498</v>
      </c>
      <c r="BK79" s="4">
        <v>173.511</v>
      </c>
      <c r="BL79" s="4">
        <v>2.516</v>
      </c>
      <c r="BM79" s="4">
        <v>0</v>
      </c>
      <c r="BN79" s="4">
        <v>2.516</v>
      </c>
      <c r="BO79" s="4">
        <v>1.861</v>
      </c>
      <c r="BP79" s="4">
        <v>0</v>
      </c>
      <c r="BQ79" s="4">
        <v>1.861</v>
      </c>
      <c r="BR79" s="4">
        <v>26.341100000000001</v>
      </c>
      <c r="BU79" s="4">
        <v>11.297000000000001</v>
      </c>
      <c r="BW79" s="4">
        <v>72.887</v>
      </c>
      <c r="BX79" s="4">
        <v>-9.4520000000000003E-3</v>
      </c>
      <c r="BY79" s="4">
        <v>-5</v>
      </c>
      <c r="BZ79" s="4">
        <v>0.70177400000000001</v>
      </c>
      <c r="CA79" s="4">
        <v>-0.23098399999999999</v>
      </c>
      <c r="CB79" s="4">
        <v>14.175834999999999</v>
      </c>
    </row>
    <row r="80" spans="1:80">
      <c r="A80" s="2">
        <v>42439</v>
      </c>
      <c r="B80" s="32">
        <v>0.44659245370370365</v>
      </c>
      <c r="C80" s="4">
        <v>13.37</v>
      </c>
      <c r="D80" s="4">
        <v>1.3952</v>
      </c>
      <c r="E80" s="4" t="s">
        <v>155</v>
      </c>
      <c r="F80" s="4">
        <v>13951.778929</v>
      </c>
      <c r="G80" s="4">
        <v>119</v>
      </c>
      <c r="H80" s="4">
        <v>-2.2000000000000002</v>
      </c>
      <c r="I80" s="4">
        <v>3487.2</v>
      </c>
      <c r="K80" s="4">
        <v>0.5</v>
      </c>
      <c r="L80" s="4">
        <v>284</v>
      </c>
      <c r="M80" s="4">
        <v>0.86929999999999996</v>
      </c>
      <c r="N80" s="4">
        <v>11.622999999999999</v>
      </c>
      <c r="O80" s="4">
        <v>1.2129000000000001</v>
      </c>
      <c r="P80" s="4">
        <v>103.47320000000001</v>
      </c>
      <c r="Q80" s="4">
        <v>0</v>
      </c>
      <c r="R80" s="4">
        <v>103.5</v>
      </c>
      <c r="S80" s="4">
        <v>76.524600000000007</v>
      </c>
      <c r="T80" s="4">
        <v>0</v>
      </c>
      <c r="U80" s="4">
        <v>76.5</v>
      </c>
      <c r="V80" s="4">
        <v>3487.2249000000002</v>
      </c>
      <c r="Y80" s="4">
        <v>246.89099999999999</v>
      </c>
      <c r="Z80" s="4">
        <v>0</v>
      </c>
      <c r="AA80" s="4">
        <v>0.43469999999999998</v>
      </c>
      <c r="AB80" s="4" t="s">
        <v>384</v>
      </c>
      <c r="AC80" s="4">
        <v>0</v>
      </c>
      <c r="AD80" s="4">
        <v>12</v>
      </c>
      <c r="AE80" s="4">
        <v>846</v>
      </c>
      <c r="AF80" s="4">
        <v>872</v>
      </c>
      <c r="AG80" s="4">
        <v>876</v>
      </c>
      <c r="AH80" s="4">
        <v>9</v>
      </c>
      <c r="AI80" s="4">
        <v>7.0000000000000007E-2</v>
      </c>
      <c r="AJ80" s="4">
        <v>0</v>
      </c>
      <c r="AK80" s="4">
        <v>983</v>
      </c>
      <c r="AL80" s="4">
        <v>-40</v>
      </c>
      <c r="AM80" s="4">
        <v>0</v>
      </c>
      <c r="AN80" s="4">
        <v>26</v>
      </c>
      <c r="AO80" s="4">
        <v>189.6</v>
      </c>
      <c r="AP80" s="4">
        <v>189</v>
      </c>
      <c r="AQ80" s="4">
        <v>3</v>
      </c>
      <c r="AR80" s="4">
        <v>195</v>
      </c>
      <c r="AS80" s="4" t="s">
        <v>155</v>
      </c>
      <c r="AT80" s="4">
        <v>1</v>
      </c>
      <c r="AU80" s="5">
        <v>0.65451388888888895</v>
      </c>
      <c r="AV80" s="4">
        <v>47.159337000000001</v>
      </c>
      <c r="AW80" s="4">
        <v>-88.489703000000006</v>
      </c>
      <c r="AX80" s="4">
        <v>306.60000000000002</v>
      </c>
      <c r="AY80" s="4">
        <v>0</v>
      </c>
      <c r="AZ80" s="4">
        <v>12</v>
      </c>
      <c r="BA80" s="4">
        <v>11</v>
      </c>
      <c r="BB80" s="4" t="s">
        <v>418</v>
      </c>
      <c r="BC80" s="4">
        <v>1.4</v>
      </c>
      <c r="BD80" s="4">
        <v>1.8011999999999999</v>
      </c>
      <c r="BE80" s="4">
        <v>2.2999999999999998</v>
      </c>
      <c r="BF80" s="4">
        <v>14.063000000000001</v>
      </c>
      <c r="BG80" s="4">
        <v>13.89</v>
      </c>
      <c r="BH80" s="4">
        <v>0.99</v>
      </c>
      <c r="BI80" s="4">
        <v>15.03</v>
      </c>
      <c r="BJ80" s="4">
        <v>2673.549</v>
      </c>
      <c r="BK80" s="4">
        <v>177.56800000000001</v>
      </c>
      <c r="BL80" s="4">
        <v>2.492</v>
      </c>
      <c r="BM80" s="4">
        <v>0</v>
      </c>
      <c r="BN80" s="4">
        <v>2.492</v>
      </c>
      <c r="BO80" s="4">
        <v>1.843</v>
      </c>
      <c r="BP80" s="4">
        <v>0</v>
      </c>
      <c r="BQ80" s="4">
        <v>1.843</v>
      </c>
      <c r="BR80" s="4">
        <v>26.5244</v>
      </c>
      <c r="BU80" s="4">
        <v>11.266999999999999</v>
      </c>
      <c r="BW80" s="4">
        <v>72.697999999999993</v>
      </c>
      <c r="BX80" s="4">
        <v>-9.1610000000000007E-3</v>
      </c>
      <c r="BY80" s="4">
        <v>-5</v>
      </c>
      <c r="BZ80" s="4">
        <v>0.70161300000000004</v>
      </c>
      <c r="CA80" s="4">
        <v>-0.22387199999999999</v>
      </c>
      <c r="CB80" s="4">
        <v>14.172582999999999</v>
      </c>
    </row>
    <row r="81" spans="1:80">
      <c r="A81" s="2">
        <v>42439</v>
      </c>
      <c r="B81" s="32">
        <v>0.4466040277777778</v>
      </c>
      <c r="C81" s="4">
        <v>13.37</v>
      </c>
      <c r="D81" s="4">
        <v>1.4218999999999999</v>
      </c>
      <c r="E81" s="4" t="s">
        <v>155</v>
      </c>
      <c r="F81" s="4">
        <v>14219.481865</v>
      </c>
      <c r="G81" s="4">
        <v>118.8</v>
      </c>
      <c r="H81" s="4">
        <v>-2.2000000000000002</v>
      </c>
      <c r="I81" s="4">
        <v>3534.5</v>
      </c>
      <c r="K81" s="4">
        <v>0.5</v>
      </c>
      <c r="L81" s="4">
        <v>284</v>
      </c>
      <c r="M81" s="4">
        <v>0.86909999999999998</v>
      </c>
      <c r="N81" s="4">
        <v>11.619400000000001</v>
      </c>
      <c r="O81" s="4">
        <v>1.2358</v>
      </c>
      <c r="P81" s="4">
        <v>103.267</v>
      </c>
      <c r="Q81" s="4">
        <v>0</v>
      </c>
      <c r="R81" s="4">
        <v>103.3</v>
      </c>
      <c r="S81" s="4">
        <v>76.372200000000007</v>
      </c>
      <c r="T81" s="4">
        <v>0</v>
      </c>
      <c r="U81" s="4">
        <v>76.400000000000006</v>
      </c>
      <c r="V81" s="4">
        <v>3534.4522000000002</v>
      </c>
      <c r="Y81" s="4">
        <v>246.90700000000001</v>
      </c>
      <c r="Z81" s="4">
        <v>0</v>
      </c>
      <c r="AA81" s="4">
        <v>0.4345</v>
      </c>
      <c r="AB81" s="4" t="s">
        <v>384</v>
      </c>
      <c r="AC81" s="4">
        <v>0</v>
      </c>
      <c r="AD81" s="4">
        <v>12</v>
      </c>
      <c r="AE81" s="4">
        <v>846</v>
      </c>
      <c r="AF81" s="4">
        <v>872</v>
      </c>
      <c r="AG81" s="4">
        <v>875</v>
      </c>
      <c r="AH81" s="4">
        <v>9</v>
      </c>
      <c r="AI81" s="4">
        <v>7.0000000000000007E-2</v>
      </c>
      <c r="AJ81" s="4">
        <v>0</v>
      </c>
      <c r="AK81" s="4">
        <v>983</v>
      </c>
      <c r="AL81" s="4">
        <v>-40</v>
      </c>
      <c r="AM81" s="4">
        <v>0</v>
      </c>
      <c r="AN81" s="4">
        <v>26</v>
      </c>
      <c r="AO81" s="4">
        <v>190</v>
      </c>
      <c r="AP81" s="4">
        <v>188.4</v>
      </c>
      <c r="AQ81" s="4">
        <v>3.1</v>
      </c>
      <c r="AR81" s="4">
        <v>195</v>
      </c>
      <c r="AS81" s="4" t="s">
        <v>155</v>
      </c>
      <c r="AT81" s="4">
        <v>1</v>
      </c>
      <c r="AU81" s="5">
        <v>0.65451388888888895</v>
      </c>
      <c r="AV81" s="4">
        <v>47.159337000000001</v>
      </c>
      <c r="AW81" s="4">
        <v>-88.489703000000006</v>
      </c>
      <c r="AX81" s="4">
        <v>306.60000000000002</v>
      </c>
      <c r="AY81" s="4">
        <v>0</v>
      </c>
      <c r="AZ81" s="4">
        <v>12</v>
      </c>
      <c r="BA81" s="4">
        <v>11</v>
      </c>
      <c r="BB81" s="4" t="s">
        <v>418</v>
      </c>
      <c r="BC81" s="4">
        <v>1.4</v>
      </c>
      <c r="BD81" s="4">
        <v>1.9</v>
      </c>
      <c r="BE81" s="4">
        <v>2.2999999999999998</v>
      </c>
      <c r="BF81" s="4">
        <v>14.063000000000001</v>
      </c>
      <c r="BG81" s="4">
        <v>13.86</v>
      </c>
      <c r="BH81" s="4">
        <v>0.99</v>
      </c>
      <c r="BI81" s="4">
        <v>15.066000000000001</v>
      </c>
      <c r="BJ81" s="4">
        <v>2667.8470000000002</v>
      </c>
      <c r="BK81" s="4">
        <v>180.589</v>
      </c>
      <c r="BL81" s="4">
        <v>2.4830000000000001</v>
      </c>
      <c r="BM81" s="4">
        <v>0</v>
      </c>
      <c r="BN81" s="4">
        <v>2.4830000000000001</v>
      </c>
      <c r="BO81" s="4">
        <v>1.8360000000000001</v>
      </c>
      <c r="BP81" s="4">
        <v>0</v>
      </c>
      <c r="BQ81" s="4">
        <v>1.8360000000000001</v>
      </c>
      <c r="BR81" s="4">
        <v>26.834700000000002</v>
      </c>
      <c r="BU81" s="4">
        <v>11.247999999999999</v>
      </c>
      <c r="BW81" s="4">
        <v>72.543000000000006</v>
      </c>
      <c r="BX81" s="4">
        <v>-8.0000000000000002E-3</v>
      </c>
      <c r="BY81" s="4">
        <v>-5</v>
      </c>
      <c r="BZ81" s="4">
        <v>0.70261300000000004</v>
      </c>
      <c r="CA81" s="4">
        <v>-0.19550000000000001</v>
      </c>
      <c r="CB81" s="4">
        <v>14.192783</v>
      </c>
    </row>
    <row r="82" spans="1:80">
      <c r="A82" s="2">
        <v>42439</v>
      </c>
      <c r="B82" s="32">
        <v>0.44661560185185184</v>
      </c>
      <c r="C82" s="4">
        <v>13.37</v>
      </c>
      <c r="D82" s="4">
        <v>1.4450000000000001</v>
      </c>
      <c r="E82" s="4" t="s">
        <v>155</v>
      </c>
      <c r="F82" s="4">
        <v>14449.742351000001</v>
      </c>
      <c r="G82" s="4">
        <v>118.6</v>
      </c>
      <c r="H82" s="4">
        <v>-2.2000000000000002</v>
      </c>
      <c r="I82" s="4">
        <v>3553</v>
      </c>
      <c r="K82" s="4">
        <v>0.5</v>
      </c>
      <c r="L82" s="4">
        <v>284</v>
      </c>
      <c r="M82" s="4">
        <v>0.86880000000000002</v>
      </c>
      <c r="N82" s="4">
        <v>11.616300000000001</v>
      </c>
      <c r="O82" s="4">
        <v>1.2554000000000001</v>
      </c>
      <c r="P82" s="4">
        <v>103.04389999999999</v>
      </c>
      <c r="Q82" s="4">
        <v>0</v>
      </c>
      <c r="R82" s="4">
        <v>103</v>
      </c>
      <c r="S82" s="4">
        <v>76.207099999999997</v>
      </c>
      <c r="T82" s="4">
        <v>0</v>
      </c>
      <c r="U82" s="4">
        <v>76.2</v>
      </c>
      <c r="V82" s="4">
        <v>3552.9897000000001</v>
      </c>
      <c r="Y82" s="4">
        <v>247.125</v>
      </c>
      <c r="Z82" s="4">
        <v>0</v>
      </c>
      <c r="AA82" s="4">
        <v>0.43440000000000001</v>
      </c>
      <c r="AB82" s="4" t="s">
        <v>384</v>
      </c>
      <c r="AC82" s="4">
        <v>0</v>
      </c>
      <c r="AD82" s="4">
        <v>12</v>
      </c>
      <c r="AE82" s="4">
        <v>846</v>
      </c>
      <c r="AF82" s="4">
        <v>873</v>
      </c>
      <c r="AG82" s="4">
        <v>875</v>
      </c>
      <c r="AH82" s="4">
        <v>9</v>
      </c>
      <c r="AI82" s="4">
        <v>7.0000000000000007E-2</v>
      </c>
      <c r="AJ82" s="4">
        <v>0</v>
      </c>
      <c r="AK82" s="4">
        <v>984</v>
      </c>
      <c r="AL82" s="4">
        <v>-40</v>
      </c>
      <c r="AM82" s="4">
        <v>0</v>
      </c>
      <c r="AN82" s="4">
        <v>26</v>
      </c>
      <c r="AO82" s="4">
        <v>190</v>
      </c>
      <c r="AP82" s="4">
        <v>188.6</v>
      </c>
      <c r="AQ82" s="4">
        <v>3</v>
      </c>
      <c r="AR82" s="4">
        <v>195</v>
      </c>
      <c r="AS82" s="4" t="s">
        <v>155</v>
      </c>
      <c r="AT82" s="4">
        <v>1</v>
      </c>
      <c r="AU82" s="5">
        <v>0.65452546296296299</v>
      </c>
      <c r="AV82" s="4">
        <v>47.159337000000001</v>
      </c>
      <c r="AW82" s="4">
        <v>-88.489703000000006</v>
      </c>
      <c r="AX82" s="4">
        <v>306.8</v>
      </c>
      <c r="AY82" s="4">
        <v>0</v>
      </c>
      <c r="AZ82" s="4">
        <v>12</v>
      </c>
      <c r="BA82" s="4">
        <v>11</v>
      </c>
      <c r="BB82" s="4" t="s">
        <v>418</v>
      </c>
      <c r="BC82" s="4">
        <v>1.4</v>
      </c>
      <c r="BD82" s="4">
        <v>1.9</v>
      </c>
      <c r="BE82" s="4">
        <v>2.2999999999999998</v>
      </c>
      <c r="BF82" s="4">
        <v>14.063000000000001</v>
      </c>
      <c r="BG82" s="4">
        <v>13.83</v>
      </c>
      <c r="BH82" s="4">
        <v>0.98</v>
      </c>
      <c r="BI82" s="4">
        <v>15.097</v>
      </c>
      <c r="BJ82" s="4">
        <v>2663.4070000000002</v>
      </c>
      <c r="BK82" s="4">
        <v>183.208</v>
      </c>
      <c r="BL82" s="4">
        <v>2.4740000000000002</v>
      </c>
      <c r="BM82" s="4">
        <v>0</v>
      </c>
      <c r="BN82" s="4">
        <v>2.4740000000000002</v>
      </c>
      <c r="BO82" s="4">
        <v>1.83</v>
      </c>
      <c r="BP82" s="4">
        <v>0</v>
      </c>
      <c r="BQ82" s="4">
        <v>1.83</v>
      </c>
      <c r="BR82" s="4">
        <v>26.9376</v>
      </c>
      <c r="BU82" s="4">
        <v>11.242000000000001</v>
      </c>
      <c r="BW82" s="4">
        <v>72.423000000000002</v>
      </c>
      <c r="BX82" s="4">
        <v>-9.8390000000000005E-3</v>
      </c>
      <c r="BY82" s="4">
        <v>-5</v>
      </c>
      <c r="BZ82" s="4">
        <v>0.70177400000000001</v>
      </c>
      <c r="CA82" s="4">
        <v>-0.24044099999999999</v>
      </c>
      <c r="CB82" s="4">
        <v>14.175834999999999</v>
      </c>
    </row>
    <row r="83" spans="1:80">
      <c r="A83" s="2">
        <v>42439</v>
      </c>
      <c r="B83" s="32">
        <v>0.44662717592592593</v>
      </c>
      <c r="C83" s="4">
        <v>13.368</v>
      </c>
      <c r="D83" s="4">
        <v>1.4384999999999999</v>
      </c>
      <c r="E83" s="4" t="s">
        <v>155</v>
      </c>
      <c r="F83" s="4">
        <v>14385.1</v>
      </c>
      <c r="G83" s="4">
        <v>118.5</v>
      </c>
      <c r="H83" s="4">
        <v>-2.2000000000000002</v>
      </c>
      <c r="I83" s="4">
        <v>3543.6</v>
      </c>
      <c r="K83" s="4">
        <v>0.5</v>
      </c>
      <c r="L83" s="4">
        <v>284</v>
      </c>
      <c r="M83" s="4">
        <v>0.86890000000000001</v>
      </c>
      <c r="N83" s="4">
        <v>11.615500000000001</v>
      </c>
      <c r="O83" s="4">
        <v>1.2499</v>
      </c>
      <c r="P83" s="4">
        <v>102.9659</v>
      </c>
      <c r="Q83" s="4">
        <v>0</v>
      </c>
      <c r="R83" s="4">
        <v>103</v>
      </c>
      <c r="S83" s="4">
        <v>76.1494</v>
      </c>
      <c r="T83" s="4">
        <v>0</v>
      </c>
      <c r="U83" s="4">
        <v>76.099999999999994</v>
      </c>
      <c r="V83" s="4">
        <v>3543.6320999999998</v>
      </c>
      <c r="Y83" s="4">
        <v>246.41499999999999</v>
      </c>
      <c r="Z83" s="4">
        <v>0</v>
      </c>
      <c r="AA83" s="4">
        <v>0.4345</v>
      </c>
      <c r="AB83" s="4" t="s">
        <v>384</v>
      </c>
      <c r="AC83" s="4">
        <v>0</v>
      </c>
      <c r="AD83" s="4">
        <v>12.1</v>
      </c>
      <c r="AE83" s="4">
        <v>845</v>
      </c>
      <c r="AF83" s="4">
        <v>872</v>
      </c>
      <c r="AG83" s="4">
        <v>875</v>
      </c>
      <c r="AH83" s="4">
        <v>9</v>
      </c>
      <c r="AI83" s="4">
        <v>7.0000000000000007E-2</v>
      </c>
      <c r="AJ83" s="4">
        <v>0</v>
      </c>
      <c r="AK83" s="4">
        <v>984</v>
      </c>
      <c r="AL83" s="4">
        <v>-40</v>
      </c>
      <c r="AM83" s="4">
        <v>0</v>
      </c>
      <c r="AN83" s="4">
        <v>26</v>
      </c>
      <c r="AO83" s="4">
        <v>190</v>
      </c>
      <c r="AP83" s="4">
        <v>189</v>
      </c>
      <c r="AQ83" s="4">
        <v>3</v>
      </c>
      <c r="AR83" s="4">
        <v>195</v>
      </c>
      <c r="AS83" s="4" t="s">
        <v>155</v>
      </c>
      <c r="AT83" s="4">
        <v>1</v>
      </c>
      <c r="AU83" s="5">
        <v>0.65453703703703703</v>
      </c>
      <c r="AV83" s="4">
        <v>47.159337000000001</v>
      </c>
      <c r="AW83" s="4">
        <v>-88.489703000000006</v>
      </c>
      <c r="AX83" s="4">
        <v>306.8</v>
      </c>
      <c r="AY83" s="4">
        <v>0</v>
      </c>
      <c r="AZ83" s="4">
        <v>12</v>
      </c>
      <c r="BA83" s="4">
        <v>11</v>
      </c>
      <c r="BB83" s="4" t="s">
        <v>418</v>
      </c>
      <c r="BC83" s="4">
        <v>1.4</v>
      </c>
      <c r="BD83" s="4">
        <v>1.9</v>
      </c>
      <c r="BE83" s="4">
        <v>2.3012000000000001</v>
      </c>
      <c r="BF83" s="4">
        <v>14.063000000000001</v>
      </c>
      <c r="BG83" s="4">
        <v>13.84</v>
      </c>
      <c r="BH83" s="4">
        <v>0.98</v>
      </c>
      <c r="BI83" s="4">
        <v>15.087</v>
      </c>
      <c r="BJ83" s="4">
        <v>2664.6869999999999</v>
      </c>
      <c r="BK83" s="4">
        <v>182.50399999999999</v>
      </c>
      <c r="BL83" s="4">
        <v>2.4740000000000002</v>
      </c>
      <c r="BM83" s="4">
        <v>0</v>
      </c>
      <c r="BN83" s="4">
        <v>2.4740000000000002</v>
      </c>
      <c r="BO83" s="4">
        <v>1.829</v>
      </c>
      <c r="BP83" s="4">
        <v>0</v>
      </c>
      <c r="BQ83" s="4">
        <v>1.829</v>
      </c>
      <c r="BR83" s="4">
        <v>26.881499999999999</v>
      </c>
      <c r="BU83" s="4">
        <v>11.215999999999999</v>
      </c>
      <c r="BW83" s="4">
        <v>72.468999999999994</v>
      </c>
      <c r="BX83" s="4">
        <v>-9.1610000000000007E-3</v>
      </c>
      <c r="BY83" s="4">
        <v>-5</v>
      </c>
      <c r="BZ83" s="4">
        <v>0.70283899999999999</v>
      </c>
      <c r="CA83" s="4">
        <v>-0.22387199999999999</v>
      </c>
      <c r="CB83" s="4">
        <v>14.197348</v>
      </c>
    </row>
    <row r="84" spans="1:80">
      <c r="A84" s="2">
        <v>42439</v>
      </c>
      <c r="B84" s="32">
        <v>0.44663874999999997</v>
      </c>
      <c r="C84" s="4">
        <v>13.361000000000001</v>
      </c>
      <c r="D84" s="4">
        <v>1.4068000000000001</v>
      </c>
      <c r="E84" s="4" t="s">
        <v>155</v>
      </c>
      <c r="F84" s="4">
        <v>14067.760200000001</v>
      </c>
      <c r="G84" s="4">
        <v>118.3</v>
      </c>
      <c r="H84" s="4">
        <v>-2.2000000000000002</v>
      </c>
      <c r="I84" s="4">
        <v>3468.2</v>
      </c>
      <c r="K84" s="4">
        <v>0.5</v>
      </c>
      <c r="L84" s="4">
        <v>282</v>
      </c>
      <c r="M84" s="4">
        <v>0.86929999999999996</v>
      </c>
      <c r="N84" s="4">
        <v>11.6143</v>
      </c>
      <c r="O84" s="4">
        <v>1.2229000000000001</v>
      </c>
      <c r="P84" s="4">
        <v>102.86239999999999</v>
      </c>
      <c r="Q84" s="4">
        <v>0</v>
      </c>
      <c r="R84" s="4">
        <v>102.9</v>
      </c>
      <c r="S84" s="4">
        <v>76.072900000000004</v>
      </c>
      <c r="T84" s="4">
        <v>0</v>
      </c>
      <c r="U84" s="4">
        <v>76.099999999999994</v>
      </c>
      <c r="V84" s="4">
        <v>3468.2316000000001</v>
      </c>
      <c r="Y84" s="4">
        <v>245.44499999999999</v>
      </c>
      <c r="Z84" s="4">
        <v>0</v>
      </c>
      <c r="AA84" s="4">
        <v>0.43459999999999999</v>
      </c>
      <c r="AB84" s="4" t="s">
        <v>384</v>
      </c>
      <c r="AC84" s="4">
        <v>0</v>
      </c>
      <c r="AD84" s="4">
        <v>12</v>
      </c>
      <c r="AE84" s="4">
        <v>846</v>
      </c>
      <c r="AF84" s="4">
        <v>873</v>
      </c>
      <c r="AG84" s="4">
        <v>875</v>
      </c>
      <c r="AH84" s="4">
        <v>9</v>
      </c>
      <c r="AI84" s="4">
        <v>7.0000000000000007E-2</v>
      </c>
      <c r="AJ84" s="4">
        <v>0</v>
      </c>
      <c r="AK84" s="4">
        <v>983</v>
      </c>
      <c r="AL84" s="4">
        <v>-40</v>
      </c>
      <c r="AM84" s="4">
        <v>0</v>
      </c>
      <c r="AN84" s="4">
        <v>26</v>
      </c>
      <c r="AO84" s="4">
        <v>190</v>
      </c>
      <c r="AP84" s="4">
        <v>189</v>
      </c>
      <c r="AQ84" s="4">
        <v>2.8</v>
      </c>
      <c r="AR84" s="4">
        <v>195</v>
      </c>
      <c r="AS84" s="4" t="s">
        <v>155</v>
      </c>
      <c r="AT84" s="4">
        <v>1</v>
      </c>
      <c r="AU84" s="5">
        <v>0.65454861111111107</v>
      </c>
      <c r="AV84" s="4">
        <v>47.159337000000001</v>
      </c>
      <c r="AW84" s="4">
        <v>-88.489703000000006</v>
      </c>
      <c r="AX84" s="4">
        <v>307.10000000000002</v>
      </c>
      <c r="AY84" s="4">
        <v>0</v>
      </c>
      <c r="AZ84" s="4">
        <v>12</v>
      </c>
      <c r="BA84" s="4">
        <v>11</v>
      </c>
      <c r="BB84" s="4" t="s">
        <v>418</v>
      </c>
      <c r="BC84" s="4">
        <v>1.4</v>
      </c>
      <c r="BD84" s="4">
        <v>1.9</v>
      </c>
      <c r="BE84" s="4">
        <v>2.4</v>
      </c>
      <c r="BF84" s="4">
        <v>14.063000000000001</v>
      </c>
      <c r="BG84" s="4">
        <v>13.89</v>
      </c>
      <c r="BH84" s="4">
        <v>0.99</v>
      </c>
      <c r="BI84" s="4">
        <v>15.037000000000001</v>
      </c>
      <c r="BJ84" s="4">
        <v>2671.6669999999999</v>
      </c>
      <c r="BK84" s="4">
        <v>179.042</v>
      </c>
      <c r="BL84" s="4">
        <v>2.4780000000000002</v>
      </c>
      <c r="BM84" s="4">
        <v>0</v>
      </c>
      <c r="BN84" s="4">
        <v>2.4780000000000002</v>
      </c>
      <c r="BO84" s="4">
        <v>1.833</v>
      </c>
      <c r="BP84" s="4">
        <v>0</v>
      </c>
      <c r="BQ84" s="4">
        <v>1.833</v>
      </c>
      <c r="BR84" s="4">
        <v>26.3811</v>
      </c>
      <c r="BU84" s="4">
        <v>11.202</v>
      </c>
      <c r="BW84" s="4">
        <v>72.697999999999993</v>
      </c>
      <c r="BX84" s="4">
        <v>-9.8390000000000005E-3</v>
      </c>
      <c r="BY84" s="4">
        <v>-5</v>
      </c>
      <c r="BZ84" s="4">
        <v>0.70277400000000001</v>
      </c>
      <c r="CA84" s="4">
        <v>-0.24044099999999999</v>
      </c>
      <c r="CB84" s="4">
        <v>14.196035</v>
      </c>
    </row>
    <row r="85" spans="1:80">
      <c r="A85" s="2">
        <v>42439</v>
      </c>
      <c r="B85" s="32">
        <v>0.44665032407407407</v>
      </c>
      <c r="C85" s="4">
        <v>13.369</v>
      </c>
      <c r="D85" s="4">
        <v>1.3740000000000001</v>
      </c>
      <c r="E85" s="4" t="s">
        <v>155</v>
      </c>
      <c r="F85" s="4">
        <v>13740</v>
      </c>
      <c r="G85" s="4">
        <v>117.7</v>
      </c>
      <c r="H85" s="4">
        <v>-2.2000000000000002</v>
      </c>
      <c r="I85" s="4">
        <v>3410.2</v>
      </c>
      <c r="K85" s="4">
        <v>0.5</v>
      </c>
      <c r="L85" s="4">
        <v>281</v>
      </c>
      <c r="M85" s="4">
        <v>0.86960000000000004</v>
      </c>
      <c r="N85" s="4">
        <v>11.625400000000001</v>
      </c>
      <c r="O85" s="4">
        <v>1.1948000000000001</v>
      </c>
      <c r="P85" s="4">
        <v>102.32940000000001</v>
      </c>
      <c r="Q85" s="4">
        <v>0</v>
      </c>
      <c r="R85" s="4">
        <v>102.3</v>
      </c>
      <c r="S85" s="4">
        <v>75.678799999999995</v>
      </c>
      <c r="T85" s="4">
        <v>0</v>
      </c>
      <c r="U85" s="4">
        <v>75.7</v>
      </c>
      <c r="V85" s="4">
        <v>3410.1718000000001</v>
      </c>
      <c r="Y85" s="4">
        <v>243.95699999999999</v>
      </c>
      <c r="Z85" s="4">
        <v>0</v>
      </c>
      <c r="AA85" s="4">
        <v>0.43480000000000002</v>
      </c>
      <c r="AB85" s="4" t="s">
        <v>384</v>
      </c>
      <c r="AC85" s="4">
        <v>0</v>
      </c>
      <c r="AD85" s="4">
        <v>12</v>
      </c>
      <c r="AE85" s="4">
        <v>845</v>
      </c>
      <c r="AF85" s="4">
        <v>873</v>
      </c>
      <c r="AG85" s="4">
        <v>874</v>
      </c>
      <c r="AH85" s="4">
        <v>9</v>
      </c>
      <c r="AI85" s="4">
        <v>7.0000000000000007E-2</v>
      </c>
      <c r="AJ85" s="4">
        <v>0</v>
      </c>
      <c r="AK85" s="4">
        <v>983</v>
      </c>
      <c r="AL85" s="4">
        <v>-40</v>
      </c>
      <c r="AM85" s="4">
        <v>0</v>
      </c>
      <c r="AN85" s="4">
        <v>26</v>
      </c>
      <c r="AO85" s="4">
        <v>190</v>
      </c>
      <c r="AP85" s="4">
        <v>189</v>
      </c>
      <c r="AQ85" s="4">
        <v>2.8</v>
      </c>
      <c r="AR85" s="4">
        <v>195</v>
      </c>
      <c r="AS85" s="4" t="s">
        <v>155</v>
      </c>
      <c r="AT85" s="4">
        <v>1</v>
      </c>
      <c r="AU85" s="5">
        <v>0.65456018518518522</v>
      </c>
      <c r="AV85" s="4">
        <v>47.159337000000001</v>
      </c>
      <c r="AW85" s="4">
        <v>-88.489703000000006</v>
      </c>
      <c r="AX85" s="4">
        <v>307.2</v>
      </c>
      <c r="AY85" s="4">
        <v>0</v>
      </c>
      <c r="AZ85" s="4">
        <v>12</v>
      </c>
      <c r="BA85" s="4">
        <v>11</v>
      </c>
      <c r="BB85" s="4" t="s">
        <v>418</v>
      </c>
      <c r="BC85" s="4">
        <v>1.4</v>
      </c>
      <c r="BD85" s="4">
        <v>1.9</v>
      </c>
      <c r="BE85" s="4">
        <v>2.4</v>
      </c>
      <c r="BF85" s="4">
        <v>14.063000000000001</v>
      </c>
      <c r="BG85" s="4">
        <v>13.92</v>
      </c>
      <c r="BH85" s="4">
        <v>0.99</v>
      </c>
      <c r="BI85" s="4">
        <v>14.999000000000001</v>
      </c>
      <c r="BJ85" s="4">
        <v>2678.8679999999999</v>
      </c>
      <c r="BK85" s="4">
        <v>175.232</v>
      </c>
      <c r="BL85" s="4">
        <v>2.4689999999999999</v>
      </c>
      <c r="BM85" s="4">
        <v>0</v>
      </c>
      <c r="BN85" s="4">
        <v>2.4689999999999999</v>
      </c>
      <c r="BO85" s="4">
        <v>1.8260000000000001</v>
      </c>
      <c r="BP85" s="4">
        <v>0</v>
      </c>
      <c r="BQ85" s="4">
        <v>1.8260000000000001</v>
      </c>
      <c r="BR85" s="4">
        <v>25.9846</v>
      </c>
      <c r="BU85" s="4">
        <v>11.153</v>
      </c>
      <c r="BW85" s="4">
        <v>72.847999999999999</v>
      </c>
      <c r="BX85" s="4">
        <v>-9.7739999999999997E-3</v>
      </c>
      <c r="BY85" s="4">
        <v>-5</v>
      </c>
      <c r="BZ85" s="4">
        <v>0.70261300000000004</v>
      </c>
      <c r="CA85" s="4">
        <v>-0.23885200000000001</v>
      </c>
      <c r="CB85" s="4">
        <v>14.192783</v>
      </c>
    </row>
    <row r="86" spans="1:80">
      <c r="A86" s="2">
        <v>42439</v>
      </c>
      <c r="B86" s="32">
        <v>0.44666189814814811</v>
      </c>
      <c r="C86" s="4">
        <v>13.37</v>
      </c>
      <c r="D86" s="4">
        <v>1.3740000000000001</v>
      </c>
      <c r="E86" s="4" t="s">
        <v>155</v>
      </c>
      <c r="F86" s="4">
        <v>13740.35</v>
      </c>
      <c r="G86" s="4">
        <v>117.4</v>
      </c>
      <c r="H86" s="4">
        <v>-2.2000000000000002</v>
      </c>
      <c r="I86" s="4">
        <v>3409.4</v>
      </c>
      <c r="K86" s="4">
        <v>0.5</v>
      </c>
      <c r="L86" s="4">
        <v>279</v>
      </c>
      <c r="M86" s="4">
        <v>0.86960000000000004</v>
      </c>
      <c r="N86" s="4">
        <v>11.6264</v>
      </c>
      <c r="O86" s="4">
        <v>1.1948000000000001</v>
      </c>
      <c r="P86" s="4">
        <v>102.10120000000001</v>
      </c>
      <c r="Q86" s="4">
        <v>0</v>
      </c>
      <c r="R86" s="4">
        <v>102.1</v>
      </c>
      <c r="S86" s="4">
        <v>75.510000000000005</v>
      </c>
      <c r="T86" s="4">
        <v>0</v>
      </c>
      <c r="U86" s="4">
        <v>75.5</v>
      </c>
      <c r="V86" s="4">
        <v>3409.3852999999999</v>
      </c>
      <c r="Y86" s="4">
        <v>242.79499999999999</v>
      </c>
      <c r="Z86" s="4">
        <v>0</v>
      </c>
      <c r="AA86" s="4">
        <v>0.43480000000000002</v>
      </c>
      <c r="AB86" s="4" t="s">
        <v>384</v>
      </c>
      <c r="AC86" s="4">
        <v>0</v>
      </c>
      <c r="AD86" s="4">
        <v>12</v>
      </c>
      <c r="AE86" s="4">
        <v>845</v>
      </c>
      <c r="AF86" s="4">
        <v>872</v>
      </c>
      <c r="AG86" s="4">
        <v>874</v>
      </c>
      <c r="AH86" s="4">
        <v>9</v>
      </c>
      <c r="AI86" s="4">
        <v>7.0000000000000007E-2</v>
      </c>
      <c r="AJ86" s="4">
        <v>0</v>
      </c>
      <c r="AK86" s="4">
        <v>983</v>
      </c>
      <c r="AL86" s="4">
        <v>-40</v>
      </c>
      <c r="AM86" s="4">
        <v>0</v>
      </c>
      <c r="AN86" s="4">
        <v>26</v>
      </c>
      <c r="AO86" s="4">
        <v>190</v>
      </c>
      <c r="AP86" s="4">
        <v>189</v>
      </c>
      <c r="AQ86" s="4">
        <v>3</v>
      </c>
      <c r="AR86" s="4">
        <v>195</v>
      </c>
      <c r="AS86" s="4" t="s">
        <v>155</v>
      </c>
      <c r="AT86" s="4">
        <v>1</v>
      </c>
      <c r="AU86" s="5">
        <v>0.65457175925925926</v>
      </c>
      <c r="AV86" s="4">
        <v>47.159337000000001</v>
      </c>
      <c r="AW86" s="4">
        <v>-88.489703000000006</v>
      </c>
      <c r="AX86" s="4">
        <v>307.5</v>
      </c>
      <c r="AY86" s="4">
        <v>0</v>
      </c>
      <c r="AZ86" s="4">
        <v>12</v>
      </c>
      <c r="BA86" s="4">
        <v>11</v>
      </c>
      <c r="BB86" s="4" t="s">
        <v>418</v>
      </c>
      <c r="BC86" s="4">
        <v>1.4</v>
      </c>
      <c r="BD86" s="4">
        <v>1.9012</v>
      </c>
      <c r="BE86" s="4">
        <v>2.4011999999999998</v>
      </c>
      <c r="BF86" s="4">
        <v>14.063000000000001</v>
      </c>
      <c r="BG86" s="4">
        <v>13.92</v>
      </c>
      <c r="BH86" s="4">
        <v>0.99</v>
      </c>
      <c r="BI86" s="4">
        <v>14.997</v>
      </c>
      <c r="BJ86" s="4">
        <v>2678.9</v>
      </c>
      <c r="BK86" s="4">
        <v>175.227</v>
      </c>
      <c r="BL86" s="4">
        <v>2.464</v>
      </c>
      <c r="BM86" s="4">
        <v>0</v>
      </c>
      <c r="BN86" s="4">
        <v>2.464</v>
      </c>
      <c r="BO86" s="4">
        <v>1.8220000000000001</v>
      </c>
      <c r="BP86" s="4">
        <v>0</v>
      </c>
      <c r="BQ86" s="4">
        <v>1.8220000000000001</v>
      </c>
      <c r="BR86" s="4">
        <v>25.976600000000001</v>
      </c>
      <c r="BU86" s="4">
        <v>11.099</v>
      </c>
      <c r="BW86" s="4">
        <v>72.843999999999994</v>
      </c>
      <c r="BX86" s="4">
        <v>-8.9999999999999993E-3</v>
      </c>
      <c r="BY86" s="4">
        <v>-5</v>
      </c>
      <c r="BZ86" s="4">
        <v>0.70299999999999996</v>
      </c>
      <c r="CA86" s="4">
        <v>-0.21993699999999999</v>
      </c>
      <c r="CB86" s="4">
        <v>14.2006</v>
      </c>
    </row>
    <row r="87" spans="1:80">
      <c r="A87" s="2">
        <v>42439</v>
      </c>
      <c r="B87" s="32">
        <v>0.44667347222222226</v>
      </c>
      <c r="C87" s="4">
        <v>13.37</v>
      </c>
      <c r="D87" s="4">
        <v>1.3749</v>
      </c>
      <c r="E87" s="4" t="s">
        <v>155</v>
      </c>
      <c r="F87" s="4">
        <v>13748.683333000001</v>
      </c>
      <c r="G87" s="4">
        <v>117.1</v>
      </c>
      <c r="H87" s="4">
        <v>-2.2000000000000002</v>
      </c>
      <c r="I87" s="4">
        <v>3406.3</v>
      </c>
      <c r="K87" s="4">
        <v>0.5</v>
      </c>
      <c r="L87" s="4">
        <v>279</v>
      </c>
      <c r="M87" s="4">
        <v>0.86950000000000005</v>
      </c>
      <c r="N87" s="4">
        <v>11.6259</v>
      </c>
      <c r="O87" s="4">
        <v>1.1955</v>
      </c>
      <c r="P87" s="4">
        <v>101.82429999999999</v>
      </c>
      <c r="Q87" s="4">
        <v>0</v>
      </c>
      <c r="R87" s="4">
        <v>101.8</v>
      </c>
      <c r="S87" s="4">
        <v>75.305199999999999</v>
      </c>
      <c r="T87" s="4">
        <v>0</v>
      </c>
      <c r="U87" s="4">
        <v>75.3</v>
      </c>
      <c r="V87" s="4">
        <v>3406.2516000000001</v>
      </c>
      <c r="Y87" s="4">
        <v>242.39500000000001</v>
      </c>
      <c r="Z87" s="4">
        <v>0</v>
      </c>
      <c r="AA87" s="4">
        <v>0.43480000000000002</v>
      </c>
      <c r="AB87" s="4" t="s">
        <v>384</v>
      </c>
      <c r="AC87" s="4">
        <v>0</v>
      </c>
      <c r="AD87" s="4">
        <v>11.9</v>
      </c>
      <c r="AE87" s="4">
        <v>846</v>
      </c>
      <c r="AF87" s="4">
        <v>872</v>
      </c>
      <c r="AG87" s="4">
        <v>875</v>
      </c>
      <c r="AH87" s="4">
        <v>9</v>
      </c>
      <c r="AI87" s="4">
        <v>7.0000000000000007E-2</v>
      </c>
      <c r="AJ87" s="4">
        <v>0</v>
      </c>
      <c r="AK87" s="4">
        <v>983</v>
      </c>
      <c r="AL87" s="4">
        <v>-40</v>
      </c>
      <c r="AM87" s="4">
        <v>0</v>
      </c>
      <c r="AN87" s="4">
        <v>26</v>
      </c>
      <c r="AO87" s="4">
        <v>189.4</v>
      </c>
      <c r="AP87" s="4">
        <v>189</v>
      </c>
      <c r="AQ87" s="4">
        <v>2.8</v>
      </c>
      <c r="AR87" s="4">
        <v>195</v>
      </c>
      <c r="AS87" s="4" t="s">
        <v>155</v>
      </c>
      <c r="AT87" s="4">
        <v>1</v>
      </c>
      <c r="AU87" s="5">
        <v>0.65458333333333341</v>
      </c>
      <c r="AV87" s="4">
        <v>47.159337000000001</v>
      </c>
      <c r="AW87" s="4">
        <v>-88.489703000000006</v>
      </c>
      <c r="AX87" s="4">
        <v>307.5</v>
      </c>
      <c r="AY87" s="4">
        <v>0</v>
      </c>
      <c r="AZ87" s="4">
        <v>12</v>
      </c>
      <c r="BA87" s="4">
        <v>11</v>
      </c>
      <c r="BB87" s="4" t="s">
        <v>418</v>
      </c>
      <c r="BC87" s="4">
        <v>1.4</v>
      </c>
      <c r="BD87" s="4">
        <v>2</v>
      </c>
      <c r="BE87" s="4">
        <v>2.5</v>
      </c>
      <c r="BF87" s="4">
        <v>14.063000000000001</v>
      </c>
      <c r="BG87" s="4">
        <v>13.92</v>
      </c>
      <c r="BH87" s="4">
        <v>0.99</v>
      </c>
      <c r="BI87" s="4">
        <v>15.002000000000001</v>
      </c>
      <c r="BJ87" s="4">
        <v>2678.8130000000001</v>
      </c>
      <c r="BK87" s="4">
        <v>175.327</v>
      </c>
      <c r="BL87" s="4">
        <v>2.4569999999999999</v>
      </c>
      <c r="BM87" s="4">
        <v>0</v>
      </c>
      <c r="BN87" s="4">
        <v>2.4569999999999999</v>
      </c>
      <c r="BO87" s="4">
        <v>1.8169999999999999</v>
      </c>
      <c r="BP87" s="4">
        <v>0</v>
      </c>
      <c r="BQ87" s="4">
        <v>1.8169999999999999</v>
      </c>
      <c r="BR87" s="4">
        <v>25.953099999999999</v>
      </c>
      <c r="BU87" s="4">
        <v>11.081</v>
      </c>
      <c r="BW87" s="4">
        <v>72.841999999999999</v>
      </c>
      <c r="BX87" s="4">
        <v>-1.0839E-2</v>
      </c>
      <c r="BY87" s="4">
        <v>-5</v>
      </c>
      <c r="BZ87" s="4">
        <v>0.70177400000000001</v>
      </c>
      <c r="CA87" s="4">
        <v>-0.264878</v>
      </c>
      <c r="CB87" s="4">
        <v>14.175834999999999</v>
      </c>
    </row>
    <row r="88" spans="1:80">
      <c r="A88" s="2">
        <v>42439</v>
      </c>
      <c r="B88" s="32">
        <v>0.4466850462962963</v>
      </c>
      <c r="C88" s="4">
        <v>13.37</v>
      </c>
      <c r="D88" s="4">
        <v>1.3813</v>
      </c>
      <c r="E88" s="4" t="s">
        <v>155</v>
      </c>
      <c r="F88" s="4">
        <v>13813.202669</v>
      </c>
      <c r="G88" s="4">
        <v>116.8</v>
      </c>
      <c r="H88" s="4">
        <v>-2.2000000000000002</v>
      </c>
      <c r="I88" s="4">
        <v>3411.2</v>
      </c>
      <c r="K88" s="4">
        <v>0.5</v>
      </c>
      <c r="L88" s="4">
        <v>278</v>
      </c>
      <c r="M88" s="4">
        <v>0.86950000000000005</v>
      </c>
      <c r="N88" s="4">
        <v>11.625</v>
      </c>
      <c r="O88" s="4">
        <v>1.2010000000000001</v>
      </c>
      <c r="P88" s="4">
        <v>101.5778</v>
      </c>
      <c r="Q88" s="4">
        <v>0</v>
      </c>
      <c r="R88" s="4">
        <v>101.6</v>
      </c>
      <c r="S88" s="4">
        <v>75.122900000000001</v>
      </c>
      <c r="T88" s="4">
        <v>0</v>
      </c>
      <c r="U88" s="4">
        <v>75.099999999999994</v>
      </c>
      <c r="V88" s="4">
        <v>3411.1765999999998</v>
      </c>
      <c r="Y88" s="4">
        <v>241.923</v>
      </c>
      <c r="Z88" s="4">
        <v>0</v>
      </c>
      <c r="AA88" s="4">
        <v>0.43469999999999998</v>
      </c>
      <c r="AB88" s="4" t="s">
        <v>384</v>
      </c>
      <c r="AC88" s="4">
        <v>0</v>
      </c>
      <c r="AD88" s="4">
        <v>12</v>
      </c>
      <c r="AE88" s="4">
        <v>846</v>
      </c>
      <c r="AF88" s="4">
        <v>872</v>
      </c>
      <c r="AG88" s="4">
        <v>874</v>
      </c>
      <c r="AH88" s="4">
        <v>9</v>
      </c>
      <c r="AI88" s="4">
        <v>7.0000000000000007E-2</v>
      </c>
      <c r="AJ88" s="4">
        <v>0</v>
      </c>
      <c r="AK88" s="4">
        <v>983</v>
      </c>
      <c r="AL88" s="4">
        <v>-40</v>
      </c>
      <c r="AM88" s="4">
        <v>0</v>
      </c>
      <c r="AN88" s="4">
        <v>26</v>
      </c>
      <c r="AO88" s="4">
        <v>189.6</v>
      </c>
      <c r="AP88" s="4">
        <v>189</v>
      </c>
      <c r="AQ88" s="4">
        <v>2.7</v>
      </c>
      <c r="AR88" s="4">
        <v>195</v>
      </c>
      <c r="AS88" s="4" t="s">
        <v>155</v>
      </c>
      <c r="AT88" s="4">
        <v>1</v>
      </c>
      <c r="AU88" s="5">
        <v>0.65460648148148148</v>
      </c>
      <c r="AV88" s="4">
        <v>47.159337000000001</v>
      </c>
      <c r="AW88" s="4">
        <v>-88.489703000000006</v>
      </c>
      <c r="AX88" s="4">
        <v>307.39999999999998</v>
      </c>
      <c r="AY88" s="4">
        <v>0</v>
      </c>
      <c r="AZ88" s="4">
        <v>12</v>
      </c>
      <c r="BA88" s="4">
        <v>11</v>
      </c>
      <c r="BB88" s="4" t="s">
        <v>420</v>
      </c>
      <c r="BC88" s="4">
        <v>1.4012</v>
      </c>
      <c r="BD88" s="4">
        <v>2</v>
      </c>
      <c r="BE88" s="4">
        <v>2.5</v>
      </c>
      <c r="BF88" s="4">
        <v>14.063000000000001</v>
      </c>
      <c r="BG88" s="4">
        <v>13.91</v>
      </c>
      <c r="BH88" s="4">
        <v>0.99</v>
      </c>
      <c r="BI88" s="4">
        <v>15.010999999999999</v>
      </c>
      <c r="BJ88" s="4">
        <v>2677.5630000000001</v>
      </c>
      <c r="BK88" s="4">
        <v>176.06800000000001</v>
      </c>
      <c r="BL88" s="4">
        <v>2.4500000000000002</v>
      </c>
      <c r="BM88" s="4">
        <v>0</v>
      </c>
      <c r="BN88" s="4">
        <v>2.4500000000000002</v>
      </c>
      <c r="BO88" s="4">
        <v>1.8120000000000001</v>
      </c>
      <c r="BP88" s="4">
        <v>0</v>
      </c>
      <c r="BQ88" s="4">
        <v>1.8120000000000001</v>
      </c>
      <c r="BR88" s="4">
        <v>25.980499999999999</v>
      </c>
      <c r="BU88" s="4">
        <v>11.055</v>
      </c>
      <c r="BW88" s="4">
        <v>72.808000000000007</v>
      </c>
      <c r="BX88" s="4">
        <v>-9.5479999999999992E-3</v>
      </c>
      <c r="BY88" s="4">
        <v>-5</v>
      </c>
      <c r="BZ88" s="4">
        <v>0.70345199999999997</v>
      </c>
      <c r="CA88" s="4">
        <v>-0.23332900000000001</v>
      </c>
      <c r="CB88" s="4">
        <v>14.20973</v>
      </c>
    </row>
    <row r="89" spans="1:80">
      <c r="A89" s="2">
        <v>42439</v>
      </c>
      <c r="B89" s="32">
        <v>0.44669662037037039</v>
      </c>
      <c r="C89" s="4">
        <v>13.37</v>
      </c>
      <c r="D89" s="4">
        <v>1.3900999999999999</v>
      </c>
      <c r="E89" s="4" t="s">
        <v>155</v>
      </c>
      <c r="F89" s="4">
        <v>13900.816853</v>
      </c>
      <c r="G89" s="4">
        <v>116.6</v>
      </c>
      <c r="H89" s="4">
        <v>-2.2000000000000002</v>
      </c>
      <c r="I89" s="4">
        <v>3385.4</v>
      </c>
      <c r="K89" s="4">
        <v>0.5</v>
      </c>
      <c r="L89" s="4">
        <v>277</v>
      </c>
      <c r="M89" s="4">
        <v>0.86939999999999995</v>
      </c>
      <c r="N89" s="4">
        <v>11.6243</v>
      </c>
      <c r="O89" s="4">
        <v>1.2085999999999999</v>
      </c>
      <c r="P89" s="4">
        <v>101.398</v>
      </c>
      <c r="Q89" s="4">
        <v>0</v>
      </c>
      <c r="R89" s="4">
        <v>101.4</v>
      </c>
      <c r="S89" s="4">
        <v>74.989900000000006</v>
      </c>
      <c r="T89" s="4">
        <v>0</v>
      </c>
      <c r="U89" s="4">
        <v>75</v>
      </c>
      <c r="V89" s="4">
        <v>3385.4484000000002</v>
      </c>
      <c r="Y89" s="4">
        <v>240.78399999999999</v>
      </c>
      <c r="Z89" s="4">
        <v>0</v>
      </c>
      <c r="AA89" s="4">
        <v>0.43469999999999998</v>
      </c>
      <c r="AB89" s="4" t="s">
        <v>384</v>
      </c>
      <c r="AC89" s="4">
        <v>0</v>
      </c>
      <c r="AD89" s="4">
        <v>12</v>
      </c>
      <c r="AE89" s="4">
        <v>846</v>
      </c>
      <c r="AF89" s="4">
        <v>873</v>
      </c>
      <c r="AG89" s="4">
        <v>875</v>
      </c>
      <c r="AH89" s="4">
        <v>9</v>
      </c>
      <c r="AI89" s="4">
        <v>7.0000000000000007E-2</v>
      </c>
      <c r="AJ89" s="4">
        <v>0</v>
      </c>
      <c r="AK89" s="4">
        <v>983</v>
      </c>
      <c r="AL89" s="4">
        <v>-40</v>
      </c>
      <c r="AM89" s="4">
        <v>0</v>
      </c>
      <c r="AN89" s="4">
        <v>26</v>
      </c>
      <c r="AO89" s="4">
        <v>190</v>
      </c>
      <c r="AP89" s="4">
        <v>189</v>
      </c>
      <c r="AQ89" s="4">
        <v>2.7</v>
      </c>
      <c r="AR89" s="4">
        <v>195</v>
      </c>
      <c r="AS89" s="4" t="s">
        <v>155</v>
      </c>
      <c r="AT89" s="4">
        <v>1</v>
      </c>
      <c r="AU89" s="5">
        <v>0.65460648148148148</v>
      </c>
      <c r="AV89" s="4">
        <v>47.159337000000001</v>
      </c>
      <c r="AW89" s="4">
        <v>-88.489703000000006</v>
      </c>
      <c r="AX89" s="4">
        <v>307.39999999999998</v>
      </c>
      <c r="AY89" s="4">
        <v>0</v>
      </c>
      <c r="AZ89" s="4">
        <v>12</v>
      </c>
      <c r="BA89" s="4">
        <v>11</v>
      </c>
      <c r="BB89" s="4" t="s">
        <v>418</v>
      </c>
      <c r="BC89" s="4">
        <v>1.4976</v>
      </c>
      <c r="BD89" s="4">
        <v>1.9952000000000001</v>
      </c>
      <c r="BE89" s="4">
        <v>2.4952000000000001</v>
      </c>
      <c r="BF89" s="4">
        <v>14.063000000000001</v>
      </c>
      <c r="BG89" s="4">
        <v>13.9</v>
      </c>
      <c r="BH89" s="4">
        <v>0.99</v>
      </c>
      <c r="BI89" s="4">
        <v>15.018000000000001</v>
      </c>
      <c r="BJ89" s="4">
        <v>2676.5309999999999</v>
      </c>
      <c r="BK89" s="4">
        <v>177.11600000000001</v>
      </c>
      <c r="BL89" s="4">
        <v>2.4449999999999998</v>
      </c>
      <c r="BM89" s="4">
        <v>0</v>
      </c>
      <c r="BN89" s="4">
        <v>2.4449999999999998</v>
      </c>
      <c r="BO89" s="4">
        <v>1.8080000000000001</v>
      </c>
      <c r="BP89" s="4">
        <v>0</v>
      </c>
      <c r="BQ89" s="4">
        <v>1.8080000000000001</v>
      </c>
      <c r="BR89" s="4">
        <v>25.776199999999999</v>
      </c>
      <c r="BU89" s="4">
        <v>11</v>
      </c>
      <c r="BW89" s="4">
        <v>72.78</v>
      </c>
      <c r="BX89" s="4">
        <v>-9.8390000000000005E-3</v>
      </c>
      <c r="BY89" s="4">
        <v>-5</v>
      </c>
      <c r="BZ89" s="4">
        <v>0.70377400000000001</v>
      </c>
      <c r="CA89" s="4">
        <v>-0.24044099999999999</v>
      </c>
      <c r="CB89" s="4">
        <v>14.216234999999999</v>
      </c>
    </row>
    <row r="90" spans="1:80">
      <c r="A90" s="2">
        <v>42439</v>
      </c>
      <c r="B90" s="32">
        <v>0.44670819444444443</v>
      </c>
      <c r="C90" s="4">
        <v>13.37</v>
      </c>
      <c r="D90" s="4">
        <v>1.395</v>
      </c>
      <c r="E90" s="4" t="s">
        <v>155</v>
      </c>
      <c r="F90" s="4">
        <v>13950</v>
      </c>
      <c r="G90" s="4">
        <v>116.2</v>
      </c>
      <c r="H90" s="4">
        <v>-2.2000000000000002</v>
      </c>
      <c r="I90" s="4">
        <v>3348</v>
      </c>
      <c r="K90" s="4">
        <v>0.5</v>
      </c>
      <c r="L90" s="4">
        <v>276</v>
      </c>
      <c r="M90" s="4">
        <v>0.86939999999999995</v>
      </c>
      <c r="N90" s="4">
        <v>11.624000000000001</v>
      </c>
      <c r="O90" s="4">
        <v>1.2128000000000001</v>
      </c>
      <c r="P90" s="4">
        <v>101.0364</v>
      </c>
      <c r="Q90" s="4">
        <v>0</v>
      </c>
      <c r="R90" s="4">
        <v>101</v>
      </c>
      <c r="S90" s="4">
        <v>74.722399999999993</v>
      </c>
      <c r="T90" s="4">
        <v>0</v>
      </c>
      <c r="U90" s="4">
        <v>74.7</v>
      </c>
      <c r="V90" s="4">
        <v>3347.9634000000001</v>
      </c>
      <c r="Y90" s="4">
        <v>240.02799999999999</v>
      </c>
      <c r="Z90" s="4">
        <v>0</v>
      </c>
      <c r="AA90" s="4">
        <v>0.43469999999999998</v>
      </c>
      <c r="AB90" s="4" t="s">
        <v>384</v>
      </c>
      <c r="AC90" s="4">
        <v>0</v>
      </c>
      <c r="AD90" s="4">
        <v>12</v>
      </c>
      <c r="AE90" s="4">
        <v>845</v>
      </c>
      <c r="AF90" s="4">
        <v>873</v>
      </c>
      <c r="AG90" s="4">
        <v>875</v>
      </c>
      <c r="AH90" s="4">
        <v>9</v>
      </c>
      <c r="AI90" s="4">
        <v>7.0000000000000007E-2</v>
      </c>
      <c r="AJ90" s="4">
        <v>0</v>
      </c>
      <c r="AK90" s="4">
        <v>983</v>
      </c>
      <c r="AL90" s="4">
        <v>-40</v>
      </c>
      <c r="AM90" s="4">
        <v>0</v>
      </c>
      <c r="AN90" s="4">
        <v>26</v>
      </c>
      <c r="AO90" s="4">
        <v>190</v>
      </c>
      <c r="AP90" s="4">
        <v>188.4</v>
      </c>
      <c r="AQ90" s="4">
        <v>2.6</v>
      </c>
      <c r="AR90" s="4">
        <v>195</v>
      </c>
      <c r="AS90" s="4" t="s">
        <v>155</v>
      </c>
      <c r="AT90" s="4">
        <v>1</v>
      </c>
      <c r="AU90" s="5">
        <v>0.65461805555555552</v>
      </c>
      <c r="AV90" s="4">
        <v>47.159337000000001</v>
      </c>
      <c r="AW90" s="4">
        <v>-88.489703000000006</v>
      </c>
      <c r="AX90" s="4">
        <v>307.3</v>
      </c>
      <c r="AY90" s="4">
        <v>0</v>
      </c>
      <c r="AZ90" s="4">
        <v>12</v>
      </c>
      <c r="BA90" s="4">
        <v>11</v>
      </c>
      <c r="BB90" s="4" t="s">
        <v>418</v>
      </c>
      <c r="BC90" s="4">
        <v>1.3</v>
      </c>
      <c r="BD90" s="4">
        <v>1.6</v>
      </c>
      <c r="BE90" s="4">
        <v>2.1</v>
      </c>
      <c r="BF90" s="4">
        <v>14.063000000000001</v>
      </c>
      <c r="BG90" s="4">
        <v>13.9</v>
      </c>
      <c r="BH90" s="4">
        <v>0.99</v>
      </c>
      <c r="BI90" s="4">
        <v>15.021000000000001</v>
      </c>
      <c r="BJ90" s="4">
        <v>2676.4209999999998</v>
      </c>
      <c r="BK90" s="4">
        <v>177.73599999999999</v>
      </c>
      <c r="BL90" s="4">
        <v>2.4359999999999999</v>
      </c>
      <c r="BM90" s="4">
        <v>0</v>
      </c>
      <c r="BN90" s="4">
        <v>2.4359999999999999</v>
      </c>
      <c r="BO90" s="4">
        <v>1.802</v>
      </c>
      <c r="BP90" s="4">
        <v>0</v>
      </c>
      <c r="BQ90" s="4">
        <v>1.802</v>
      </c>
      <c r="BR90" s="4">
        <v>25.490500000000001</v>
      </c>
      <c r="BU90" s="4">
        <v>10.965</v>
      </c>
      <c r="BW90" s="4">
        <v>72.777000000000001</v>
      </c>
      <c r="BX90" s="4">
        <v>-1.0999999999999999E-2</v>
      </c>
      <c r="BY90" s="4">
        <v>-5</v>
      </c>
      <c r="BZ90" s="4">
        <v>0.70361300000000004</v>
      </c>
      <c r="CA90" s="4">
        <v>-0.26881300000000002</v>
      </c>
      <c r="CB90" s="4">
        <v>14.212982999999999</v>
      </c>
    </row>
    <row r="91" spans="1:80">
      <c r="A91" s="2">
        <v>42439</v>
      </c>
      <c r="B91" s="32">
        <v>0.44671976851851852</v>
      </c>
      <c r="C91" s="4">
        <v>13.37</v>
      </c>
      <c r="D91" s="4">
        <v>1.395</v>
      </c>
      <c r="E91" s="4" t="s">
        <v>155</v>
      </c>
      <c r="F91" s="4">
        <v>13950</v>
      </c>
      <c r="G91" s="4">
        <v>115.2</v>
      </c>
      <c r="H91" s="4">
        <v>-2.2000000000000002</v>
      </c>
      <c r="I91" s="4">
        <v>3326.7</v>
      </c>
      <c r="K91" s="4">
        <v>0.5</v>
      </c>
      <c r="L91" s="4">
        <v>275</v>
      </c>
      <c r="M91" s="4">
        <v>0.86939999999999995</v>
      </c>
      <c r="N91" s="4">
        <v>11.6241</v>
      </c>
      <c r="O91" s="4">
        <v>1.2128000000000001</v>
      </c>
      <c r="P91" s="4">
        <v>100.1258</v>
      </c>
      <c r="Q91" s="4">
        <v>0</v>
      </c>
      <c r="R91" s="4">
        <v>100.1</v>
      </c>
      <c r="S91" s="4">
        <v>74.049000000000007</v>
      </c>
      <c r="T91" s="4">
        <v>0</v>
      </c>
      <c r="U91" s="4">
        <v>74</v>
      </c>
      <c r="V91" s="4">
        <v>3326.6761000000001</v>
      </c>
      <c r="Y91" s="4">
        <v>238.798</v>
      </c>
      <c r="Z91" s="4">
        <v>0</v>
      </c>
      <c r="AA91" s="4">
        <v>0.43469999999999998</v>
      </c>
      <c r="AB91" s="4" t="s">
        <v>384</v>
      </c>
      <c r="AC91" s="4">
        <v>0</v>
      </c>
      <c r="AD91" s="4">
        <v>12</v>
      </c>
      <c r="AE91" s="4">
        <v>845</v>
      </c>
      <c r="AF91" s="4">
        <v>873</v>
      </c>
      <c r="AG91" s="4">
        <v>874</v>
      </c>
      <c r="AH91" s="4">
        <v>9</v>
      </c>
      <c r="AI91" s="4">
        <v>7.0000000000000007E-2</v>
      </c>
      <c r="AJ91" s="4">
        <v>0</v>
      </c>
      <c r="AK91" s="4">
        <v>983</v>
      </c>
      <c r="AL91" s="4">
        <v>-40</v>
      </c>
      <c r="AM91" s="4">
        <v>0</v>
      </c>
      <c r="AN91" s="4">
        <v>26</v>
      </c>
      <c r="AO91" s="4">
        <v>190</v>
      </c>
      <c r="AP91" s="4">
        <v>188</v>
      </c>
      <c r="AQ91" s="4">
        <v>2.6</v>
      </c>
      <c r="AR91" s="4">
        <v>195</v>
      </c>
      <c r="AS91" s="4" t="s">
        <v>155</v>
      </c>
      <c r="AT91" s="4">
        <v>1</v>
      </c>
      <c r="AU91" s="5">
        <v>0.65464120370370371</v>
      </c>
      <c r="AV91" s="4">
        <v>47.159337000000001</v>
      </c>
      <c r="AW91" s="4">
        <v>-88.489703000000006</v>
      </c>
      <c r="AX91" s="4">
        <v>306.89999999999998</v>
      </c>
      <c r="AY91" s="4">
        <v>0</v>
      </c>
      <c r="AZ91" s="4">
        <v>12</v>
      </c>
      <c r="BA91" s="4">
        <v>11</v>
      </c>
      <c r="BB91" s="4" t="s">
        <v>418</v>
      </c>
      <c r="BC91" s="4">
        <v>1.3</v>
      </c>
      <c r="BD91" s="4">
        <v>1.6</v>
      </c>
      <c r="BE91" s="4">
        <v>2.1</v>
      </c>
      <c r="BF91" s="4">
        <v>14.063000000000001</v>
      </c>
      <c r="BG91" s="4">
        <v>13.9</v>
      </c>
      <c r="BH91" s="4">
        <v>0.99</v>
      </c>
      <c r="BI91" s="4">
        <v>15.019</v>
      </c>
      <c r="BJ91" s="4">
        <v>2676.8560000000002</v>
      </c>
      <c r="BK91" s="4">
        <v>177.76499999999999</v>
      </c>
      <c r="BL91" s="4">
        <v>2.415</v>
      </c>
      <c r="BM91" s="4">
        <v>0</v>
      </c>
      <c r="BN91" s="4">
        <v>2.415</v>
      </c>
      <c r="BO91" s="4">
        <v>1.786</v>
      </c>
      <c r="BP91" s="4">
        <v>0</v>
      </c>
      <c r="BQ91" s="4">
        <v>1.786</v>
      </c>
      <c r="BR91" s="4">
        <v>25.332100000000001</v>
      </c>
      <c r="BU91" s="4">
        <v>10.91</v>
      </c>
      <c r="BW91" s="4">
        <v>72.787999999999997</v>
      </c>
      <c r="BX91" s="4">
        <v>-1.0387E-2</v>
      </c>
      <c r="BY91" s="4">
        <v>-5</v>
      </c>
      <c r="BZ91" s="4">
        <v>0.70399999999999996</v>
      </c>
      <c r="CA91" s="4">
        <v>-0.25383299999999998</v>
      </c>
      <c r="CB91" s="4">
        <v>14.220800000000001</v>
      </c>
    </row>
    <row r="92" spans="1:80">
      <c r="A92" s="2">
        <v>42439</v>
      </c>
      <c r="B92" s="32">
        <v>0.44673134259259256</v>
      </c>
      <c r="C92" s="4">
        <v>13.37</v>
      </c>
      <c r="D92" s="4">
        <v>1.395</v>
      </c>
      <c r="E92" s="4" t="s">
        <v>155</v>
      </c>
      <c r="F92" s="4">
        <v>13950</v>
      </c>
      <c r="G92" s="4">
        <v>114.8</v>
      </c>
      <c r="H92" s="4">
        <v>-2.2000000000000002</v>
      </c>
      <c r="I92" s="4">
        <v>3321.6</v>
      </c>
      <c r="K92" s="4">
        <v>0.5</v>
      </c>
      <c r="L92" s="4">
        <v>274</v>
      </c>
      <c r="M92" s="4">
        <v>0.86939999999999995</v>
      </c>
      <c r="N92" s="4">
        <v>11.6243</v>
      </c>
      <c r="O92" s="4">
        <v>1.2129000000000001</v>
      </c>
      <c r="P92" s="4">
        <v>99.811099999999996</v>
      </c>
      <c r="Q92" s="4">
        <v>0</v>
      </c>
      <c r="R92" s="4">
        <v>99.8</v>
      </c>
      <c r="S92" s="4">
        <v>73.816299999999998</v>
      </c>
      <c r="T92" s="4">
        <v>0</v>
      </c>
      <c r="U92" s="4">
        <v>73.8</v>
      </c>
      <c r="V92" s="4">
        <v>3321.6208000000001</v>
      </c>
      <c r="Y92" s="4">
        <v>237.964</v>
      </c>
      <c r="Z92" s="4">
        <v>0</v>
      </c>
      <c r="AA92" s="4">
        <v>0.43469999999999998</v>
      </c>
      <c r="AB92" s="4" t="s">
        <v>384</v>
      </c>
      <c r="AC92" s="4">
        <v>0</v>
      </c>
      <c r="AD92" s="4">
        <v>11.9</v>
      </c>
      <c r="AE92" s="4">
        <v>846</v>
      </c>
      <c r="AF92" s="4">
        <v>873</v>
      </c>
      <c r="AG92" s="4">
        <v>874</v>
      </c>
      <c r="AH92" s="4">
        <v>9</v>
      </c>
      <c r="AI92" s="4">
        <v>7.0000000000000007E-2</v>
      </c>
      <c r="AJ92" s="4">
        <v>0</v>
      </c>
      <c r="AK92" s="4">
        <v>983</v>
      </c>
      <c r="AL92" s="4">
        <v>-40</v>
      </c>
      <c r="AM92" s="4">
        <v>0</v>
      </c>
      <c r="AN92" s="4">
        <v>26</v>
      </c>
      <c r="AO92" s="4">
        <v>190</v>
      </c>
      <c r="AP92" s="4">
        <v>188.6</v>
      </c>
      <c r="AQ92" s="4">
        <v>2.7</v>
      </c>
      <c r="AR92" s="4">
        <v>195</v>
      </c>
      <c r="AS92" s="4" t="s">
        <v>155</v>
      </c>
      <c r="AT92" s="4">
        <v>1</v>
      </c>
      <c r="AU92" s="5">
        <v>0.65464120370370371</v>
      </c>
      <c r="AV92" s="4">
        <v>47.159337000000001</v>
      </c>
      <c r="AW92" s="4">
        <v>-88.489703000000006</v>
      </c>
      <c r="AX92" s="4">
        <v>306.89999999999998</v>
      </c>
      <c r="AY92" s="4">
        <v>0</v>
      </c>
      <c r="AZ92" s="4">
        <v>12</v>
      </c>
      <c r="BA92" s="4">
        <v>11</v>
      </c>
      <c r="BB92" s="4" t="s">
        <v>418</v>
      </c>
      <c r="BC92" s="4">
        <v>1.3</v>
      </c>
      <c r="BD92" s="4">
        <v>1.6</v>
      </c>
      <c r="BE92" s="4">
        <v>2.1</v>
      </c>
      <c r="BF92" s="4">
        <v>14.063000000000001</v>
      </c>
      <c r="BG92" s="4">
        <v>13.9</v>
      </c>
      <c r="BH92" s="4">
        <v>0.99</v>
      </c>
      <c r="BI92" s="4">
        <v>15.016999999999999</v>
      </c>
      <c r="BJ92" s="4">
        <v>2676.96</v>
      </c>
      <c r="BK92" s="4">
        <v>177.77099999999999</v>
      </c>
      <c r="BL92" s="4">
        <v>2.407</v>
      </c>
      <c r="BM92" s="4">
        <v>0</v>
      </c>
      <c r="BN92" s="4">
        <v>2.407</v>
      </c>
      <c r="BO92" s="4">
        <v>1.78</v>
      </c>
      <c r="BP92" s="4">
        <v>0</v>
      </c>
      <c r="BQ92" s="4">
        <v>1.78</v>
      </c>
      <c r="BR92" s="4">
        <v>25.2941</v>
      </c>
      <c r="BU92" s="4">
        <v>10.872999999999999</v>
      </c>
      <c r="BW92" s="4">
        <v>72.790999999999997</v>
      </c>
      <c r="BX92" s="4">
        <v>-1.1839000000000001E-2</v>
      </c>
      <c r="BY92" s="4">
        <v>-5</v>
      </c>
      <c r="BZ92" s="4">
        <v>0.70216100000000004</v>
      </c>
      <c r="CA92" s="4">
        <v>-0.28931600000000002</v>
      </c>
      <c r="CB92" s="4">
        <v>14.183652</v>
      </c>
    </row>
    <row r="93" spans="1:80">
      <c r="A93" s="2">
        <v>42439</v>
      </c>
      <c r="B93" s="32">
        <v>0.44674291666666671</v>
      </c>
      <c r="C93" s="4">
        <v>13.37</v>
      </c>
      <c r="D93" s="4">
        <v>1.395</v>
      </c>
      <c r="E93" s="4" t="s">
        <v>155</v>
      </c>
      <c r="F93" s="4">
        <v>13950</v>
      </c>
      <c r="G93" s="4">
        <v>114.7</v>
      </c>
      <c r="H93" s="4">
        <v>-2.2000000000000002</v>
      </c>
      <c r="I93" s="4">
        <v>3328.9</v>
      </c>
      <c r="K93" s="4">
        <v>0.5</v>
      </c>
      <c r="L93" s="4">
        <v>274</v>
      </c>
      <c r="M93" s="4">
        <v>0.86950000000000005</v>
      </c>
      <c r="N93" s="4">
        <v>11.6248</v>
      </c>
      <c r="O93" s="4">
        <v>1.2129000000000001</v>
      </c>
      <c r="P93" s="4">
        <v>99.727800000000002</v>
      </c>
      <c r="Q93" s="4">
        <v>0</v>
      </c>
      <c r="R93" s="4">
        <v>99.7</v>
      </c>
      <c r="S93" s="4">
        <v>73.7547</v>
      </c>
      <c r="T93" s="4">
        <v>0</v>
      </c>
      <c r="U93" s="4">
        <v>73.8</v>
      </c>
      <c r="V93" s="4">
        <v>3328.9227000000001</v>
      </c>
      <c r="Y93" s="4">
        <v>237.97300000000001</v>
      </c>
      <c r="Z93" s="4">
        <v>0</v>
      </c>
      <c r="AA93" s="4">
        <v>0.43469999999999998</v>
      </c>
      <c r="AB93" s="4" t="s">
        <v>384</v>
      </c>
      <c r="AC93" s="4">
        <v>0</v>
      </c>
      <c r="AD93" s="4">
        <v>12</v>
      </c>
      <c r="AE93" s="4">
        <v>846</v>
      </c>
      <c r="AF93" s="4">
        <v>873</v>
      </c>
      <c r="AG93" s="4">
        <v>873</v>
      </c>
      <c r="AH93" s="4">
        <v>9</v>
      </c>
      <c r="AI93" s="4">
        <v>7.0000000000000007E-2</v>
      </c>
      <c r="AJ93" s="4">
        <v>0</v>
      </c>
      <c r="AK93" s="4">
        <v>983</v>
      </c>
      <c r="AL93" s="4">
        <v>-40</v>
      </c>
      <c r="AM93" s="4">
        <v>0</v>
      </c>
      <c r="AN93" s="4">
        <v>26</v>
      </c>
      <c r="AO93" s="4">
        <v>190</v>
      </c>
      <c r="AP93" s="4">
        <v>189</v>
      </c>
      <c r="AQ93" s="4">
        <v>2.9</v>
      </c>
      <c r="AR93" s="4">
        <v>195</v>
      </c>
      <c r="AS93" s="4" t="s">
        <v>155</v>
      </c>
      <c r="AT93" s="4">
        <v>1</v>
      </c>
      <c r="AU93" s="5">
        <v>0.65465277777777775</v>
      </c>
      <c r="AV93" s="4">
        <v>47.159337000000001</v>
      </c>
      <c r="AW93" s="4">
        <v>-88.489703000000006</v>
      </c>
      <c r="AX93" s="4">
        <v>306.8</v>
      </c>
      <c r="AY93" s="4">
        <v>0</v>
      </c>
      <c r="AZ93" s="4">
        <v>12</v>
      </c>
      <c r="BA93" s="4">
        <v>11</v>
      </c>
      <c r="BB93" s="4" t="s">
        <v>418</v>
      </c>
      <c r="BC93" s="4">
        <v>1.3011999999999999</v>
      </c>
      <c r="BD93" s="4">
        <v>1.5928</v>
      </c>
      <c r="BE93" s="4">
        <v>2.1</v>
      </c>
      <c r="BF93" s="4">
        <v>14.063000000000001</v>
      </c>
      <c r="BG93" s="4">
        <v>13.9</v>
      </c>
      <c r="BH93" s="4">
        <v>0.99</v>
      </c>
      <c r="BI93" s="4">
        <v>15.013</v>
      </c>
      <c r="BJ93" s="4">
        <v>2676.8130000000001</v>
      </c>
      <c r="BK93" s="4">
        <v>177.762</v>
      </c>
      <c r="BL93" s="4">
        <v>2.4049999999999998</v>
      </c>
      <c r="BM93" s="4">
        <v>0</v>
      </c>
      <c r="BN93" s="4">
        <v>2.4049999999999998</v>
      </c>
      <c r="BO93" s="4">
        <v>1.7789999999999999</v>
      </c>
      <c r="BP93" s="4">
        <v>0</v>
      </c>
      <c r="BQ93" s="4">
        <v>1.7789999999999999</v>
      </c>
      <c r="BR93" s="4">
        <v>25.3474</v>
      </c>
      <c r="BU93" s="4">
        <v>10.872</v>
      </c>
      <c r="BW93" s="4">
        <v>72.787000000000006</v>
      </c>
      <c r="BX93" s="4">
        <v>-1.055E-2</v>
      </c>
      <c r="BY93" s="4">
        <v>-5</v>
      </c>
      <c r="BZ93" s="4">
        <v>0.70222499999999999</v>
      </c>
      <c r="CA93" s="4">
        <v>-0.257826</v>
      </c>
      <c r="CB93" s="4">
        <v>14.184939999999999</v>
      </c>
    </row>
    <row r="94" spans="1:80">
      <c r="A94" s="2">
        <v>42439</v>
      </c>
      <c r="B94" s="32">
        <v>0.44675449074074075</v>
      </c>
      <c r="C94" s="4">
        <v>13.37</v>
      </c>
      <c r="D94" s="4">
        <v>1.3922000000000001</v>
      </c>
      <c r="E94" s="4" t="s">
        <v>155</v>
      </c>
      <c r="F94" s="4">
        <v>13921.867769</v>
      </c>
      <c r="G94" s="4">
        <v>114.2</v>
      </c>
      <c r="H94" s="4">
        <v>-2.2000000000000002</v>
      </c>
      <c r="I94" s="4">
        <v>3339.4</v>
      </c>
      <c r="K94" s="4">
        <v>0.5</v>
      </c>
      <c r="L94" s="4">
        <v>274</v>
      </c>
      <c r="M94" s="4">
        <v>0.86950000000000005</v>
      </c>
      <c r="N94" s="4">
        <v>11.6251</v>
      </c>
      <c r="O94" s="4">
        <v>1.2104999999999999</v>
      </c>
      <c r="P94" s="4">
        <v>99.264600000000002</v>
      </c>
      <c r="Q94" s="4">
        <v>0</v>
      </c>
      <c r="R94" s="4">
        <v>99.3</v>
      </c>
      <c r="S94" s="4">
        <v>73.412099999999995</v>
      </c>
      <c r="T94" s="4">
        <v>0</v>
      </c>
      <c r="U94" s="4">
        <v>73.400000000000006</v>
      </c>
      <c r="V94" s="4">
        <v>3339.3886000000002</v>
      </c>
      <c r="Y94" s="4">
        <v>237.98</v>
      </c>
      <c r="Z94" s="4">
        <v>0</v>
      </c>
      <c r="AA94" s="4">
        <v>0.43469999999999998</v>
      </c>
      <c r="AB94" s="4" t="s">
        <v>384</v>
      </c>
      <c r="AC94" s="4">
        <v>0</v>
      </c>
      <c r="AD94" s="4">
        <v>12</v>
      </c>
      <c r="AE94" s="4">
        <v>845</v>
      </c>
      <c r="AF94" s="4">
        <v>873</v>
      </c>
      <c r="AG94" s="4">
        <v>874</v>
      </c>
      <c r="AH94" s="4">
        <v>9</v>
      </c>
      <c r="AI94" s="4">
        <v>7.0000000000000007E-2</v>
      </c>
      <c r="AJ94" s="4">
        <v>0</v>
      </c>
      <c r="AK94" s="4">
        <v>983</v>
      </c>
      <c r="AL94" s="4">
        <v>-40</v>
      </c>
      <c r="AM94" s="4">
        <v>0</v>
      </c>
      <c r="AN94" s="4">
        <v>26</v>
      </c>
      <c r="AO94" s="4">
        <v>190</v>
      </c>
      <c r="AP94" s="4">
        <v>189</v>
      </c>
      <c r="AQ94" s="4">
        <v>2.9</v>
      </c>
      <c r="AR94" s="4">
        <v>195</v>
      </c>
      <c r="AS94" s="4" t="s">
        <v>155</v>
      </c>
      <c r="AT94" s="4">
        <v>1</v>
      </c>
      <c r="AU94" s="5">
        <v>0.6546643518518519</v>
      </c>
      <c r="AV94" s="4">
        <v>47.159337000000001</v>
      </c>
      <c r="AW94" s="4">
        <v>-88.489703000000006</v>
      </c>
      <c r="AX94" s="4">
        <v>306.60000000000002</v>
      </c>
      <c r="AY94" s="4">
        <v>0</v>
      </c>
      <c r="AZ94" s="4">
        <v>12</v>
      </c>
      <c r="BA94" s="4">
        <v>11</v>
      </c>
      <c r="BB94" s="4" t="s">
        <v>418</v>
      </c>
      <c r="BC94" s="4">
        <v>1.3939999999999999</v>
      </c>
      <c r="BD94" s="4">
        <v>1.0012000000000001</v>
      </c>
      <c r="BE94" s="4">
        <v>2.1</v>
      </c>
      <c r="BF94" s="4">
        <v>14.063000000000001</v>
      </c>
      <c r="BG94" s="4">
        <v>13.91</v>
      </c>
      <c r="BH94" s="4">
        <v>0.99</v>
      </c>
      <c r="BI94" s="4">
        <v>15.01</v>
      </c>
      <c r="BJ94" s="4">
        <v>2677.1010000000001</v>
      </c>
      <c r="BK94" s="4">
        <v>177.422</v>
      </c>
      <c r="BL94" s="4">
        <v>2.3940000000000001</v>
      </c>
      <c r="BM94" s="4">
        <v>0</v>
      </c>
      <c r="BN94" s="4">
        <v>2.3940000000000001</v>
      </c>
      <c r="BO94" s="4">
        <v>1.77</v>
      </c>
      <c r="BP94" s="4">
        <v>0</v>
      </c>
      <c r="BQ94" s="4">
        <v>1.77</v>
      </c>
      <c r="BR94" s="4">
        <v>25.429099999999998</v>
      </c>
      <c r="BU94" s="4">
        <v>10.872999999999999</v>
      </c>
      <c r="BW94" s="4">
        <v>72.795000000000002</v>
      </c>
      <c r="BX94" s="4">
        <v>-1.0838E-2</v>
      </c>
      <c r="BY94" s="4">
        <v>-5</v>
      </c>
      <c r="BZ94" s="4">
        <v>0.70299999999999996</v>
      </c>
      <c r="CA94" s="4">
        <v>-0.264849</v>
      </c>
      <c r="CB94" s="4">
        <v>14.2006</v>
      </c>
    </row>
    <row r="95" spans="1:80">
      <c r="A95" s="2">
        <v>42439</v>
      </c>
      <c r="B95" s="32">
        <v>0.44676606481481485</v>
      </c>
      <c r="C95" s="4">
        <v>13.37</v>
      </c>
      <c r="D95" s="4">
        <v>1.3905000000000001</v>
      </c>
      <c r="E95" s="4" t="s">
        <v>155</v>
      </c>
      <c r="F95" s="4">
        <v>13904.640468</v>
      </c>
      <c r="G95" s="4">
        <v>113.7</v>
      </c>
      <c r="H95" s="4">
        <v>-2.2000000000000002</v>
      </c>
      <c r="I95" s="4">
        <v>3361.4</v>
      </c>
      <c r="K95" s="4">
        <v>0.5</v>
      </c>
      <c r="L95" s="4">
        <v>274</v>
      </c>
      <c r="M95" s="4">
        <v>0.86950000000000005</v>
      </c>
      <c r="N95" s="4">
        <v>11.6249</v>
      </c>
      <c r="O95" s="4">
        <v>1.2090000000000001</v>
      </c>
      <c r="P95" s="4">
        <v>98.885599999999997</v>
      </c>
      <c r="Q95" s="4">
        <v>0</v>
      </c>
      <c r="R95" s="4">
        <v>98.9</v>
      </c>
      <c r="S95" s="4">
        <v>73.131799999999998</v>
      </c>
      <c r="T95" s="4">
        <v>0</v>
      </c>
      <c r="U95" s="4">
        <v>73.099999999999994</v>
      </c>
      <c r="V95" s="4">
        <v>3361.3724999999999</v>
      </c>
      <c r="Y95" s="4">
        <v>237.976</v>
      </c>
      <c r="Z95" s="4">
        <v>0</v>
      </c>
      <c r="AA95" s="4">
        <v>0.43469999999999998</v>
      </c>
      <c r="AB95" s="4" t="s">
        <v>384</v>
      </c>
      <c r="AC95" s="4">
        <v>0</v>
      </c>
      <c r="AD95" s="4">
        <v>11.9</v>
      </c>
      <c r="AE95" s="4">
        <v>846</v>
      </c>
      <c r="AF95" s="4">
        <v>874</v>
      </c>
      <c r="AG95" s="4">
        <v>874</v>
      </c>
      <c r="AH95" s="4">
        <v>9</v>
      </c>
      <c r="AI95" s="4">
        <v>7.0000000000000007E-2</v>
      </c>
      <c r="AJ95" s="4">
        <v>0</v>
      </c>
      <c r="AK95" s="4">
        <v>983</v>
      </c>
      <c r="AL95" s="4">
        <v>-40</v>
      </c>
      <c r="AM95" s="4">
        <v>0</v>
      </c>
      <c r="AN95" s="4">
        <v>26</v>
      </c>
      <c r="AO95" s="4">
        <v>190</v>
      </c>
      <c r="AP95" s="4">
        <v>189</v>
      </c>
      <c r="AQ95" s="4">
        <v>2.9</v>
      </c>
      <c r="AR95" s="4">
        <v>195</v>
      </c>
      <c r="AS95" s="4" t="s">
        <v>155</v>
      </c>
      <c r="AT95" s="4">
        <v>1</v>
      </c>
      <c r="AU95" s="5">
        <v>0.65467592592592594</v>
      </c>
      <c r="AV95" s="4">
        <v>47.159337000000001</v>
      </c>
      <c r="AW95" s="4">
        <v>-88.489703000000006</v>
      </c>
      <c r="AX95" s="4">
        <v>307</v>
      </c>
      <c r="AY95" s="4">
        <v>0</v>
      </c>
      <c r="AZ95" s="4">
        <v>12</v>
      </c>
      <c r="BA95" s="4">
        <v>12</v>
      </c>
      <c r="BB95" s="4" t="s">
        <v>421</v>
      </c>
      <c r="BC95" s="4">
        <v>0.9</v>
      </c>
      <c r="BD95" s="4">
        <v>1.1000000000000001</v>
      </c>
      <c r="BE95" s="4">
        <v>2.0952000000000002</v>
      </c>
      <c r="BF95" s="4">
        <v>14.063000000000001</v>
      </c>
      <c r="BG95" s="4">
        <v>13.9</v>
      </c>
      <c r="BH95" s="4">
        <v>0.99</v>
      </c>
      <c r="BI95" s="4">
        <v>15.010999999999999</v>
      </c>
      <c r="BJ95" s="4">
        <v>2676.9569999999999</v>
      </c>
      <c r="BK95" s="4">
        <v>177.19300000000001</v>
      </c>
      <c r="BL95" s="4">
        <v>2.3849999999999998</v>
      </c>
      <c r="BM95" s="4">
        <v>0</v>
      </c>
      <c r="BN95" s="4">
        <v>2.3849999999999998</v>
      </c>
      <c r="BO95" s="4">
        <v>1.764</v>
      </c>
      <c r="BP95" s="4">
        <v>0</v>
      </c>
      <c r="BQ95" s="4">
        <v>1.764</v>
      </c>
      <c r="BR95" s="4">
        <v>25.595500000000001</v>
      </c>
      <c r="BU95" s="4">
        <v>10.872999999999999</v>
      </c>
      <c r="BW95" s="4">
        <v>72.790999999999997</v>
      </c>
      <c r="BX95" s="4">
        <v>-1.2E-2</v>
      </c>
      <c r="BY95" s="4">
        <v>-5</v>
      </c>
      <c r="BZ95" s="4">
        <v>0.70299999999999996</v>
      </c>
      <c r="CA95" s="4">
        <v>-0.29325000000000001</v>
      </c>
      <c r="CB95" s="4">
        <v>14.2006</v>
      </c>
    </row>
    <row r="96" spans="1:80">
      <c r="A96" s="2">
        <v>42439</v>
      </c>
      <c r="B96" s="32">
        <v>0.44677763888888888</v>
      </c>
      <c r="C96" s="4">
        <v>13.371</v>
      </c>
      <c r="D96" s="4">
        <v>1.3834</v>
      </c>
      <c r="E96" s="4" t="s">
        <v>155</v>
      </c>
      <c r="F96" s="4">
        <v>13833.526970999999</v>
      </c>
      <c r="G96" s="4">
        <v>113.4</v>
      </c>
      <c r="H96" s="4">
        <v>-2.2000000000000002</v>
      </c>
      <c r="I96" s="4">
        <v>3385.6</v>
      </c>
      <c r="K96" s="4">
        <v>0.5</v>
      </c>
      <c r="L96" s="4">
        <v>274</v>
      </c>
      <c r="M96" s="4">
        <v>0.86950000000000005</v>
      </c>
      <c r="N96" s="4">
        <v>11.625999999999999</v>
      </c>
      <c r="O96" s="4">
        <v>1.2028000000000001</v>
      </c>
      <c r="P96" s="4">
        <v>98.602900000000005</v>
      </c>
      <c r="Q96" s="4">
        <v>0</v>
      </c>
      <c r="R96" s="4">
        <v>98.6</v>
      </c>
      <c r="S96" s="4">
        <v>72.922799999999995</v>
      </c>
      <c r="T96" s="4">
        <v>0</v>
      </c>
      <c r="U96" s="4">
        <v>72.900000000000006</v>
      </c>
      <c r="V96" s="4">
        <v>3385.6</v>
      </c>
      <c r="Y96" s="4">
        <v>237.98599999999999</v>
      </c>
      <c r="Z96" s="4">
        <v>0</v>
      </c>
      <c r="AA96" s="4">
        <v>0.43480000000000002</v>
      </c>
      <c r="AB96" s="4" t="s">
        <v>384</v>
      </c>
      <c r="AC96" s="4">
        <v>0</v>
      </c>
      <c r="AD96" s="4">
        <v>12</v>
      </c>
      <c r="AE96" s="4">
        <v>845</v>
      </c>
      <c r="AF96" s="4">
        <v>873</v>
      </c>
      <c r="AG96" s="4">
        <v>874</v>
      </c>
      <c r="AH96" s="4">
        <v>9</v>
      </c>
      <c r="AI96" s="4">
        <v>7.0000000000000007E-2</v>
      </c>
      <c r="AJ96" s="4">
        <v>0</v>
      </c>
      <c r="AK96" s="4">
        <v>983</v>
      </c>
      <c r="AL96" s="4">
        <v>-40</v>
      </c>
      <c r="AM96" s="4">
        <v>0</v>
      </c>
      <c r="AN96" s="4">
        <v>26</v>
      </c>
      <c r="AO96" s="4">
        <v>190</v>
      </c>
      <c r="AP96" s="4">
        <v>189</v>
      </c>
      <c r="AQ96" s="4">
        <v>2.9</v>
      </c>
      <c r="AR96" s="4">
        <v>195</v>
      </c>
      <c r="AS96" s="4" t="s">
        <v>155</v>
      </c>
      <c r="AT96" s="4">
        <v>1</v>
      </c>
      <c r="AU96" s="5">
        <v>0.65469907407407402</v>
      </c>
      <c r="AV96" s="4">
        <v>47.159337000000001</v>
      </c>
      <c r="AW96" s="4">
        <v>-88.489703000000006</v>
      </c>
      <c r="AX96" s="4">
        <v>307.60000000000002</v>
      </c>
      <c r="AY96" s="4">
        <v>0</v>
      </c>
      <c r="AZ96" s="4">
        <v>12</v>
      </c>
      <c r="BA96" s="4">
        <v>12</v>
      </c>
      <c r="BB96" s="4" t="s">
        <v>421</v>
      </c>
      <c r="BC96" s="4">
        <v>0.9</v>
      </c>
      <c r="BD96" s="4">
        <v>1.1000000000000001</v>
      </c>
      <c r="BE96" s="4">
        <v>1.7</v>
      </c>
      <c r="BF96" s="4">
        <v>14.063000000000001</v>
      </c>
      <c r="BG96" s="4">
        <v>13.91</v>
      </c>
      <c r="BH96" s="4">
        <v>0.99</v>
      </c>
      <c r="BI96" s="4">
        <v>15.007</v>
      </c>
      <c r="BJ96" s="4">
        <v>2677.7420000000002</v>
      </c>
      <c r="BK96" s="4">
        <v>176.32900000000001</v>
      </c>
      <c r="BL96" s="4">
        <v>2.3780000000000001</v>
      </c>
      <c r="BM96" s="4">
        <v>0</v>
      </c>
      <c r="BN96" s="4">
        <v>2.3780000000000001</v>
      </c>
      <c r="BO96" s="4">
        <v>1.7589999999999999</v>
      </c>
      <c r="BP96" s="4">
        <v>0</v>
      </c>
      <c r="BQ96" s="4">
        <v>1.7589999999999999</v>
      </c>
      <c r="BR96" s="4">
        <v>25.7852</v>
      </c>
      <c r="BU96" s="4">
        <v>10.875</v>
      </c>
      <c r="BW96" s="4">
        <v>72.808999999999997</v>
      </c>
      <c r="BX96" s="4">
        <v>-1.0774000000000001E-2</v>
      </c>
      <c r="BY96" s="4">
        <v>-5</v>
      </c>
      <c r="BZ96" s="4">
        <v>0.70361300000000004</v>
      </c>
      <c r="CA96" s="4">
        <v>-0.26329000000000002</v>
      </c>
      <c r="CB96" s="4">
        <v>14.212982999999999</v>
      </c>
    </row>
    <row r="97" spans="1:80">
      <c r="A97" s="2">
        <v>42439</v>
      </c>
      <c r="B97" s="32">
        <v>0.44678921296296298</v>
      </c>
      <c r="C97" s="4">
        <v>13.379</v>
      </c>
      <c r="D97" s="4">
        <v>1.3692</v>
      </c>
      <c r="E97" s="4" t="s">
        <v>155</v>
      </c>
      <c r="F97" s="4">
        <v>13691.835708000001</v>
      </c>
      <c r="G97" s="4">
        <v>113.3</v>
      </c>
      <c r="H97" s="4">
        <v>-2.2000000000000002</v>
      </c>
      <c r="I97" s="4">
        <v>3333.8</v>
      </c>
      <c r="K97" s="4">
        <v>0.5</v>
      </c>
      <c r="L97" s="4">
        <v>273</v>
      </c>
      <c r="M97" s="4">
        <v>0.86960000000000004</v>
      </c>
      <c r="N97" s="4">
        <v>11.634600000000001</v>
      </c>
      <c r="O97" s="4">
        <v>1.1907000000000001</v>
      </c>
      <c r="P97" s="4">
        <v>98.527299999999997</v>
      </c>
      <c r="Q97" s="4">
        <v>0</v>
      </c>
      <c r="R97" s="4">
        <v>98.5</v>
      </c>
      <c r="S97" s="4">
        <v>72.866799999999998</v>
      </c>
      <c r="T97" s="4">
        <v>0</v>
      </c>
      <c r="U97" s="4">
        <v>72.900000000000006</v>
      </c>
      <c r="V97" s="4">
        <v>3333.8382000000001</v>
      </c>
      <c r="Y97" s="4">
        <v>237.54400000000001</v>
      </c>
      <c r="Z97" s="4">
        <v>0</v>
      </c>
      <c r="AA97" s="4">
        <v>0.43480000000000002</v>
      </c>
      <c r="AB97" s="4" t="s">
        <v>384</v>
      </c>
      <c r="AC97" s="4">
        <v>0</v>
      </c>
      <c r="AD97" s="4">
        <v>11.9</v>
      </c>
      <c r="AE97" s="4">
        <v>846</v>
      </c>
      <c r="AF97" s="4">
        <v>873</v>
      </c>
      <c r="AG97" s="4">
        <v>875</v>
      </c>
      <c r="AH97" s="4">
        <v>9</v>
      </c>
      <c r="AI97" s="4">
        <v>7.0000000000000007E-2</v>
      </c>
      <c r="AJ97" s="4">
        <v>0</v>
      </c>
      <c r="AK97" s="4">
        <v>983</v>
      </c>
      <c r="AL97" s="4">
        <v>-40</v>
      </c>
      <c r="AM97" s="4">
        <v>0</v>
      </c>
      <c r="AN97" s="4">
        <v>26</v>
      </c>
      <c r="AO97" s="4">
        <v>190</v>
      </c>
      <c r="AP97" s="4">
        <v>189</v>
      </c>
      <c r="AQ97" s="4">
        <v>2.8</v>
      </c>
      <c r="AR97" s="4">
        <v>195</v>
      </c>
      <c r="AS97" s="4" t="s">
        <v>155</v>
      </c>
      <c r="AT97" s="4">
        <v>1</v>
      </c>
      <c r="AU97" s="5">
        <v>0.65469907407407402</v>
      </c>
      <c r="AV97" s="4">
        <v>47.159337000000001</v>
      </c>
      <c r="AW97" s="4">
        <v>-88.489703000000006</v>
      </c>
      <c r="AX97" s="4">
        <v>307.60000000000002</v>
      </c>
      <c r="AY97" s="4">
        <v>0</v>
      </c>
      <c r="AZ97" s="4">
        <v>12</v>
      </c>
      <c r="BA97" s="4">
        <v>12</v>
      </c>
      <c r="BB97" s="4" t="s">
        <v>421</v>
      </c>
      <c r="BC97" s="4">
        <v>0.9</v>
      </c>
      <c r="BD97" s="4">
        <v>1.1000000000000001</v>
      </c>
      <c r="BE97" s="4">
        <v>1.7</v>
      </c>
      <c r="BF97" s="4">
        <v>14.063000000000001</v>
      </c>
      <c r="BG97" s="4">
        <v>13.92</v>
      </c>
      <c r="BH97" s="4">
        <v>0.99</v>
      </c>
      <c r="BI97" s="4">
        <v>14.994</v>
      </c>
      <c r="BJ97" s="4">
        <v>2681.5120000000002</v>
      </c>
      <c r="BK97" s="4">
        <v>174.661</v>
      </c>
      <c r="BL97" s="4">
        <v>2.3780000000000001</v>
      </c>
      <c r="BM97" s="4">
        <v>0</v>
      </c>
      <c r="BN97" s="4">
        <v>2.3780000000000001</v>
      </c>
      <c r="BO97" s="4">
        <v>1.7589999999999999</v>
      </c>
      <c r="BP97" s="4">
        <v>0</v>
      </c>
      <c r="BQ97" s="4">
        <v>1.7589999999999999</v>
      </c>
      <c r="BR97" s="4">
        <v>25.408000000000001</v>
      </c>
      <c r="BU97" s="4">
        <v>10.862</v>
      </c>
      <c r="BW97" s="4">
        <v>72.866</v>
      </c>
      <c r="BX97" s="4">
        <v>-1.1839000000000001E-2</v>
      </c>
      <c r="BY97" s="4">
        <v>-5</v>
      </c>
      <c r="BZ97" s="4">
        <v>0.70277400000000001</v>
      </c>
      <c r="CA97" s="4">
        <v>-0.28931600000000002</v>
      </c>
      <c r="CB97" s="4">
        <v>14.196035</v>
      </c>
    </row>
    <row r="98" spans="1:80">
      <c r="A98" s="2">
        <v>42439</v>
      </c>
      <c r="B98" s="32">
        <v>0.44680078703703702</v>
      </c>
      <c r="C98" s="4">
        <v>13.38</v>
      </c>
      <c r="D98" s="4">
        <v>1.3591</v>
      </c>
      <c r="E98" s="4" t="s">
        <v>155</v>
      </c>
      <c r="F98" s="4">
        <v>13590.543572</v>
      </c>
      <c r="G98" s="4">
        <v>113.3</v>
      </c>
      <c r="H98" s="4">
        <v>-2.2000000000000002</v>
      </c>
      <c r="I98" s="4">
        <v>3295.9</v>
      </c>
      <c r="K98" s="4">
        <v>0.5</v>
      </c>
      <c r="L98" s="4">
        <v>273</v>
      </c>
      <c r="M98" s="4">
        <v>0.86970000000000003</v>
      </c>
      <c r="N98" s="4">
        <v>11.6372</v>
      </c>
      <c r="O98" s="4">
        <v>1.1819999999999999</v>
      </c>
      <c r="P98" s="4">
        <v>98.542299999999997</v>
      </c>
      <c r="Q98" s="4">
        <v>0</v>
      </c>
      <c r="R98" s="4">
        <v>98.5</v>
      </c>
      <c r="S98" s="4">
        <v>72.878</v>
      </c>
      <c r="T98" s="4">
        <v>0</v>
      </c>
      <c r="U98" s="4">
        <v>72.900000000000006</v>
      </c>
      <c r="V98" s="4">
        <v>3295.9189000000001</v>
      </c>
      <c r="Y98" s="4">
        <v>237.01599999999999</v>
      </c>
      <c r="Z98" s="4">
        <v>0</v>
      </c>
      <c r="AA98" s="4">
        <v>0.43490000000000001</v>
      </c>
      <c r="AB98" s="4" t="s">
        <v>384</v>
      </c>
      <c r="AC98" s="4">
        <v>0</v>
      </c>
      <c r="AD98" s="4">
        <v>12</v>
      </c>
      <c r="AE98" s="4">
        <v>846</v>
      </c>
      <c r="AF98" s="4">
        <v>873</v>
      </c>
      <c r="AG98" s="4">
        <v>875</v>
      </c>
      <c r="AH98" s="4">
        <v>9</v>
      </c>
      <c r="AI98" s="4">
        <v>7.0000000000000007E-2</v>
      </c>
      <c r="AJ98" s="4">
        <v>0</v>
      </c>
      <c r="AK98" s="4">
        <v>983</v>
      </c>
      <c r="AL98" s="4">
        <v>-40</v>
      </c>
      <c r="AM98" s="4">
        <v>0</v>
      </c>
      <c r="AN98" s="4">
        <v>26</v>
      </c>
      <c r="AO98" s="4">
        <v>190</v>
      </c>
      <c r="AP98" s="4">
        <v>189</v>
      </c>
      <c r="AQ98" s="4">
        <v>2.9</v>
      </c>
      <c r="AR98" s="4">
        <v>195</v>
      </c>
      <c r="AS98" s="4" t="s">
        <v>155</v>
      </c>
      <c r="AT98" s="4">
        <v>1</v>
      </c>
      <c r="AU98" s="5">
        <v>0.65471064814814817</v>
      </c>
      <c r="AV98" s="4">
        <v>47.159337000000001</v>
      </c>
      <c r="AW98" s="4">
        <v>-88.489703000000006</v>
      </c>
      <c r="AX98" s="4">
        <v>308.10000000000002</v>
      </c>
      <c r="AY98" s="4">
        <v>0</v>
      </c>
      <c r="AZ98" s="4">
        <v>12</v>
      </c>
      <c r="BA98" s="4">
        <v>11</v>
      </c>
      <c r="BB98" s="4" t="s">
        <v>422</v>
      </c>
      <c r="BC98" s="4">
        <v>0.9</v>
      </c>
      <c r="BD98" s="4">
        <v>1.1000000000000001</v>
      </c>
      <c r="BE98" s="4">
        <v>1.7</v>
      </c>
      <c r="BF98" s="4">
        <v>14.063000000000001</v>
      </c>
      <c r="BG98" s="4">
        <v>13.93</v>
      </c>
      <c r="BH98" s="4">
        <v>0.99</v>
      </c>
      <c r="BI98" s="4">
        <v>14.976000000000001</v>
      </c>
      <c r="BJ98" s="4">
        <v>2684.1219999999998</v>
      </c>
      <c r="BK98" s="4">
        <v>173.524</v>
      </c>
      <c r="BL98" s="4">
        <v>2.38</v>
      </c>
      <c r="BM98" s="4">
        <v>0</v>
      </c>
      <c r="BN98" s="4">
        <v>2.38</v>
      </c>
      <c r="BO98" s="4">
        <v>1.76</v>
      </c>
      <c r="BP98" s="4">
        <v>0</v>
      </c>
      <c r="BQ98" s="4">
        <v>1.76</v>
      </c>
      <c r="BR98" s="4">
        <v>25.137699999999999</v>
      </c>
      <c r="BU98" s="4">
        <v>10.846</v>
      </c>
      <c r="BW98" s="4">
        <v>72.930999999999997</v>
      </c>
      <c r="BX98" s="4">
        <v>-1.1161000000000001E-2</v>
      </c>
      <c r="BY98" s="4">
        <v>-5</v>
      </c>
      <c r="BZ98" s="4">
        <v>0.70383899999999999</v>
      </c>
      <c r="CA98" s="4">
        <v>-0.27274700000000002</v>
      </c>
      <c r="CB98" s="4">
        <v>14.217548000000001</v>
      </c>
    </row>
    <row r="99" spans="1:80">
      <c r="A99" s="2">
        <v>42439</v>
      </c>
      <c r="B99" s="32">
        <v>0.44681236111111106</v>
      </c>
      <c r="C99" s="4">
        <v>13.38</v>
      </c>
      <c r="D99" s="4">
        <v>1.3815</v>
      </c>
      <c r="E99" s="4" t="s">
        <v>155</v>
      </c>
      <c r="F99" s="4">
        <v>13814.874892</v>
      </c>
      <c r="G99" s="4">
        <v>113.2</v>
      </c>
      <c r="H99" s="4">
        <v>-2.2000000000000002</v>
      </c>
      <c r="I99" s="4">
        <v>3308.2</v>
      </c>
      <c r="K99" s="4">
        <v>0.5</v>
      </c>
      <c r="L99" s="4">
        <v>272</v>
      </c>
      <c r="M99" s="4">
        <v>0.86960000000000004</v>
      </c>
      <c r="N99" s="4">
        <v>11.6347</v>
      </c>
      <c r="O99" s="4">
        <v>1.2013</v>
      </c>
      <c r="P99" s="4">
        <v>98.434299999999993</v>
      </c>
      <c r="Q99" s="4">
        <v>0</v>
      </c>
      <c r="R99" s="4">
        <v>98.4</v>
      </c>
      <c r="S99" s="4">
        <v>72.798000000000002</v>
      </c>
      <c r="T99" s="4">
        <v>0</v>
      </c>
      <c r="U99" s="4">
        <v>72.8</v>
      </c>
      <c r="V99" s="4">
        <v>3308.2359000000001</v>
      </c>
      <c r="Y99" s="4">
        <v>236.29300000000001</v>
      </c>
      <c r="Z99" s="4">
        <v>0</v>
      </c>
      <c r="AA99" s="4">
        <v>0.43480000000000002</v>
      </c>
      <c r="AB99" s="4" t="s">
        <v>384</v>
      </c>
      <c r="AC99" s="4">
        <v>0</v>
      </c>
      <c r="AD99" s="4">
        <v>11.9</v>
      </c>
      <c r="AE99" s="4">
        <v>846</v>
      </c>
      <c r="AF99" s="4">
        <v>873</v>
      </c>
      <c r="AG99" s="4">
        <v>874</v>
      </c>
      <c r="AH99" s="4">
        <v>9</v>
      </c>
      <c r="AI99" s="4">
        <v>7.0000000000000007E-2</v>
      </c>
      <c r="AJ99" s="4">
        <v>0</v>
      </c>
      <c r="AK99" s="4">
        <v>983</v>
      </c>
      <c r="AL99" s="4">
        <v>-40</v>
      </c>
      <c r="AM99" s="4">
        <v>0</v>
      </c>
      <c r="AN99" s="4">
        <v>26</v>
      </c>
      <c r="AO99" s="4">
        <v>190</v>
      </c>
      <c r="AP99" s="4">
        <v>189</v>
      </c>
      <c r="AQ99" s="4">
        <v>3.1</v>
      </c>
      <c r="AR99" s="4">
        <v>195</v>
      </c>
      <c r="AS99" s="4" t="s">
        <v>155</v>
      </c>
      <c r="AT99" s="4">
        <v>1</v>
      </c>
      <c r="AU99" s="5">
        <v>0.65473379629629636</v>
      </c>
      <c r="AV99" s="4">
        <v>47.159337000000001</v>
      </c>
      <c r="AW99" s="4">
        <v>-88.489703000000006</v>
      </c>
      <c r="AX99" s="4">
        <v>308.8</v>
      </c>
      <c r="AY99" s="4">
        <v>0</v>
      </c>
      <c r="AZ99" s="4">
        <v>12</v>
      </c>
      <c r="BA99" s="4">
        <v>11</v>
      </c>
      <c r="BB99" s="4" t="s">
        <v>422</v>
      </c>
      <c r="BC99" s="4">
        <v>0.9</v>
      </c>
      <c r="BD99" s="4">
        <v>1.1000000000000001</v>
      </c>
      <c r="BE99" s="4">
        <v>1.7</v>
      </c>
      <c r="BF99" s="4">
        <v>14.063000000000001</v>
      </c>
      <c r="BG99" s="4">
        <v>13.91</v>
      </c>
      <c r="BH99" s="4">
        <v>0.99</v>
      </c>
      <c r="BI99" s="4">
        <v>15.000999999999999</v>
      </c>
      <c r="BJ99" s="4">
        <v>2679.8679999999999</v>
      </c>
      <c r="BK99" s="4">
        <v>176.10900000000001</v>
      </c>
      <c r="BL99" s="4">
        <v>2.3740000000000001</v>
      </c>
      <c r="BM99" s="4">
        <v>0</v>
      </c>
      <c r="BN99" s="4">
        <v>2.3740000000000001</v>
      </c>
      <c r="BO99" s="4">
        <v>1.756</v>
      </c>
      <c r="BP99" s="4">
        <v>0</v>
      </c>
      <c r="BQ99" s="4">
        <v>1.756</v>
      </c>
      <c r="BR99" s="4">
        <v>25.197099999999999</v>
      </c>
      <c r="BU99" s="4">
        <v>10.798</v>
      </c>
      <c r="BW99" s="4">
        <v>72.816000000000003</v>
      </c>
      <c r="BX99" s="4">
        <v>-1.1226E-2</v>
      </c>
      <c r="BY99" s="4">
        <v>-5</v>
      </c>
      <c r="BZ99" s="4">
        <v>0.70438699999999999</v>
      </c>
      <c r="CA99" s="4">
        <v>-0.274335</v>
      </c>
      <c r="CB99" s="4">
        <v>14.228617</v>
      </c>
    </row>
    <row r="100" spans="1:80">
      <c r="A100" s="2">
        <v>42439</v>
      </c>
      <c r="B100" s="32">
        <v>0.44682393518518521</v>
      </c>
      <c r="C100" s="4">
        <v>13.38</v>
      </c>
      <c r="D100" s="4">
        <v>1.3833</v>
      </c>
      <c r="E100" s="4" t="s">
        <v>155</v>
      </c>
      <c r="F100" s="4">
        <v>13832.6</v>
      </c>
      <c r="G100" s="4">
        <v>112</v>
      </c>
      <c r="H100" s="4">
        <v>-2.2000000000000002</v>
      </c>
      <c r="I100" s="4">
        <v>3279.4</v>
      </c>
      <c r="K100" s="4">
        <v>0.5</v>
      </c>
      <c r="L100" s="4">
        <v>270</v>
      </c>
      <c r="M100" s="4">
        <v>0.86960000000000004</v>
      </c>
      <c r="N100" s="4">
        <v>11.635</v>
      </c>
      <c r="O100" s="4">
        <v>1.2029000000000001</v>
      </c>
      <c r="P100" s="4">
        <v>97.428600000000003</v>
      </c>
      <c r="Q100" s="4">
        <v>0</v>
      </c>
      <c r="R100" s="4">
        <v>97.4</v>
      </c>
      <c r="S100" s="4">
        <v>72.054299999999998</v>
      </c>
      <c r="T100" s="4">
        <v>0</v>
      </c>
      <c r="U100" s="4">
        <v>72.099999999999994</v>
      </c>
      <c r="V100" s="4">
        <v>3279.3784000000001</v>
      </c>
      <c r="Y100" s="4">
        <v>234.87299999999999</v>
      </c>
      <c r="Z100" s="4">
        <v>0</v>
      </c>
      <c r="AA100" s="4">
        <v>0.43480000000000002</v>
      </c>
      <c r="AB100" s="4" t="s">
        <v>384</v>
      </c>
      <c r="AC100" s="4">
        <v>0</v>
      </c>
      <c r="AD100" s="4">
        <v>11.9</v>
      </c>
      <c r="AE100" s="4">
        <v>846</v>
      </c>
      <c r="AF100" s="4">
        <v>873</v>
      </c>
      <c r="AG100" s="4">
        <v>875</v>
      </c>
      <c r="AH100" s="4">
        <v>9</v>
      </c>
      <c r="AI100" s="4">
        <v>7.0000000000000007E-2</v>
      </c>
      <c r="AJ100" s="4">
        <v>0</v>
      </c>
      <c r="AK100" s="4">
        <v>983</v>
      </c>
      <c r="AL100" s="4">
        <v>-40</v>
      </c>
      <c r="AM100" s="4">
        <v>0</v>
      </c>
      <c r="AN100" s="4">
        <v>26</v>
      </c>
      <c r="AO100" s="4">
        <v>190</v>
      </c>
      <c r="AP100" s="4">
        <v>188.4</v>
      </c>
      <c r="AQ100" s="4">
        <v>3.1</v>
      </c>
      <c r="AR100" s="4">
        <v>195</v>
      </c>
      <c r="AS100" s="4" t="s">
        <v>155</v>
      </c>
      <c r="AT100" s="4">
        <v>1</v>
      </c>
      <c r="AU100" s="5">
        <v>0.65473379629629636</v>
      </c>
      <c r="AV100" s="4">
        <v>47.159337000000001</v>
      </c>
      <c r="AW100" s="4">
        <v>-88.489703000000006</v>
      </c>
      <c r="AX100" s="4">
        <v>308.8</v>
      </c>
      <c r="AY100" s="4">
        <v>0</v>
      </c>
      <c r="AZ100" s="4">
        <v>12</v>
      </c>
      <c r="BA100" s="4">
        <v>11</v>
      </c>
      <c r="BB100" s="4" t="s">
        <v>422</v>
      </c>
      <c r="BC100" s="4">
        <v>0.9</v>
      </c>
      <c r="BD100" s="4">
        <v>1.1012</v>
      </c>
      <c r="BE100" s="4">
        <v>1.7</v>
      </c>
      <c r="BF100" s="4">
        <v>14.063000000000001</v>
      </c>
      <c r="BG100" s="4">
        <v>13.91</v>
      </c>
      <c r="BH100" s="4">
        <v>0.99</v>
      </c>
      <c r="BI100" s="4">
        <v>14.997999999999999</v>
      </c>
      <c r="BJ100" s="4">
        <v>2680.1439999999998</v>
      </c>
      <c r="BK100" s="4">
        <v>176.35300000000001</v>
      </c>
      <c r="BL100" s="4">
        <v>2.35</v>
      </c>
      <c r="BM100" s="4">
        <v>0</v>
      </c>
      <c r="BN100" s="4">
        <v>2.35</v>
      </c>
      <c r="BO100" s="4">
        <v>1.738</v>
      </c>
      <c r="BP100" s="4">
        <v>0</v>
      </c>
      <c r="BQ100" s="4">
        <v>1.738</v>
      </c>
      <c r="BR100" s="4">
        <v>24.979299999999999</v>
      </c>
      <c r="BU100" s="4">
        <v>10.734</v>
      </c>
      <c r="BW100" s="4">
        <v>72.822999999999993</v>
      </c>
      <c r="BX100" s="4">
        <v>-1.2E-2</v>
      </c>
      <c r="BY100" s="4">
        <v>-5</v>
      </c>
      <c r="BZ100" s="4">
        <v>0.70338699999999998</v>
      </c>
      <c r="CA100" s="4">
        <v>-0.29325000000000001</v>
      </c>
      <c r="CB100" s="4">
        <v>14.208417000000001</v>
      </c>
    </row>
    <row r="101" spans="1:80">
      <c r="A101" s="2">
        <v>42439</v>
      </c>
      <c r="B101" s="32">
        <v>0.44683550925925924</v>
      </c>
      <c r="C101" s="4">
        <v>13.38</v>
      </c>
      <c r="D101" s="4">
        <v>1.3968</v>
      </c>
      <c r="E101" s="4" t="s">
        <v>155</v>
      </c>
      <c r="F101" s="4">
        <v>13968.041734</v>
      </c>
      <c r="G101" s="4">
        <v>111.6</v>
      </c>
      <c r="H101" s="4">
        <v>-2.2000000000000002</v>
      </c>
      <c r="I101" s="4">
        <v>3278.6</v>
      </c>
      <c r="K101" s="4">
        <v>0.5</v>
      </c>
      <c r="L101" s="4">
        <v>270</v>
      </c>
      <c r="M101" s="4">
        <v>0.86950000000000005</v>
      </c>
      <c r="N101" s="4">
        <v>11.633699999999999</v>
      </c>
      <c r="O101" s="4">
        <v>1.2144999999999999</v>
      </c>
      <c r="P101" s="4">
        <v>97.045400000000001</v>
      </c>
      <c r="Q101" s="4">
        <v>0</v>
      </c>
      <c r="R101" s="4">
        <v>97</v>
      </c>
      <c r="S101" s="4">
        <v>71.770899999999997</v>
      </c>
      <c r="T101" s="4">
        <v>0</v>
      </c>
      <c r="U101" s="4">
        <v>71.8</v>
      </c>
      <c r="V101" s="4">
        <v>3278.6336000000001</v>
      </c>
      <c r="Y101" s="4">
        <v>234.84700000000001</v>
      </c>
      <c r="Z101" s="4">
        <v>0</v>
      </c>
      <c r="AA101" s="4">
        <v>0.43469999999999998</v>
      </c>
      <c r="AB101" s="4" t="s">
        <v>384</v>
      </c>
      <c r="AC101" s="4">
        <v>0</v>
      </c>
      <c r="AD101" s="4">
        <v>12</v>
      </c>
      <c r="AE101" s="4">
        <v>845</v>
      </c>
      <c r="AF101" s="4">
        <v>873</v>
      </c>
      <c r="AG101" s="4">
        <v>876</v>
      </c>
      <c r="AH101" s="4">
        <v>9</v>
      </c>
      <c r="AI101" s="4">
        <v>7.0000000000000007E-2</v>
      </c>
      <c r="AJ101" s="4">
        <v>0</v>
      </c>
      <c r="AK101" s="4">
        <v>983</v>
      </c>
      <c r="AL101" s="4">
        <v>-40</v>
      </c>
      <c r="AM101" s="4">
        <v>0</v>
      </c>
      <c r="AN101" s="4">
        <v>26</v>
      </c>
      <c r="AO101" s="4">
        <v>190.6</v>
      </c>
      <c r="AP101" s="4">
        <v>188</v>
      </c>
      <c r="AQ101" s="4">
        <v>3.2</v>
      </c>
      <c r="AR101" s="4">
        <v>195</v>
      </c>
      <c r="AS101" s="4" t="s">
        <v>155</v>
      </c>
      <c r="AT101" s="4">
        <v>1</v>
      </c>
      <c r="AU101" s="5">
        <v>0.65474537037037039</v>
      </c>
      <c r="AV101" s="4">
        <v>47.159337000000001</v>
      </c>
      <c r="AW101" s="4">
        <v>-88.489703000000006</v>
      </c>
      <c r="AX101" s="4">
        <v>309.2</v>
      </c>
      <c r="AY101" s="4">
        <v>0</v>
      </c>
      <c r="AZ101" s="4">
        <v>12</v>
      </c>
      <c r="BA101" s="4">
        <v>10</v>
      </c>
      <c r="BB101" s="4" t="s">
        <v>417</v>
      </c>
      <c r="BC101" s="4">
        <v>0.90359999999999996</v>
      </c>
      <c r="BD101" s="4">
        <v>1.1976</v>
      </c>
      <c r="BE101" s="4">
        <v>1.7036</v>
      </c>
      <c r="BF101" s="4">
        <v>14.063000000000001</v>
      </c>
      <c r="BG101" s="4">
        <v>13.9</v>
      </c>
      <c r="BH101" s="4">
        <v>0.99</v>
      </c>
      <c r="BI101" s="4">
        <v>15.010999999999999</v>
      </c>
      <c r="BJ101" s="4">
        <v>2677.7489999999998</v>
      </c>
      <c r="BK101" s="4">
        <v>177.92099999999999</v>
      </c>
      <c r="BL101" s="4">
        <v>2.339</v>
      </c>
      <c r="BM101" s="4">
        <v>0</v>
      </c>
      <c r="BN101" s="4">
        <v>2.339</v>
      </c>
      <c r="BO101" s="4">
        <v>1.73</v>
      </c>
      <c r="BP101" s="4">
        <v>0</v>
      </c>
      <c r="BQ101" s="4">
        <v>1.73</v>
      </c>
      <c r="BR101" s="4">
        <v>24.9542</v>
      </c>
      <c r="BU101" s="4">
        <v>10.725</v>
      </c>
      <c r="BW101" s="4">
        <v>72.757999999999996</v>
      </c>
      <c r="BX101" s="4">
        <v>-1.0774000000000001E-2</v>
      </c>
      <c r="BY101" s="4">
        <v>-5</v>
      </c>
      <c r="BZ101" s="4">
        <v>0.70483899999999999</v>
      </c>
      <c r="CA101" s="4">
        <v>-0.26329000000000002</v>
      </c>
      <c r="CB101" s="4">
        <v>14.237748</v>
      </c>
    </row>
    <row r="102" spans="1:80">
      <c r="A102" s="2">
        <v>42439</v>
      </c>
      <c r="B102" s="32">
        <v>0.44684708333333334</v>
      </c>
      <c r="C102" s="4">
        <v>13.38</v>
      </c>
      <c r="D102" s="4">
        <v>1.4117</v>
      </c>
      <c r="E102" s="4" t="s">
        <v>155</v>
      </c>
      <c r="F102" s="4">
        <v>14116.741480000001</v>
      </c>
      <c r="G102" s="4">
        <v>111</v>
      </c>
      <c r="H102" s="4">
        <v>-2.2000000000000002</v>
      </c>
      <c r="I102" s="4">
        <v>3295.5</v>
      </c>
      <c r="K102" s="4">
        <v>0.5</v>
      </c>
      <c r="L102" s="4">
        <v>270</v>
      </c>
      <c r="M102" s="4">
        <v>0.86929999999999996</v>
      </c>
      <c r="N102" s="4">
        <v>11.631600000000001</v>
      </c>
      <c r="O102" s="4">
        <v>1.2272000000000001</v>
      </c>
      <c r="P102" s="4">
        <v>96.465299999999999</v>
      </c>
      <c r="Q102" s="4">
        <v>0</v>
      </c>
      <c r="R102" s="4">
        <v>96.5</v>
      </c>
      <c r="S102" s="4">
        <v>71.341899999999995</v>
      </c>
      <c r="T102" s="4">
        <v>0</v>
      </c>
      <c r="U102" s="4">
        <v>71.3</v>
      </c>
      <c r="V102" s="4">
        <v>3295.5122999999999</v>
      </c>
      <c r="Y102" s="4">
        <v>234.80500000000001</v>
      </c>
      <c r="Z102" s="4">
        <v>0</v>
      </c>
      <c r="AA102" s="4">
        <v>0.43469999999999998</v>
      </c>
      <c r="AB102" s="4" t="s">
        <v>384</v>
      </c>
      <c r="AC102" s="4">
        <v>0</v>
      </c>
      <c r="AD102" s="4">
        <v>11.9</v>
      </c>
      <c r="AE102" s="4">
        <v>846</v>
      </c>
      <c r="AF102" s="4">
        <v>873</v>
      </c>
      <c r="AG102" s="4">
        <v>875</v>
      </c>
      <c r="AH102" s="4">
        <v>9</v>
      </c>
      <c r="AI102" s="4">
        <v>7.0000000000000007E-2</v>
      </c>
      <c r="AJ102" s="4">
        <v>0</v>
      </c>
      <c r="AK102" s="4">
        <v>983</v>
      </c>
      <c r="AL102" s="4">
        <v>-40</v>
      </c>
      <c r="AM102" s="4">
        <v>0</v>
      </c>
      <c r="AN102" s="4">
        <v>26</v>
      </c>
      <c r="AO102" s="4">
        <v>191</v>
      </c>
      <c r="AP102" s="4">
        <v>188</v>
      </c>
      <c r="AQ102" s="4">
        <v>3.2</v>
      </c>
      <c r="AR102" s="4">
        <v>195</v>
      </c>
      <c r="AS102" s="4" t="s">
        <v>155</v>
      </c>
      <c r="AT102" s="4">
        <v>1</v>
      </c>
      <c r="AU102" s="5">
        <v>0.65475694444444443</v>
      </c>
      <c r="AV102" s="4">
        <v>47.159337000000001</v>
      </c>
      <c r="AW102" s="4">
        <v>-88.489703000000006</v>
      </c>
      <c r="AX102" s="4">
        <v>309.5</v>
      </c>
      <c r="AY102" s="4">
        <v>0</v>
      </c>
      <c r="AZ102" s="4">
        <v>12</v>
      </c>
      <c r="BA102" s="4">
        <v>10</v>
      </c>
      <c r="BB102" s="4" t="s">
        <v>417</v>
      </c>
      <c r="BC102" s="4">
        <v>1.2</v>
      </c>
      <c r="BD102" s="4">
        <v>1</v>
      </c>
      <c r="BE102" s="4">
        <v>2</v>
      </c>
      <c r="BF102" s="4">
        <v>14.063000000000001</v>
      </c>
      <c r="BG102" s="4">
        <v>13.88</v>
      </c>
      <c r="BH102" s="4">
        <v>0.99</v>
      </c>
      <c r="BI102" s="4">
        <v>15.032</v>
      </c>
      <c r="BJ102" s="4">
        <v>2674.7620000000002</v>
      </c>
      <c r="BK102" s="4">
        <v>179.614</v>
      </c>
      <c r="BL102" s="4">
        <v>2.323</v>
      </c>
      <c r="BM102" s="4">
        <v>0</v>
      </c>
      <c r="BN102" s="4">
        <v>2.323</v>
      </c>
      <c r="BO102" s="4">
        <v>1.718</v>
      </c>
      <c r="BP102" s="4">
        <v>0</v>
      </c>
      <c r="BQ102" s="4">
        <v>1.718</v>
      </c>
      <c r="BR102" s="4">
        <v>25.059100000000001</v>
      </c>
      <c r="BU102" s="4">
        <v>10.712999999999999</v>
      </c>
      <c r="BW102" s="4">
        <v>72.677000000000007</v>
      </c>
      <c r="BX102" s="4">
        <v>-1.1226E-2</v>
      </c>
      <c r="BY102" s="4">
        <v>-5</v>
      </c>
      <c r="BZ102" s="4">
        <v>0.70416100000000004</v>
      </c>
      <c r="CA102" s="4">
        <v>-0.274335</v>
      </c>
      <c r="CB102" s="4">
        <v>14.224052</v>
      </c>
    </row>
    <row r="103" spans="1:80">
      <c r="A103" s="2">
        <v>42439</v>
      </c>
      <c r="B103" s="32">
        <v>0.44685865740740738</v>
      </c>
      <c r="C103" s="4">
        <v>13.38</v>
      </c>
      <c r="D103" s="4">
        <v>1.4216</v>
      </c>
      <c r="E103" s="4" t="s">
        <v>155</v>
      </c>
      <c r="F103" s="4">
        <v>14215.82015</v>
      </c>
      <c r="G103" s="4">
        <v>110.8</v>
      </c>
      <c r="H103" s="4">
        <v>-2.2000000000000002</v>
      </c>
      <c r="I103" s="4">
        <v>3289.1</v>
      </c>
      <c r="K103" s="4">
        <v>0.5</v>
      </c>
      <c r="L103" s="4">
        <v>270</v>
      </c>
      <c r="M103" s="4">
        <v>0.86919999999999997</v>
      </c>
      <c r="N103" s="4">
        <v>11.6304</v>
      </c>
      <c r="O103" s="4">
        <v>1.2357</v>
      </c>
      <c r="P103" s="4">
        <v>96.311800000000005</v>
      </c>
      <c r="Q103" s="4">
        <v>0</v>
      </c>
      <c r="R103" s="4">
        <v>96.3</v>
      </c>
      <c r="S103" s="4">
        <v>71.228399999999993</v>
      </c>
      <c r="T103" s="4">
        <v>0</v>
      </c>
      <c r="U103" s="4">
        <v>71.2</v>
      </c>
      <c r="V103" s="4">
        <v>3289.0542</v>
      </c>
      <c r="Y103" s="4">
        <v>234.548</v>
      </c>
      <c r="Z103" s="4">
        <v>0</v>
      </c>
      <c r="AA103" s="4">
        <v>0.43459999999999999</v>
      </c>
      <c r="AB103" s="4" t="s">
        <v>384</v>
      </c>
      <c r="AC103" s="4">
        <v>0</v>
      </c>
      <c r="AD103" s="4">
        <v>12</v>
      </c>
      <c r="AE103" s="4">
        <v>845</v>
      </c>
      <c r="AF103" s="4">
        <v>873</v>
      </c>
      <c r="AG103" s="4">
        <v>874</v>
      </c>
      <c r="AH103" s="4">
        <v>9</v>
      </c>
      <c r="AI103" s="4">
        <v>7.0000000000000007E-2</v>
      </c>
      <c r="AJ103" s="4">
        <v>0</v>
      </c>
      <c r="AK103" s="4">
        <v>983</v>
      </c>
      <c r="AL103" s="4">
        <v>-40</v>
      </c>
      <c r="AM103" s="4">
        <v>0</v>
      </c>
      <c r="AN103" s="4">
        <v>26</v>
      </c>
      <c r="AO103" s="4">
        <v>191</v>
      </c>
      <c r="AP103" s="4">
        <v>188</v>
      </c>
      <c r="AQ103" s="4">
        <v>3.2</v>
      </c>
      <c r="AR103" s="4">
        <v>195</v>
      </c>
      <c r="AS103" s="4" t="s">
        <v>155</v>
      </c>
      <c r="AT103" s="4">
        <v>1</v>
      </c>
      <c r="AU103" s="5">
        <v>0.65476851851851847</v>
      </c>
      <c r="AV103" s="4">
        <v>47.159337000000001</v>
      </c>
      <c r="AW103" s="4">
        <v>-88.489705000000001</v>
      </c>
      <c r="AX103" s="4">
        <v>309.60000000000002</v>
      </c>
      <c r="AY103" s="4">
        <v>0</v>
      </c>
      <c r="AZ103" s="4">
        <v>12</v>
      </c>
      <c r="BA103" s="4">
        <v>10</v>
      </c>
      <c r="BB103" s="4" t="s">
        <v>417</v>
      </c>
      <c r="BC103" s="4">
        <v>1.2036</v>
      </c>
      <c r="BD103" s="4">
        <v>1</v>
      </c>
      <c r="BE103" s="4">
        <v>2.0024000000000002</v>
      </c>
      <c r="BF103" s="4">
        <v>14.063000000000001</v>
      </c>
      <c r="BG103" s="4">
        <v>13.87</v>
      </c>
      <c r="BH103" s="4">
        <v>0.99</v>
      </c>
      <c r="BI103" s="4">
        <v>15.042999999999999</v>
      </c>
      <c r="BJ103" s="4">
        <v>2673.136</v>
      </c>
      <c r="BK103" s="4">
        <v>180.76499999999999</v>
      </c>
      <c r="BL103" s="4">
        <v>2.3180000000000001</v>
      </c>
      <c r="BM103" s="4">
        <v>0</v>
      </c>
      <c r="BN103" s="4">
        <v>2.3180000000000001</v>
      </c>
      <c r="BO103" s="4">
        <v>1.714</v>
      </c>
      <c r="BP103" s="4">
        <v>0</v>
      </c>
      <c r="BQ103" s="4">
        <v>1.714</v>
      </c>
      <c r="BR103" s="4">
        <v>24.997299999999999</v>
      </c>
      <c r="BU103" s="4">
        <v>10.696</v>
      </c>
      <c r="BW103" s="4">
        <v>72.632999999999996</v>
      </c>
      <c r="BX103" s="4">
        <v>-1.0774000000000001E-2</v>
      </c>
      <c r="BY103" s="4">
        <v>-5</v>
      </c>
      <c r="BZ103" s="4">
        <v>0.70422600000000002</v>
      </c>
      <c r="CA103" s="4">
        <v>-0.26329000000000002</v>
      </c>
      <c r="CB103" s="4">
        <v>14.225365</v>
      </c>
    </row>
    <row r="104" spans="1:80">
      <c r="A104" s="2">
        <v>42439</v>
      </c>
      <c r="B104" s="32">
        <v>0.44687023148148147</v>
      </c>
      <c r="C104" s="4">
        <v>13.387</v>
      </c>
      <c r="D104" s="4">
        <v>1.4362999999999999</v>
      </c>
      <c r="E104" s="4" t="s">
        <v>155</v>
      </c>
      <c r="F104" s="4">
        <v>14363.292894</v>
      </c>
      <c r="G104" s="4">
        <v>110.8</v>
      </c>
      <c r="H104" s="4">
        <v>-2.2000000000000002</v>
      </c>
      <c r="I104" s="4">
        <v>3307.8</v>
      </c>
      <c r="K104" s="4">
        <v>0.5</v>
      </c>
      <c r="L104" s="4">
        <v>270</v>
      </c>
      <c r="M104" s="4">
        <v>0.86899999999999999</v>
      </c>
      <c r="N104" s="4">
        <v>11.633699999999999</v>
      </c>
      <c r="O104" s="4">
        <v>1.2482</v>
      </c>
      <c r="P104" s="4">
        <v>96.287599999999998</v>
      </c>
      <c r="Q104" s="4">
        <v>0</v>
      </c>
      <c r="R104" s="4">
        <v>96.3</v>
      </c>
      <c r="S104" s="4">
        <v>71.210499999999996</v>
      </c>
      <c r="T104" s="4">
        <v>0</v>
      </c>
      <c r="U104" s="4">
        <v>71.2</v>
      </c>
      <c r="V104" s="4">
        <v>3307.7984000000001</v>
      </c>
      <c r="Y104" s="4">
        <v>234.28800000000001</v>
      </c>
      <c r="Z104" s="4">
        <v>0</v>
      </c>
      <c r="AA104" s="4">
        <v>0.4345</v>
      </c>
      <c r="AB104" s="4" t="s">
        <v>384</v>
      </c>
      <c r="AC104" s="4">
        <v>0</v>
      </c>
      <c r="AD104" s="4">
        <v>11.9</v>
      </c>
      <c r="AE104" s="4">
        <v>845</v>
      </c>
      <c r="AF104" s="4">
        <v>873</v>
      </c>
      <c r="AG104" s="4">
        <v>873</v>
      </c>
      <c r="AH104" s="4">
        <v>9</v>
      </c>
      <c r="AI104" s="4">
        <v>7.0000000000000007E-2</v>
      </c>
      <c r="AJ104" s="4">
        <v>0</v>
      </c>
      <c r="AK104" s="4">
        <v>983</v>
      </c>
      <c r="AL104" s="4">
        <v>-40</v>
      </c>
      <c r="AM104" s="4">
        <v>0</v>
      </c>
      <c r="AN104" s="4">
        <v>26</v>
      </c>
      <c r="AO104" s="4">
        <v>191</v>
      </c>
      <c r="AP104" s="4">
        <v>188.6</v>
      </c>
      <c r="AQ104" s="4">
        <v>3.1</v>
      </c>
      <c r="AR104" s="4">
        <v>195</v>
      </c>
      <c r="AS104" s="4" t="s">
        <v>155</v>
      </c>
      <c r="AT104" s="4">
        <v>1</v>
      </c>
      <c r="AU104" s="5">
        <v>0.65478009259259262</v>
      </c>
      <c r="AV104" s="4">
        <v>47.159337000000001</v>
      </c>
      <c r="AW104" s="4">
        <v>-88.489703000000006</v>
      </c>
      <c r="AX104" s="4">
        <v>309.60000000000002</v>
      </c>
      <c r="AY104" s="4">
        <v>0</v>
      </c>
      <c r="AZ104" s="4">
        <v>12</v>
      </c>
      <c r="BA104" s="4">
        <v>10</v>
      </c>
      <c r="BB104" s="4" t="s">
        <v>417</v>
      </c>
      <c r="BC104" s="4">
        <v>1.5</v>
      </c>
      <c r="BD104" s="4">
        <v>1</v>
      </c>
      <c r="BE104" s="4">
        <v>2.2000000000000002</v>
      </c>
      <c r="BF104" s="4">
        <v>14.063000000000001</v>
      </c>
      <c r="BG104" s="4">
        <v>13.85</v>
      </c>
      <c r="BH104" s="4">
        <v>0.98</v>
      </c>
      <c r="BI104" s="4">
        <v>15.071999999999999</v>
      </c>
      <c r="BJ104" s="4">
        <v>2670.3040000000001</v>
      </c>
      <c r="BK104" s="4">
        <v>182.35</v>
      </c>
      <c r="BL104" s="4">
        <v>2.3140000000000001</v>
      </c>
      <c r="BM104" s="4">
        <v>0</v>
      </c>
      <c r="BN104" s="4">
        <v>2.3140000000000001</v>
      </c>
      <c r="BO104" s="4">
        <v>1.712</v>
      </c>
      <c r="BP104" s="4">
        <v>0</v>
      </c>
      <c r="BQ104" s="4">
        <v>1.712</v>
      </c>
      <c r="BR104" s="4">
        <v>25.106100000000001</v>
      </c>
      <c r="BU104" s="4">
        <v>10.669</v>
      </c>
      <c r="BW104" s="4">
        <v>72.516999999999996</v>
      </c>
      <c r="BX104" s="4">
        <v>-1.1226E-2</v>
      </c>
      <c r="BY104" s="4">
        <v>-5</v>
      </c>
      <c r="BZ104" s="4">
        <v>0.70499999999999996</v>
      </c>
      <c r="CA104" s="4">
        <v>-0.274335</v>
      </c>
      <c r="CB104" s="4">
        <v>14.241</v>
      </c>
    </row>
    <row r="105" spans="1:80">
      <c r="A105" s="2">
        <v>42439</v>
      </c>
      <c r="B105" s="32">
        <v>0.44688180555555551</v>
      </c>
      <c r="C105" s="4">
        <v>13.385</v>
      </c>
      <c r="D105" s="4">
        <v>1.4450000000000001</v>
      </c>
      <c r="E105" s="4" t="s">
        <v>155</v>
      </c>
      <c r="F105" s="4">
        <v>14449.948007000001</v>
      </c>
      <c r="G105" s="4">
        <v>110.7</v>
      </c>
      <c r="H105" s="4">
        <v>-2.2000000000000002</v>
      </c>
      <c r="I105" s="4">
        <v>3384.2</v>
      </c>
      <c r="K105" s="4">
        <v>0.5</v>
      </c>
      <c r="L105" s="4">
        <v>270</v>
      </c>
      <c r="M105" s="4">
        <v>0.86890000000000001</v>
      </c>
      <c r="N105" s="4">
        <v>11.6295</v>
      </c>
      <c r="O105" s="4">
        <v>1.2555000000000001</v>
      </c>
      <c r="P105" s="4">
        <v>96.194699999999997</v>
      </c>
      <c r="Q105" s="4">
        <v>0</v>
      </c>
      <c r="R105" s="4">
        <v>96.2</v>
      </c>
      <c r="S105" s="4">
        <v>71.1417</v>
      </c>
      <c r="T105" s="4">
        <v>0</v>
      </c>
      <c r="U105" s="4">
        <v>71.099999999999994</v>
      </c>
      <c r="V105" s="4">
        <v>3384.194</v>
      </c>
      <c r="Y105" s="4">
        <v>234.24700000000001</v>
      </c>
      <c r="Z105" s="4">
        <v>0</v>
      </c>
      <c r="AA105" s="4">
        <v>0.43440000000000001</v>
      </c>
      <c r="AB105" s="4" t="s">
        <v>384</v>
      </c>
      <c r="AC105" s="4">
        <v>0</v>
      </c>
      <c r="AD105" s="4">
        <v>11.9</v>
      </c>
      <c r="AE105" s="4">
        <v>846</v>
      </c>
      <c r="AF105" s="4">
        <v>873</v>
      </c>
      <c r="AG105" s="4">
        <v>874</v>
      </c>
      <c r="AH105" s="4">
        <v>9</v>
      </c>
      <c r="AI105" s="4">
        <v>7.0000000000000007E-2</v>
      </c>
      <c r="AJ105" s="4">
        <v>0</v>
      </c>
      <c r="AK105" s="4">
        <v>983</v>
      </c>
      <c r="AL105" s="4">
        <v>-40</v>
      </c>
      <c r="AM105" s="4">
        <v>0</v>
      </c>
      <c r="AN105" s="4">
        <v>26</v>
      </c>
      <c r="AO105" s="4">
        <v>191</v>
      </c>
      <c r="AP105" s="4">
        <v>189</v>
      </c>
      <c r="AQ105" s="4">
        <v>2.9</v>
      </c>
      <c r="AR105" s="4">
        <v>195</v>
      </c>
      <c r="AS105" s="4" t="s">
        <v>155</v>
      </c>
      <c r="AT105" s="4">
        <v>1</v>
      </c>
      <c r="AU105" s="5">
        <v>0.65479166666666666</v>
      </c>
      <c r="AV105" s="4">
        <v>47.159337999999998</v>
      </c>
      <c r="AW105" s="4">
        <v>-88.489703000000006</v>
      </c>
      <c r="AX105" s="4">
        <v>309.39999999999998</v>
      </c>
      <c r="AY105" s="4">
        <v>0</v>
      </c>
      <c r="AZ105" s="4">
        <v>12</v>
      </c>
      <c r="BA105" s="4">
        <v>10</v>
      </c>
      <c r="BB105" s="4" t="s">
        <v>417</v>
      </c>
      <c r="BC105" s="4">
        <v>1.5</v>
      </c>
      <c r="BD105" s="4">
        <v>1</v>
      </c>
      <c r="BE105" s="4">
        <v>2.2000000000000002</v>
      </c>
      <c r="BF105" s="4">
        <v>14.063000000000001</v>
      </c>
      <c r="BG105" s="4">
        <v>13.84</v>
      </c>
      <c r="BH105" s="4">
        <v>0.98</v>
      </c>
      <c r="BI105" s="4">
        <v>15.092000000000001</v>
      </c>
      <c r="BJ105" s="4">
        <v>2667.163</v>
      </c>
      <c r="BK105" s="4">
        <v>183.268</v>
      </c>
      <c r="BL105" s="4">
        <v>2.31</v>
      </c>
      <c r="BM105" s="4">
        <v>0</v>
      </c>
      <c r="BN105" s="4">
        <v>2.31</v>
      </c>
      <c r="BO105" s="4">
        <v>1.7090000000000001</v>
      </c>
      <c r="BP105" s="4">
        <v>0</v>
      </c>
      <c r="BQ105" s="4">
        <v>1.7090000000000001</v>
      </c>
      <c r="BR105" s="4">
        <v>25.664999999999999</v>
      </c>
      <c r="BU105" s="4">
        <v>10.659000000000001</v>
      </c>
      <c r="BW105" s="4">
        <v>72.445999999999998</v>
      </c>
      <c r="BX105" s="4">
        <v>-1.1387E-2</v>
      </c>
      <c r="BY105" s="4">
        <v>-5</v>
      </c>
      <c r="BZ105" s="4">
        <v>0.70438699999999999</v>
      </c>
      <c r="CA105" s="4">
        <v>-0.27827000000000002</v>
      </c>
      <c r="CB105" s="4">
        <v>14.228617</v>
      </c>
    </row>
    <row r="106" spans="1:80">
      <c r="A106" s="2">
        <v>42439</v>
      </c>
      <c r="B106" s="32">
        <v>0.44689337962962966</v>
      </c>
      <c r="C106" s="4">
        <v>13.38</v>
      </c>
      <c r="D106" s="4">
        <v>1.4389000000000001</v>
      </c>
      <c r="E106" s="4" t="s">
        <v>155</v>
      </c>
      <c r="F106" s="4">
        <v>14389.052970000001</v>
      </c>
      <c r="G106" s="4">
        <v>110.3</v>
      </c>
      <c r="H106" s="4">
        <v>-2.2000000000000002</v>
      </c>
      <c r="I106" s="4">
        <v>3421.6</v>
      </c>
      <c r="K106" s="4">
        <v>0.5</v>
      </c>
      <c r="L106" s="4">
        <v>270</v>
      </c>
      <c r="M106" s="4">
        <v>0.86890000000000001</v>
      </c>
      <c r="N106" s="4">
        <v>11.626099999999999</v>
      </c>
      <c r="O106" s="4">
        <v>1.2503</v>
      </c>
      <c r="P106" s="4">
        <v>95.874600000000001</v>
      </c>
      <c r="Q106" s="4">
        <v>0</v>
      </c>
      <c r="R106" s="4">
        <v>95.9</v>
      </c>
      <c r="S106" s="4">
        <v>70.905100000000004</v>
      </c>
      <c r="T106" s="4">
        <v>0</v>
      </c>
      <c r="U106" s="4">
        <v>70.900000000000006</v>
      </c>
      <c r="V106" s="4">
        <v>3421.5756000000001</v>
      </c>
      <c r="Y106" s="4">
        <v>234.25899999999999</v>
      </c>
      <c r="Z106" s="4">
        <v>0</v>
      </c>
      <c r="AA106" s="4">
        <v>0.4345</v>
      </c>
      <c r="AB106" s="4" t="s">
        <v>384</v>
      </c>
      <c r="AC106" s="4">
        <v>0</v>
      </c>
      <c r="AD106" s="4">
        <v>12</v>
      </c>
      <c r="AE106" s="4">
        <v>845</v>
      </c>
      <c r="AF106" s="4">
        <v>873</v>
      </c>
      <c r="AG106" s="4">
        <v>874</v>
      </c>
      <c r="AH106" s="4">
        <v>9</v>
      </c>
      <c r="AI106" s="4">
        <v>7.0000000000000007E-2</v>
      </c>
      <c r="AJ106" s="4">
        <v>0</v>
      </c>
      <c r="AK106" s="4">
        <v>983</v>
      </c>
      <c r="AL106" s="4">
        <v>-40</v>
      </c>
      <c r="AM106" s="4">
        <v>0</v>
      </c>
      <c r="AN106" s="4">
        <v>26</v>
      </c>
      <c r="AO106" s="4">
        <v>191</v>
      </c>
      <c r="AP106" s="4">
        <v>189.6</v>
      </c>
      <c r="AQ106" s="4">
        <v>2.9</v>
      </c>
      <c r="AR106" s="4">
        <v>195</v>
      </c>
      <c r="AS106" s="4" t="s">
        <v>155</v>
      </c>
      <c r="AT106" s="4">
        <v>1</v>
      </c>
      <c r="AU106" s="5">
        <v>0.65480324074074081</v>
      </c>
      <c r="AV106" s="4">
        <v>47.159337000000001</v>
      </c>
      <c r="AW106" s="4">
        <v>-88.489705000000001</v>
      </c>
      <c r="AX106" s="4">
        <v>309.3</v>
      </c>
      <c r="AY106" s="4">
        <v>0</v>
      </c>
      <c r="AZ106" s="4">
        <v>12</v>
      </c>
      <c r="BA106" s="4">
        <v>10</v>
      </c>
      <c r="BB106" s="4" t="s">
        <v>417</v>
      </c>
      <c r="BC106" s="4">
        <v>1.5</v>
      </c>
      <c r="BD106" s="4">
        <v>1</v>
      </c>
      <c r="BE106" s="4">
        <v>2.2000000000000002</v>
      </c>
      <c r="BF106" s="4">
        <v>14.063000000000001</v>
      </c>
      <c r="BG106" s="4">
        <v>13.84</v>
      </c>
      <c r="BH106" s="4">
        <v>0.98</v>
      </c>
      <c r="BI106" s="4">
        <v>15.086</v>
      </c>
      <c r="BJ106" s="4">
        <v>2667.3719999999998</v>
      </c>
      <c r="BK106" s="4">
        <v>182.57300000000001</v>
      </c>
      <c r="BL106" s="4">
        <v>2.3039999999999998</v>
      </c>
      <c r="BM106" s="4">
        <v>0</v>
      </c>
      <c r="BN106" s="4">
        <v>2.3039999999999998</v>
      </c>
      <c r="BO106" s="4">
        <v>1.704</v>
      </c>
      <c r="BP106" s="4">
        <v>0</v>
      </c>
      <c r="BQ106" s="4">
        <v>1.704</v>
      </c>
      <c r="BR106" s="4">
        <v>25.958100000000002</v>
      </c>
      <c r="BU106" s="4">
        <v>10.663</v>
      </c>
      <c r="BW106" s="4">
        <v>72.475999999999999</v>
      </c>
      <c r="BX106" s="4">
        <v>-9.7739999999999997E-3</v>
      </c>
      <c r="BY106" s="4">
        <v>-5</v>
      </c>
      <c r="BZ106" s="4">
        <v>0.70583899999999999</v>
      </c>
      <c r="CA106" s="4">
        <v>-0.23885200000000001</v>
      </c>
      <c r="CB106" s="4">
        <v>14.257948000000001</v>
      </c>
    </row>
    <row r="107" spans="1:80">
      <c r="A107" s="2">
        <v>42439</v>
      </c>
      <c r="B107" s="32">
        <v>0.4469049537037037</v>
      </c>
      <c r="C107" s="4">
        <v>13.382</v>
      </c>
      <c r="D107" s="4">
        <v>1.4151</v>
      </c>
      <c r="E107" s="4" t="s">
        <v>155</v>
      </c>
      <c r="F107" s="4">
        <v>14151.433360999999</v>
      </c>
      <c r="G107" s="4">
        <v>110.1</v>
      </c>
      <c r="H107" s="4">
        <v>-2.2000000000000002</v>
      </c>
      <c r="I107" s="4">
        <v>3353.1</v>
      </c>
      <c r="K107" s="4">
        <v>0.5</v>
      </c>
      <c r="L107" s="4">
        <v>270</v>
      </c>
      <c r="M107" s="4">
        <v>0.86919999999999997</v>
      </c>
      <c r="N107" s="4">
        <v>11.6313</v>
      </c>
      <c r="O107" s="4">
        <v>1.23</v>
      </c>
      <c r="P107" s="4">
        <v>95.696200000000005</v>
      </c>
      <c r="Q107" s="4">
        <v>0</v>
      </c>
      <c r="R107" s="4">
        <v>95.7</v>
      </c>
      <c r="S107" s="4">
        <v>70.773099999999999</v>
      </c>
      <c r="T107" s="4">
        <v>0</v>
      </c>
      <c r="U107" s="4">
        <v>70.8</v>
      </c>
      <c r="V107" s="4">
        <v>3353.1453999999999</v>
      </c>
      <c r="Y107" s="4">
        <v>234.33</v>
      </c>
      <c r="Z107" s="4">
        <v>0</v>
      </c>
      <c r="AA107" s="4">
        <v>0.43459999999999999</v>
      </c>
      <c r="AB107" s="4" t="s">
        <v>384</v>
      </c>
      <c r="AC107" s="4">
        <v>0</v>
      </c>
      <c r="AD107" s="4">
        <v>11.9</v>
      </c>
      <c r="AE107" s="4">
        <v>845</v>
      </c>
      <c r="AF107" s="4">
        <v>873</v>
      </c>
      <c r="AG107" s="4">
        <v>875</v>
      </c>
      <c r="AH107" s="4">
        <v>9</v>
      </c>
      <c r="AI107" s="4">
        <v>7.0000000000000007E-2</v>
      </c>
      <c r="AJ107" s="4">
        <v>0</v>
      </c>
      <c r="AK107" s="4">
        <v>983</v>
      </c>
      <c r="AL107" s="4">
        <v>-40</v>
      </c>
      <c r="AM107" s="4">
        <v>0</v>
      </c>
      <c r="AN107" s="4">
        <v>26</v>
      </c>
      <c r="AO107" s="4">
        <v>191</v>
      </c>
      <c r="AP107" s="4">
        <v>189.4</v>
      </c>
      <c r="AQ107" s="4">
        <v>2.9</v>
      </c>
      <c r="AR107" s="4">
        <v>195</v>
      </c>
      <c r="AS107" s="4" t="s">
        <v>155</v>
      </c>
      <c r="AT107" s="4">
        <v>1</v>
      </c>
      <c r="AU107" s="5">
        <v>0.65481481481481485</v>
      </c>
      <c r="AV107" s="4">
        <v>47.159337000000001</v>
      </c>
      <c r="AW107" s="4">
        <v>-88.489705000000001</v>
      </c>
      <c r="AX107" s="4">
        <v>308.8</v>
      </c>
      <c r="AY107" s="4">
        <v>0</v>
      </c>
      <c r="AZ107" s="4">
        <v>12</v>
      </c>
      <c r="BA107" s="4">
        <v>10</v>
      </c>
      <c r="BB107" s="4" t="s">
        <v>417</v>
      </c>
      <c r="BC107" s="4">
        <v>1.4976020000000001</v>
      </c>
      <c r="BD107" s="4">
        <v>1.001199</v>
      </c>
      <c r="BE107" s="4">
        <v>2.198801</v>
      </c>
      <c r="BF107" s="4">
        <v>14.063000000000001</v>
      </c>
      <c r="BG107" s="4">
        <v>13.87</v>
      </c>
      <c r="BH107" s="4">
        <v>0.99</v>
      </c>
      <c r="BI107" s="4">
        <v>15.052</v>
      </c>
      <c r="BJ107" s="4">
        <v>2673.0129999999999</v>
      </c>
      <c r="BK107" s="4">
        <v>179.911</v>
      </c>
      <c r="BL107" s="4">
        <v>2.3029999999999999</v>
      </c>
      <c r="BM107" s="4">
        <v>0</v>
      </c>
      <c r="BN107" s="4">
        <v>2.3029999999999999</v>
      </c>
      <c r="BO107" s="4">
        <v>1.7030000000000001</v>
      </c>
      <c r="BP107" s="4">
        <v>0</v>
      </c>
      <c r="BQ107" s="4">
        <v>1.7030000000000001</v>
      </c>
      <c r="BR107" s="4">
        <v>25.481300000000001</v>
      </c>
      <c r="BU107" s="4">
        <v>10.683999999999999</v>
      </c>
      <c r="BW107" s="4">
        <v>72.619</v>
      </c>
      <c r="BX107" s="4">
        <v>-9.613E-3</v>
      </c>
      <c r="BY107" s="4">
        <v>-5</v>
      </c>
      <c r="BZ107" s="4">
        <v>0.70638699999999999</v>
      </c>
      <c r="CA107" s="4">
        <v>-0.23491699999999999</v>
      </c>
      <c r="CB107" s="4">
        <v>14.269017</v>
      </c>
    </row>
    <row r="108" spans="1:80">
      <c r="A108" s="2">
        <v>42439</v>
      </c>
      <c r="B108" s="32">
        <v>0.44691652777777779</v>
      </c>
      <c r="C108" s="4">
        <v>13.39</v>
      </c>
      <c r="D108" s="4">
        <v>1.397</v>
      </c>
      <c r="E108" s="4" t="s">
        <v>155</v>
      </c>
      <c r="F108" s="4">
        <v>13970</v>
      </c>
      <c r="G108" s="4">
        <v>109.7</v>
      </c>
      <c r="H108" s="4">
        <v>-2.2000000000000002</v>
      </c>
      <c r="I108" s="4">
        <v>3267.3</v>
      </c>
      <c r="K108" s="4">
        <v>0.5</v>
      </c>
      <c r="L108" s="4">
        <v>267</v>
      </c>
      <c r="M108" s="4">
        <v>0.86939999999999995</v>
      </c>
      <c r="N108" s="4">
        <v>11.6411</v>
      </c>
      <c r="O108" s="4">
        <v>1.2144999999999999</v>
      </c>
      <c r="P108" s="4">
        <v>95.405299999999997</v>
      </c>
      <c r="Q108" s="4">
        <v>0</v>
      </c>
      <c r="R108" s="4">
        <v>95.4</v>
      </c>
      <c r="S108" s="4">
        <v>70.557900000000004</v>
      </c>
      <c r="T108" s="4">
        <v>0</v>
      </c>
      <c r="U108" s="4">
        <v>70.599999999999994</v>
      </c>
      <c r="V108" s="4">
        <v>3267.3395</v>
      </c>
      <c r="Y108" s="4">
        <v>232.148</v>
      </c>
      <c r="Z108" s="4">
        <v>0</v>
      </c>
      <c r="AA108" s="4">
        <v>0.43469999999999998</v>
      </c>
      <c r="AB108" s="4" t="s">
        <v>384</v>
      </c>
      <c r="AC108" s="4">
        <v>0</v>
      </c>
      <c r="AD108" s="4">
        <v>12</v>
      </c>
      <c r="AE108" s="4">
        <v>844</v>
      </c>
      <c r="AF108" s="4">
        <v>873</v>
      </c>
      <c r="AG108" s="4">
        <v>874</v>
      </c>
      <c r="AH108" s="4">
        <v>9</v>
      </c>
      <c r="AI108" s="4">
        <v>7.0000000000000007E-2</v>
      </c>
      <c r="AJ108" s="4">
        <v>0</v>
      </c>
      <c r="AK108" s="4">
        <v>983</v>
      </c>
      <c r="AL108" s="4">
        <v>-40</v>
      </c>
      <c r="AM108" s="4">
        <v>0</v>
      </c>
      <c r="AN108" s="4">
        <v>26</v>
      </c>
      <c r="AO108" s="4">
        <v>191</v>
      </c>
      <c r="AP108" s="4">
        <v>189.6</v>
      </c>
      <c r="AQ108" s="4">
        <v>3.1</v>
      </c>
      <c r="AR108" s="4">
        <v>195</v>
      </c>
      <c r="AS108" s="4" t="s">
        <v>155</v>
      </c>
      <c r="AT108" s="4">
        <v>1</v>
      </c>
      <c r="AU108" s="5">
        <v>0.65482638888888889</v>
      </c>
      <c r="AV108" s="4">
        <v>47.159337000000001</v>
      </c>
      <c r="AW108" s="4">
        <v>-88.489705000000001</v>
      </c>
      <c r="AX108" s="4">
        <v>308.2</v>
      </c>
      <c r="AY108" s="4">
        <v>0</v>
      </c>
      <c r="AZ108" s="4">
        <v>12</v>
      </c>
      <c r="BA108" s="4">
        <v>10</v>
      </c>
      <c r="BB108" s="4" t="s">
        <v>417</v>
      </c>
      <c r="BC108" s="4">
        <v>1.3</v>
      </c>
      <c r="BD108" s="4">
        <v>1.1000000000000001</v>
      </c>
      <c r="BE108" s="4">
        <v>2.1</v>
      </c>
      <c r="BF108" s="4">
        <v>14.063000000000001</v>
      </c>
      <c r="BG108" s="4">
        <v>13.89</v>
      </c>
      <c r="BH108" s="4">
        <v>0.99</v>
      </c>
      <c r="BI108" s="4">
        <v>15.023</v>
      </c>
      <c r="BJ108" s="4">
        <v>2678.1669999999999</v>
      </c>
      <c r="BK108" s="4">
        <v>177.84100000000001</v>
      </c>
      <c r="BL108" s="4">
        <v>2.2989999999999999</v>
      </c>
      <c r="BM108" s="4">
        <v>0</v>
      </c>
      <c r="BN108" s="4">
        <v>2.2989999999999999</v>
      </c>
      <c r="BO108" s="4">
        <v>1.7</v>
      </c>
      <c r="BP108" s="4">
        <v>0</v>
      </c>
      <c r="BQ108" s="4">
        <v>1.7</v>
      </c>
      <c r="BR108" s="4">
        <v>24.856200000000001</v>
      </c>
      <c r="BU108" s="4">
        <v>10.596</v>
      </c>
      <c r="BW108" s="4">
        <v>72.715000000000003</v>
      </c>
      <c r="BX108" s="4">
        <v>-8.1609999999999999E-3</v>
      </c>
      <c r="BY108" s="4">
        <v>-5</v>
      </c>
      <c r="BZ108" s="4">
        <v>0.707839</v>
      </c>
      <c r="CA108" s="4">
        <v>-0.199435</v>
      </c>
      <c r="CB108" s="4">
        <v>14.298348000000001</v>
      </c>
    </row>
    <row r="109" spans="1:80">
      <c r="A109" s="2">
        <v>42439</v>
      </c>
      <c r="B109" s="32">
        <v>0.44692810185185183</v>
      </c>
      <c r="C109" s="4">
        <v>13.39</v>
      </c>
      <c r="D109" s="4">
        <v>1.4013</v>
      </c>
      <c r="E109" s="4" t="s">
        <v>155</v>
      </c>
      <c r="F109" s="4">
        <v>14012.681159</v>
      </c>
      <c r="G109" s="4">
        <v>109.2</v>
      </c>
      <c r="H109" s="4">
        <v>-2.2000000000000002</v>
      </c>
      <c r="I109" s="4">
        <v>3232.3</v>
      </c>
      <c r="K109" s="4">
        <v>0.5</v>
      </c>
      <c r="L109" s="4">
        <v>266</v>
      </c>
      <c r="M109" s="4">
        <v>0.86939999999999995</v>
      </c>
      <c r="N109" s="4">
        <v>11.6409</v>
      </c>
      <c r="O109" s="4">
        <v>1.2181999999999999</v>
      </c>
      <c r="P109" s="4">
        <v>94.9285</v>
      </c>
      <c r="Q109" s="4">
        <v>0</v>
      </c>
      <c r="R109" s="4">
        <v>94.9</v>
      </c>
      <c r="S109" s="4">
        <v>70.205299999999994</v>
      </c>
      <c r="T109" s="4">
        <v>0</v>
      </c>
      <c r="U109" s="4">
        <v>70.2</v>
      </c>
      <c r="V109" s="4">
        <v>3232.3182000000002</v>
      </c>
      <c r="Y109" s="4">
        <v>231.25299999999999</v>
      </c>
      <c r="Z109" s="4">
        <v>0</v>
      </c>
      <c r="AA109" s="4">
        <v>0.43469999999999998</v>
      </c>
      <c r="AB109" s="4" t="s">
        <v>384</v>
      </c>
      <c r="AC109" s="4">
        <v>0</v>
      </c>
      <c r="AD109" s="4">
        <v>12</v>
      </c>
      <c r="AE109" s="4">
        <v>844</v>
      </c>
      <c r="AF109" s="4">
        <v>873</v>
      </c>
      <c r="AG109" s="4">
        <v>875</v>
      </c>
      <c r="AH109" s="4">
        <v>9</v>
      </c>
      <c r="AI109" s="4">
        <v>7.0000000000000007E-2</v>
      </c>
      <c r="AJ109" s="4">
        <v>0</v>
      </c>
      <c r="AK109" s="4">
        <v>983</v>
      </c>
      <c r="AL109" s="4">
        <v>-40</v>
      </c>
      <c r="AM109" s="4">
        <v>0</v>
      </c>
      <c r="AN109" s="4">
        <v>26</v>
      </c>
      <c r="AO109" s="4">
        <v>191</v>
      </c>
      <c r="AP109" s="4">
        <v>189.4</v>
      </c>
      <c r="AQ109" s="4">
        <v>3</v>
      </c>
      <c r="AR109" s="4">
        <v>195</v>
      </c>
      <c r="AS109" s="4" t="s">
        <v>155</v>
      </c>
      <c r="AT109" s="4">
        <v>1</v>
      </c>
      <c r="AU109" s="5">
        <v>0.65483796296296293</v>
      </c>
      <c r="AV109" s="4">
        <v>47.159337000000001</v>
      </c>
      <c r="AW109" s="4">
        <v>-88.489705000000001</v>
      </c>
      <c r="AX109" s="4">
        <v>307.8</v>
      </c>
      <c r="AY109" s="4">
        <v>0</v>
      </c>
      <c r="AZ109" s="4">
        <v>12</v>
      </c>
      <c r="BA109" s="4">
        <v>11</v>
      </c>
      <c r="BB109" s="4" t="s">
        <v>422</v>
      </c>
      <c r="BC109" s="4">
        <v>1.2976000000000001</v>
      </c>
      <c r="BD109" s="4">
        <v>1.1000000000000001</v>
      </c>
      <c r="BE109" s="4">
        <v>2.0988000000000002</v>
      </c>
      <c r="BF109" s="4">
        <v>14.063000000000001</v>
      </c>
      <c r="BG109" s="4">
        <v>13.89</v>
      </c>
      <c r="BH109" s="4">
        <v>0.99</v>
      </c>
      <c r="BI109" s="4">
        <v>15.026</v>
      </c>
      <c r="BJ109" s="4">
        <v>2678.123</v>
      </c>
      <c r="BK109" s="4">
        <v>178.381</v>
      </c>
      <c r="BL109" s="4">
        <v>2.2869999999999999</v>
      </c>
      <c r="BM109" s="4">
        <v>0</v>
      </c>
      <c r="BN109" s="4">
        <v>2.2869999999999999</v>
      </c>
      <c r="BO109" s="4">
        <v>1.6910000000000001</v>
      </c>
      <c r="BP109" s="4">
        <v>0</v>
      </c>
      <c r="BQ109" s="4">
        <v>1.6910000000000001</v>
      </c>
      <c r="BR109" s="4">
        <v>24.5898</v>
      </c>
      <c r="BU109" s="4">
        <v>10.555999999999999</v>
      </c>
      <c r="BW109" s="4">
        <v>72.713999999999999</v>
      </c>
      <c r="BX109" s="4">
        <v>-7.6119999999999998E-3</v>
      </c>
      <c r="BY109" s="4">
        <v>-5</v>
      </c>
      <c r="BZ109" s="4">
        <v>0.70899999999999996</v>
      </c>
      <c r="CA109" s="4">
        <v>-0.186028</v>
      </c>
      <c r="CB109" s="4">
        <v>14.3218</v>
      </c>
    </row>
    <row r="110" spans="1:80">
      <c r="A110" s="2">
        <v>42439</v>
      </c>
      <c r="B110" s="32">
        <v>0.44693967592592593</v>
      </c>
      <c r="C110" s="4">
        <v>13.397</v>
      </c>
      <c r="D110" s="4">
        <v>1.4161999999999999</v>
      </c>
      <c r="E110" s="4" t="s">
        <v>155</v>
      </c>
      <c r="F110" s="4">
        <v>14162.185654000001</v>
      </c>
      <c r="G110" s="4">
        <v>108.6</v>
      </c>
      <c r="H110" s="4">
        <v>-2.2000000000000002</v>
      </c>
      <c r="I110" s="4">
        <v>3245.6</v>
      </c>
      <c r="K110" s="4">
        <v>0.5</v>
      </c>
      <c r="L110" s="4">
        <v>266</v>
      </c>
      <c r="M110" s="4">
        <v>0.86919999999999997</v>
      </c>
      <c r="N110" s="4">
        <v>11.644500000000001</v>
      </c>
      <c r="O110" s="4">
        <v>1.2310000000000001</v>
      </c>
      <c r="P110" s="4">
        <v>94.415700000000001</v>
      </c>
      <c r="Q110" s="4">
        <v>0</v>
      </c>
      <c r="R110" s="4">
        <v>94.4</v>
      </c>
      <c r="S110" s="4">
        <v>69.825999999999993</v>
      </c>
      <c r="T110" s="4">
        <v>0</v>
      </c>
      <c r="U110" s="4">
        <v>69.8</v>
      </c>
      <c r="V110" s="4">
        <v>3245.6003000000001</v>
      </c>
      <c r="Y110" s="4">
        <v>231.203</v>
      </c>
      <c r="Z110" s="4">
        <v>0</v>
      </c>
      <c r="AA110" s="4">
        <v>0.43459999999999999</v>
      </c>
      <c r="AB110" s="4" t="s">
        <v>384</v>
      </c>
      <c r="AC110" s="4">
        <v>0</v>
      </c>
      <c r="AD110" s="4">
        <v>12</v>
      </c>
      <c r="AE110" s="4">
        <v>844</v>
      </c>
      <c r="AF110" s="4">
        <v>873</v>
      </c>
      <c r="AG110" s="4">
        <v>874</v>
      </c>
      <c r="AH110" s="4">
        <v>9</v>
      </c>
      <c r="AI110" s="4">
        <v>7.0000000000000007E-2</v>
      </c>
      <c r="AJ110" s="4">
        <v>0</v>
      </c>
      <c r="AK110" s="4">
        <v>983</v>
      </c>
      <c r="AL110" s="4">
        <v>-40</v>
      </c>
      <c r="AM110" s="4">
        <v>0</v>
      </c>
      <c r="AN110" s="4">
        <v>26</v>
      </c>
      <c r="AO110" s="4">
        <v>191.6</v>
      </c>
      <c r="AP110" s="4">
        <v>189.6</v>
      </c>
      <c r="AQ110" s="4">
        <v>3.1</v>
      </c>
      <c r="AR110" s="4">
        <v>195</v>
      </c>
      <c r="AS110" s="4" t="s">
        <v>155</v>
      </c>
      <c r="AT110" s="4">
        <v>1</v>
      </c>
      <c r="AU110" s="5">
        <v>0.65486111111111112</v>
      </c>
      <c r="AV110" s="4">
        <v>47.159337000000001</v>
      </c>
      <c r="AW110" s="4">
        <v>-88.489705000000001</v>
      </c>
      <c r="AX110" s="4">
        <v>307</v>
      </c>
      <c r="AY110" s="4">
        <v>0</v>
      </c>
      <c r="AZ110" s="4">
        <v>12</v>
      </c>
      <c r="BA110" s="4">
        <v>11</v>
      </c>
      <c r="BB110" s="4" t="s">
        <v>422</v>
      </c>
      <c r="BC110" s="4">
        <v>1.1000000000000001</v>
      </c>
      <c r="BD110" s="4">
        <v>1.1000000000000001</v>
      </c>
      <c r="BE110" s="4">
        <v>2</v>
      </c>
      <c r="BF110" s="4">
        <v>14.063000000000001</v>
      </c>
      <c r="BG110" s="4">
        <v>13.87</v>
      </c>
      <c r="BH110" s="4">
        <v>0.99</v>
      </c>
      <c r="BI110" s="4">
        <v>15.05</v>
      </c>
      <c r="BJ110" s="4">
        <v>2675.355</v>
      </c>
      <c r="BK110" s="4">
        <v>180.00399999999999</v>
      </c>
      <c r="BL110" s="4">
        <v>2.2719999999999998</v>
      </c>
      <c r="BM110" s="4">
        <v>0</v>
      </c>
      <c r="BN110" s="4">
        <v>2.2719999999999998</v>
      </c>
      <c r="BO110" s="4">
        <v>1.68</v>
      </c>
      <c r="BP110" s="4">
        <v>0</v>
      </c>
      <c r="BQ110" s="4">
        <v>1.68</v>
      </c>
      <c r="BR110" s="4">
        <v>24.657800000000002</v>
      </c>
      <c r="BU110" s="4">
        <v>10.539</v>
      </c>
      <c r="BW110" s="4">
        <v>72.600999999999999</v>
      </c>
      <c r="BX110" s="4">
        <v>-8.6130000000000009E-3</v>
      </c>
      <c r="BY110" s="4">
        <v>-5</v>
      </c>
      <c r="BZ110" s="4">
        <v>0.70899999999999996</v>
      </c>
      <c r="CA110" s="4">
        <v>-0.21046999999999999</v>
      </c>
      <c r="CB110" s="4">
        <v>14.3218</v>
      </c>
    </row>
    <row r="111" spans="1:80">
      <c r="A111" s="2">
        <v>42439</v>
      </c>
      <c r="B111" s="32">
        <v>0.44695124999999997</v>
      </c>
      <c r="C111" s="4">
        <v>13.4</v>
      </c>
      <c r="D111" s="4">
        <v>1.4220999999999999</v>
      </c>
      <c r="E111" s="4" t="s">
        <v>155</v>
      </c>
      <c r="F111" s="4">
        <v>14221.257384</v>
      </c>
      <c r="G111" s="4">
        <v>108.1</v>
      </c>
      <c r="H111" s="4">
        <v>-2.2000000000000002</v>
      </c>
      <c r="I111" s="4">
        <v>3299.6</v>
      </c>
      <c r="K111" s="4">
        <v>0.5</v>
      </c>
      <c r="L111" s="4">
        <v>266</v>
      </c>
      <c r="M111" s="4">
        <v>0.86909999999999998</v>
      </c>
      <c r="N111" s="4">
        <v>11.645799999999999</v>
      </c>
      <c r="O111" s="4">
        <v>1.236</v>
      </c>
      <c r="P111" s="4">
        <v>93.928200000000004</v>
      </c>
      <c r="Q111" s="4">
        <v>0</v>
      </c>
      <c r="R111" s="4">
        <v>93.9</v>
      </c>
      <c r="S111" s="4">
        <v>69.465500000000006</v>
      </c>
      <c r="T111" s="4">
        <v>0</v>
      </c>
      <c r="U111" s="4">
        <v>69.5</v>
      </c>
      <c r="V111" s="4">
        <v>3299.5684000000001</v>
      </c>
      <c r="Y111" s="4">
        <v>231.08799999999999</v>
      </c>
      <c r="Z111" s="4">
        <v>0</v>
      </c>
      <c r="AA111" s="4">
        <v>0.4345</v>
      </c>
      <c r="AB111" s="4" t="s">
        <v>384</v>
      </c>
      <c r="AC111" s="4">
        <v>0</v>
      </c>
      <c r="AD111" s="4">
        <v>12.1</v>
      </c>
      <c r="AE111" s="4">
        <v>843</v>
      </c>
      <c r="AF111" s="4">
        <v>872</v>
      </c>
      <c r="AG111" s="4">
        <v>873</v>
      </c>
      <c r="AH111" s="4">
        <v>9</v>
      </c>
      <c r="AI111" s="4">
        <v>7.0000000000000007E-2</v>
      </c>
      <c r="AJ111" s="4">
        <v>0</v>
      </c>
      <c r="AK111" s="4">
        <v>984</v>
      </c>
      <c r="AL111" s="4">
        <v>-40</v>
      </c>
      <c r="AM111" s="4">
        <v>0</v>
      </c>
      <c r="AN111" s="4">
        <v>26</v>
      </c>
      <c r="AO111" s="4">
        <v>192</v>
      </c>
      <c r="AP111" s="4">
        <v>190</v>
      </c>
      <c r="AQ111" s="4">
        <v>3.3</v>
      </c>
      <c r="AR111" s="4">
        <v>195</v>
      </c>
      <c r="AS111" s="4" t="s">
        <v>155</v>
      </c>
      <c r="AT111" s="4">
        <v>1</v>
      </c>
      <c r="AU111" s="5">
        <v>0.65486111111111112</v>
      </c>
      <c r="AV111" s="4">
        <v>47.159337000000001</v>
      </c>
      <c r="AW111" s="4">
        <v>-88.489705000000001</v>
      </c>
      <c r="AX111" s="4">
        <v>307</v>
      </c>
      <c r="AY111" s="4">
        <v>0</v>
      </c>
      <c r="AZ111" s="4">
        <v>12</v>
      </c>
      <c r="BA111" s="4">
        <v>11</v>
      </c>
      <c r="BB111" s="4" t="s">
        <v>422</v>
      </c>
      <c r="BC111" s="4">
        <v>1.1012</v>
      </c>
      <c r="BD111" s="4">
        <v>1.1012</v>
      </c>
      <c r="BE111" s="4">
        <v>2</v>
      </c>
      <c r="BF111" s="4">
        <v>14.063000000000001</v>
      </c>
      <c r="BG111" s="4">
        <v>13.85</v>
      </c>
      <c r="BH111" s="4">
        <v>0.99</v>
      </c>
      <c r="BI111" s="4">
        <v>15.063000000000001</v>
      </c>
      <c r="BJ111" s="4">
        <v>2673.279</v>
      </c>
      <c r="BK111" s="4">
        <v>180.57400000000001</v>
      </c>
      <c r="BL111" s="4">
        <v>2.258</v>
      </c>
      <c r="BM111" s="4">
        <v>0</v>
      </c>
      <c r="BN111" s="4">
        <v>2.258</v>
      </c>
      <c r="BO111" s="4">
        <v>1.67</v>
      </c>
      <c r="BP111" s="4">
        <v>0</v>
      </c>
      <c r="BQ111" s="4">
        <v>1.67</v>
      </c>
      <c r="BR111" s="4">
        <v>25.045500000000001</v>
      </c>
      <c r="BU111" s="4">
        <v>10.523999999999999</v>
      </c>
      <c r="BW111" s="4">
        <v>72.528000000000006</v>
      </c>
      <c r="BX111" s="4">
        <v>-7.1609999999999998E-3</v>
      </c>
      <c r="BY111" s="4">
        <v>-5</v>
      </c>
      <c r="BZ111" s="4">
        <v>0.71022600000000002</v>
      </c>
      <c r="CA111" s="4">
        <v>-0.17499700000000001</v>
      </c>
      <c r="CB111" s="4">
        <v>14.346565</v>
      </c>
    </row>
    <row r="112" spans="1:80">
      <c r="A112" s="2">
        <v>42439</v>
      </c>
      <c r="B112" s="32">
        <v>0.44696282407407412</v>
      </c>
      <c r="C112" s="4">
        <v>13.4</v>
      </c>
      <c r="D112" s="4">
        <v>1.409</v>
      </c>
      <c r="E112" s="4" t="s">
        <v>155</v>
      </c>
      <c r="F112" s="4">
        <v>14089.637562</v>
      </c>
      <c r="G112" s="4">
        <v>107.1</v>
      </c>
      <c r="H112" s="4">
        <v>-2.2000000000000002</v>
      </c>
      <c r="I112" s="4">
        <v>3251.9</v>
      </c>
      <c r="K112" s="4">
        <v>0.5</v>
      </c>
      <c r="L112" s="4">
        <v>265</v>
      </c>
      <c r="M112" s="4">
        <v>0.86919999999999997</v>
      </c>
      <c r="N112" s="4">
        <v>11.6477</v>
      </c>
      <c r="O112" s="4">
        <v>1.2246999999999999</v>
      </c>
      <c r="P112" s="4">
        <v>93.110600000000005</v>
      </c>
      <c r="Q112" s="4">
        <v>0</v>
      </c>
      <c r="R112" s="4">
        <v>93.1</v>
      </c>
      <c r="S112" s="4">
        <v>68.860799999999998</v>
      </c>
      <c r="T112" s="4">
        <v>0</v>
      </c>
      <c r="U112" s="4">
        <v>68.900000000000006</v>
      </c>
      <c r="V112" s="4">
        <v>3251.9335999999998</v>
      </c>
      <c r="Y112" s="4">
        <v>230.68199999999999</v>
      </c>
      <c r="Z112" s="4">
        <v>0</v>
      </c>
      <c r="AA112" s="4">
        <v>0.43459999999999999</v>
      </c>
      <c r="AB112" s="4" t="s">
        <v>384</v>
      </c>
      <c r="AC112" s="4">
        <v>0</v>
      </c>
      <c r="AD112" s="4">
        <v>12</v>
      </c>
      <c r="AE112" s="4">
        <v>843</v>
      </c>
      <c r="AF112" s="4">
        <v>871</v>
      </c>
      <c r="AG112" s="4">
        <v>874</v>
      </c>
      <c r="AH112" s="4">
        <v>9</v>
      </c>
      <c r="AI112" s="4">
        <v>7.0000000000000007E-2</v>
      </c>
      <c r="AJ112" s="4">
        <v>0</v>
      </c>
      <c r="AK112" s="4">
        <v>984</v>
      </c>
      <c r="AL112" s="4">
        <v>-40</v>
      </c>
      <c r="AM112" s="4">
        <v>0</v>
      </c>
      <c r="AN112" s="4">
        <v>26</v>
      </c>
      <c r="AO112" s="4">
        <v>192</v>
      </c>
      <c r="AP112" s="4">
        <v>189.4</v>
      </c>
      <c r="AQ112" s="4">
        <v>3.2</v>
      </c>
      <c r="AR112" s="4">
        <v>195</v>
      </c>
      <c r="AS112" s="4" t="s">
        <v>155</v>
      </c>
      <c r="AT112" s="4">
        <v>1</v>
      </c>
      <c r="AU112" s="5">
        <v>0.65487268518518515</v>
      </c>
      <c r="AV112" s="4">
        <v>47.159337000000001</v>
      </c>
      <c r="AW112" s="4">
        <v>-88.489705000000001</v>
      </c>
      <c r="AX112" s="4">
        <v>306.7</v>
      </c>
      <c r="AY112" s="4">
        <v>0</v>
      </c>
      <c r="AZ112" s="4">
        <v>12</v>
      </c>
      <c r="BA112" s="4">
        <v>10</v>
      </c>
      <c r="BB112" s="4" t="s">
        <v>423</v>
      </c>
      <c r="BC112" s="4">
        <v>1.2</v>
      </c>
      <c r="BD112" s="4">
        <v>1.2</v>
      </c>
      <c r="BE112" s="4">
        <v>2</v>
      </c>
      <c r="BF112" s="4">
        <v>14.063000000000001</v>
      </c>
      <c r="BG112" s="4">
        <v>13.87</v>
      </c>
      <c r="BH112" s="4">
        <v>0.99</v>
      </c>
      <c r="BI112" s="4">
        <v>15.044</v>
      </c>
      <c r="BJ112" s="4">
        <v>2676.5810000000001</v>
      </c>
      <c r="BK112" s="4">
        <v>179.124</v>
      </c>
      <c r="BL112" s="4">
        <v>2.2410000000000001</v>
      </c>
      <c r="BM112" s="4">
        <v>0</v>
      </c>
      <c r="BN112" s="4">
        <v>2.2410000000000001</v>
      </c>
      <c r="BO112" s="4">
        <v>1.657</v>
      </c>
      <c r="BP112" s="4">
        <v>0</v>
      </c>
      <c r="BQ112" s="4">
        <v>1.657</v>
      </c>
      <c r="BR112" s="4">
        <v>24.7103</v>
      </c>
      <c r="BU112" s="4">
        <v>10.516999999999999</v>
      </c>
      <c r="BW112" s="4">
        <v>72.617999999999995</v>
      </c>
      <c r="BX112" s="4">
        <v>-7.2259999999999998E-3</v>
      </c>
      <c r="BY112" s="4">
        <v>-5</v>
      </c>
      <c r="BZ112" s="4">
        <v>0.70916100000000004</v>
      </c>
      <c r="CA112" s="4">
        <v>-0.17658499999999999</v>
      </c>
      <c r="CB112" s="4">
        <v>14.325051999999999</v>
      </c>
    </row>
    <row r="113" spans="1:80">
      <c r="A113" s="2">
        <v>42439</v>
      </c>
      <c r="B113" s="32">
        <v>0.44697439814814816</v>
      </c>
      <c r="C113" s="4">
        <v>13.4</v>
      </c>
      <c r="D113" s="4">
        <v>1.4018999999999999</v>
      </c>
      <c r="E113" s="4" t="s">
        <v>155</v>
      </c>
      <c r="F113" s="4">
        <v>14019.304275</v>
      </c>
      <c r="G113" s="4">
        <v>106.6</v>
      </c>
      <c r="H113" s="4">
        <v>-2.2000000000000002</v>
      </c>
      <c r="I113" s="4">
        <v>3219.1</v>
      </c>
      <c r="K113" s="4">
        <v>0.5</v>
      </c>
      <c r="L113" s="4">
        <v>264</v>
      </c>
      <c r="M113" s="4">
        <v>0.86929999999999996</v>
      </c>
      <c r="N113" s="4">
        <v>11.6493</v>
      </c>
      <c r="O113" s="4">
        <v>1.2188000000000001</v>
      </c>
      <c r="P113" s="4">
        <v>92.683599999999998</v>
      </c>
      <c r="Q113" s="4">
        <v>0</v>
      </c>
      <c r="R113" s="4">
        <v>92.7</v>
      </c>
      <c r="S113" s="4">
        <v>68.545100000000005</v>
      </c>
      <c r="T113" s="4">
        <v>0</v>
      </c>
      <c r="U113" s="4">
        <v>68.5</v>
      </c>
      <c r="V113" s="4">
        <v>3219.0753</v>
      </c>
      <c r="Y113" s="4">
        <v>229.16300000000001</v>
      </c>
      <c r="Z113" s="4">
        <v>0</v>
      </c>
      <c r="AA113" s="4">
        <v>0.43469999999999998</v>
      </c>
      <c r="AB113" s="4" t="s">
        <v>384</v>
      </c>
      <c r="AC113" s="4">
        <v>0</v>
      </c>
      <c r="AD113" s="4">
        <v>12.1</v>
      </c>
      <c r="AE113" s="4">
        <v>843</v>
      </c>
      <c r="AF113" s="4">
        <v>870</v>
      </c>
      <c r="AG113" s="4">
        <v>873</v>
      </c>
      <c r="AH113" s="4">
        <v>9</v>
      </c>
      <c r="AI113" s="4">
        <v>7.0000000000000007E-2</v>
      </c>
      <c r="AJ113" s="4">
        <v>0</v>
      </c>
      <c r="AK113" s="4">
        <v>983</v>
      </c>
      <c r="AL113" s="4">
        <v>-40</v>
      </c>
      <c r="AM113" s="4">
        <v>0</v>
      </c>
      <c r="AN113" s="4">
        <v>26</v>
      </c>
      <c r="AO113" s="4">
        <v>192</v>
      </c>
      <c r="AP113" s="4">
        <v>189</v>
      </c>
      <c r="AQ113" s="4">
        <v>3.3</v>
      </c>
      <c r="AR113" s="4">
        <v>195</v>
      </c>
      <c r="AS113" s="4" t="s">
        <v>155</v>
      </c>
      <c r="AT113" s="4">
        <v>1</v>
      </c>
      <c r="AU113" s="5">
        <v>0.65489583333333334</v>
      </c>
      <c r="AV113" s="4">
        <v>47.159337000000001</v>
      </c>
      <c r="AW113" s="4">
        <v>-88.489705000000001</v>
      </c>
      <c r="AX113" s="4">
        <v>306.10000000000002</v>
      </c>
      <c r="AY113" s="4">
        <v>0</v>
      </c>
      <c r="AZ113" s="4">
        <v>12</v>
      </c>
      <c r="BA113" s="4">
        <v>11</v>
      </c>
      <c r="BB113" s="4" t="s">
        <v>422</v>
      </c>
      <c r="BC113" s="4">
        <v>1.2</v>
      </c>
      <c r="BD113" s="4">
        <v>1.2</v>
      </c>
      <c r="BE113" s="4">
        <v>2</v>
      </c>
      <c r="BF113" s="4">
        <v>14.063000000000001</v>
      </c>
      <c r="BG113" s="4">
        <v>13.88</v>
      </c>
      <c r="BH113" s="4">
        <v>0.99</v>
      </c>
      <c r="BI113" s="4">
        <v>15.029</v>
      </c>
      <c r="BJ113" s="4">
        <v>2678.502</v>
      </c>
      <c r="BK113" s="4">
        <v>178.357</v>
      </c>
      <c r="BL113" s="4">
        <v>2.2320000000000002</v>
      </c>
      <c r="BM113" s="4">
        <v>0</v>
      </c>
      <c r="BN113" s="4">
        <v>2.2320000000000002</v>
      </c>
      <c r="BO113" s="4">
        <v>1.65</v>
      </c>
      <c r="BP113" s="4">
        <v>0</v>
      </c>
      <c r="BQ113" s="4">
        <v>1.65</v>
      </c>
      <c r="BR113" s="4">
        <v>24.474900000000002</v>
      </c>
      <c r="BU113" s="4">
        <v>10.454000000000001</v>
      </c>
      <c r="BW113" s="4">
        <v>72.67</v>
      </c>
      <c r="BX113" s="4">
        <v>-6.7739999999999996E-3</v>
      </c>
      <c r="BY113" s="4">
        <v>-5</v>
      </c>
      <c r="BZ113" s="4">
        <v>0.70922600000000002</v>
      </c>
      <c r="CA113" s="4">
        <v>-0.16553999999999999</v>
      </c>
      <c r="CB113" s="4">
        <v>14.326364999999999</v>
      </c>
    </row>
    <row r="114" spans="1:80">
      <c r="A114" s="2">
        <v>42439</v>
      </c>
      <c r="B114" s="32">
        <v>0.44698597222222225</v>
      </c>
      <c r="C114" s="4">
        <v>13.4</v>
      </c>
      <c r="D114" s="4">
        <v>1.3933</v>
      </c>
      <c r="E114" s="4" t="s">
        <v>155</v>
      </c>
      <c r="F114" s="4">
        <v>13932.640728</v>
      </c>
      <c r="G114" s="4">
        <v>106</v>
      </c>
      <c r="H114" s="4">
        <v>-2.2000000000000002</v>
      </c>
      <c r="I114" s="4">
        <v>3227.2</v>
      </c>
      <c r="K114" s="4">
        <v>0.5</v>
      </c>
      <c r="L114" s="4">
        <v>263</v>
      </c>
      <c r="M114" s="4">
        <v>0.86939999999999995</v>
      </c>
      <c r="N114" s="4">
        <v>11.650700000000001</v>
      </c>
      <c r="O114" s="4">
        <v>1.2114</v>
      </c>
      <c r="P114" s="4">
        <v>92.193700000000007</v>
      </c>
      <c r="Q114" s="4">
        <v>0</v>
      </c>
      <c r="R114" s="4">
        <v>92.2</v>
      </c>
      <c r="S114" s="4">
        <v>68.182699999999997</v>
      </c>
      <c r="T114" s="4">
        <v>0</v>
      </c>
      <c r="U114" s="4">
        <v>68.2</v>
      </c>
      <c r="V114" s="4">
        <v>3227.2494999999999</v>
      </c>
      <c r="Y114" s="4">
        <v>229.01</v>
      </c>
      <c r="Z114" s="4">
        <v>0</v>
      </c>
      <c r="AA114" s="4">
        <v>0.43469999999999998</v>
      </c>
      <c r="AB114" s="4" t="s">
        <v>384</v>
      </c>
      <c r="AC114" s="4">
        <v>0</v>
      </c>
      <c r="AD114" s="4">
        <v>12.1</v>
      </c>
      <c r="AE114" s="4">
        <v>843</v>
      </c>
      <c r="AF114" s="4">
        <v>870</v>
      </c>
      <c r="AG114" s="4">
        <v>872</v>
      </c>
      <c r="AH114" s="4">
        <v>9</v>
      </c>
      <c r="AI114" s="4">
        <v>7.0000000000000007E-2</v>
      </c>
      <c r="AJ114" s="4">
        <v>0</v>
      </c>
      <c r="AK114" s="4">
        <v>983</v>
      </c>
      <c r="AL114" s="4">
        <v>-40</v>
      </c>
      <c r="AM114" s="4">
        <v>0</v>
      </c>
      <c r="AN114" s="4">
        <v>26</v>
      </c>
      <c r="AO114" s="4">
        <v>192</v>
      </c>
      <c r="AP114" s="4">
        <v>189.6</v>
      </c>
      <c r="AQ114" s="4">
        <v>3.4</v>
      </c>
      <c r="AR114" s="4">
        <v>195</v>
      </c>
      <c r="AS114" s="4" t="s">
        <v>155</v>
      </c>
      <c r="AT114" s="4">
        <v>1</v>
      </c>
      <c r="AU114" s="5">
        <v>0.65489583333333334</v>
      </c>
      <c r="AV114" s="4">
        <v>47.159337000000001</v>
      </c>
      <c r="AW114" s="4">
        <v>-88.489705000000001</v>
      </c>
      <c r="AX114" s="4">
        <v>306.10000000000002</v>
      </c>
      <c r="AY114" s="4">
        <v>0</v>
      </c>
      <c r="AZ114" s="4">
        <v>12</v>
      </c>
      <c r="BA114" s="4">
        <v>11</v>
      </c>
      <c r="BB114" s="4" t="s">
        <v>422</v>
      </c>
      <c r="BC114" s="4">
        <v>1.2</v>
      </c>
      <c r="BD114" s="4">
        <v>1.2</v>
      </c>
      <c r="BE114" s="4">
        <v>2</v>
      </c>
      <c r="BF114" s="4">
        <v>14.063000000000001</v>
      </c>
      <c r="BG114" s="4">
        <v>13.89</v>
      </c>
      <c r="BH114" s="4">
        <v>0.99</v>
      </c>
      <c r="BI114" s="4">
        <v>15.016999999999999</v>
      </c>
      <c r="BJ114" s="4">
        <v>2679.8850000000002</v>
      </c>
      <c r="BK114" s="4">
        <v>177.34200000000001</v>
      </c>
      <c r="BL114" s="4">
        <v>2.2210000000000001</v>
      </c>
      <c r="BM114" s="4">
        <v>0</v>
      </c>
      <c r="BN114" s="4">
        <v>2.2210000000000001</v>
      </c>
      <c r="BO114" s="4">
        <v>1.6419999999999999</v>
      </c>
      <c r="BP114" s="4">
        <v>0</v>
      </c>
      <c r="BQ114" s="4">
        <v>1.6419999999999999</v>
      </c>
      <c r="BR114" s="4">
        <v>24.546600000000002</v>
      </c>
      <c r="BU114" s="4">
        <v>10.451000000000001</v>
      </c>
      <c r="BW114" s="4">
        <v>72.706000000000003</v>
      </c>
      <c r="BX114" s="4">
        <v>-6.613E-3</v>
      </c>
      <c r="BY114" s="4">
        <v>-5</v>
      </c>
      <c r="BZ114" s="4">
        <v>0.71</v>
      </c>
      <c r="CA114" s="4">
        <v>-0.161605</v>
      </c>
      <c r="CB114" s="4">
        <v>14.342000000000001</v>
      </c>
    </row>
    <row r="115" spans="1:80">
      <c r="A115" s="2">
        <v>42439</v>
      </c>
      <c r="B115" s="32">
        <v>0.44699754629629629</v>
      </c>
      <c r="C115" s="4">
        <v>13.409000000000001</v>
      </c>
      <c r="D115" s="4">
        <v>1.3765000000000001</v>
      </c>
      <c r="E115" s="4" t="s">
        <v>155</v>
      </c>
      <c r="F115" s="4">
        <v>13764.830997999999</v>
      </c>
      <c r="G115" s="4">
        <v>105.7</v>
      </c>
      <c r="H115" s="4">
        <v>-2.2000000000000002</v>
      </c>
      <c r="I115" s="4">
        <v>3234.5</v>
      </c>
      <c r="K115" s="4">
        <v>0.5</v>
      </c>
      <c r="L115" s="4">
        <v>263</v>
      </c>
      <c r="M115" s="4">
        <v>0.86950000000000005</v>
      </c>
      <c r="N115" s="4">
        <v>11.6594</v>
      </c>
      <c r="O115" s="4">
        <v>1.1969000000000001</v>
      </c>
      <c r="P115" s="4">
        <v>91.920100000000005</v>
      </c>
      <c r="Q115" s="4">
        <v>0</v>
      </c>
      <c r="R115" s="4">
        <v>91.9</v>
      </c>
      <c r="S115" s="4">
        <v>67.980400000000003</v>
      </c>
      <c r="T115" s="4">
        <v>0</v>
      </c>
      <c r="U115" s="4">
        <v>68</v>
      </c>
      <c r="V115" s="4">
        <v>3234.4576000000002</v>
      </c>
      <c r="Y115" s="4">
        <v>229.03200000000001</v>
      </c>
      <c r="Z115" s="4">
        <v>0</v>
      </c>
      <c r="AA115" s="4">
        <v>0.43480000000000002</v>
      </c>
      <c r="AB115" s="4" t="s">
        <v>384</v>
      </c>
      <c r="AC115" s="4">
        <v>0</v>
      </c>
      <c r="AD115" s="4">
        <v>12</v>
      </c>
      <c r="AE115" s="4">
        <v>844</v>
      </c>
      <c r="AF115" s="4">
        <v>870</v>
      </c>
      <c r="AG115" s="4">
        <v>872</v>
      </c>
      <c r="AH115" s="4">
        <v>9</v>
      </c>
      <c r="AI115" s="4">
        <v>7.0000000000000007E-2</v>
      </c>
      <c r="AJ115" s="4">
        <v>0</v>
      </c>
      <c r="AK115" s="4">
        <v>983</v>
      </c>
      <c r="AL115" s="4">
        <v>-40</v>
      </c>
      <c r="AM115" s="4">
        <v>0</v>
      </c>
      <c r="AN115" s="4">
        <v>26</v>
      </c>
      <c r="AO115" s="4">
        <v>191.4</v>
      </c>
      <c r="AP115" s="4">
        <v>190</v>
      </c>
      <c r="AQ115" s="4">
        <v>3.5</v>
      </c>
      <c r="AR115" s="4">
        <v>195</v>
      </c>
      <c r="AS115" s="4" t="s">
        <v>155</v>
      </c>
      <c r="AT115" s="4">
        <v>1</v>
      </c>
      <c r="AU115" s="5">
        <v>0.65490740740740738</v>
      </c>
      <c r="AV115" s="4">
        <v>47.159337000000001</v>
      </c>
      <c r="AW115" s="4">
        <v>-88.489705000000001</v>
      </c>
      <c r="AX115" s="4">
        <v>306</v>
      </c>
      <c r="AY115" s="4">
        <v>0</v>
      </c>
      <c r="AZ115" s="4">
        <v>12</v>
      </c>
      <c r="BA115" s="4">
        <v>11</v>
      </c>
      <c r="BB115" s="4" t="s">
        <v>422</v>
      </c>
      <c r="BC115" s="4">
        <v>1.2</v>
      </c>
      <c r="BD115" s="4">
        <v>1.2</v>
      </c>
      <c r="BE115" s="4">
        <v>2</v>
      </c>
      <c r="BF115" s="4">
        <v>14.063000000000001</v>
      </c>
      <c r="BG115" s="4">
        <v>13.9</v>
      </c>
      <c r="BH115" s="4">
        <v>0.99</v>
      </c>
      <c r="BI115" s="4">
        <v>15.006</v>
      </c>
      <c r="BJ115" s="4">
        <v>2682.9169999999999</v>
      </c>
      <c r="BK115" s="4">
        <v>175.291</v>
      </c>
      <c r="BL115" s="4">
        <v>2.2149999999999999</v>
      </c>
      <c r="BM115" s="4">
        <v>0</v>
      </c>
      <c r="BN115" s="4">
        <v>2.2149999999999999</v>
      </c>
      <c r="BO115" s="4">
        <v>1.6379999999999999</v>
      </c>
      <c r="BP115" s="4">
        <v>0</v>
      </c>
      <c r="BQ115" s="4">
        <v>1.6379999999999999</v>
      </c>
      <c r="BR115" s="4">
        <v>24.610900000000001</v>
      </c>
      <c r="BU115" s="4">
        <v>10.456</v>
      </c>
      <c r="BW115" s="4">
        <v>72.741</v>
      </c>
      <c r="BX115" s="4">
        <v>-7.613E-3</v>
      </c>
      <c r="BY115" s="4">
        <v>-5</v>
      </c>
      <c r="BZ115" s="4">
        <v>0.70938699999999999</v>
      </c>
      <c r="CA115" s="4">
        <v>-0.18604299999999999</v>
      </c>
      <c r="CB115" s="4">
        <v>14.329617000000001</v>
      </c>
    </row>
    <row r="116" spans="1:80">
      <c r="A116" s="2">
        <v>42439</v>
      </c>
      <c r="B116" s="32">
        <v>0.44700912037037038</v>
      </c>
      <c r="C116" s="4">
        <v>13.41</v>
      </c>
      <c r="D116" s="4">
        <v>1.3615999999999999</v>
      </c>
      <c r="E116" s="4" t="s">
        <v>155</v>
      </c>
      <c r="F116" s="4">
        <v>13616.301369999999</v>
      </c>
      <c r="G116" s="4">
        <v>105.3</v>
      </c>
      <c r="H116" s="4">
        <v>-2.2000000000000002</v>
      </c>
      <c r="I116" s="4">
        <v>3271.7</v>
      </c>
      <c r="K116" s="4">
        <v>0.5</v>
      </c>
      <c r="L116" s="4">
        <v>263</v>
      </c>
      <c r="M116" s="4">
        <v>0.86960000000000004</v>
      </c>
      <c r="N116" s="4">
        <v>11.6617</v>
      </c>
      <c r="O116" s="4">
        <v>1.1840999999999999</v>
      </c>
      <c r="P116" s="4">
        <v>91.605400000000003</v>
      </c>
      <c r="Q116" s="4">
        <v>0</v>
      </c>
      <c r="R116" s="4">
        <v>91.6</v>
      </c>
      <c r="S116" s="4">
        <v>67.747699999999995</v>
      </c>
      <c r="T116" s="4">
        <v>0</v>
      </c>
      <c r="U116" s="4">
        <v>67.7</v>
      </c>
      <c r="V116" s="4">
        <v>3271.7251999999999</v>
      </c>
      <c r="Y116" s="4">
        <v>229.06100000000001</v>
      </c>
      <c r="Z116" s="4">
        <v>0</v>
      </c>
      <c r="AA116" s="4">
        <v>0.43480000000000002</v>
      </c>
      <c r="AB116" s="4" t="s">
        <v>384</v>
      </c>
      <c r="AC116" s="4">
        <v>0</v>
      </c>
      <c r="AD116" s="4">
        <v>12.1</v>
      </c>
      <c r="AE116" s="4">
        <v>843</v>
      </c>
      <c r="AF116" s="4">
        <v>869</v>
      </c>
      <c r="AG116" s="4">
        <v>872</v>
      </c>
      <c r="AH116" s="4">
        <v>9</v>
      </c>
      <c r="AI116" s="4">
        <v>7.0000000000000007E-2</v>
      </c>
      <c r="AJ116" s="4">
        <v>0</v>
      </c>
      <c r="AK116" s="4">
        <v>983</v>
      </c>
      <c r="AL116" s="4">
        <v>-40</v>
      </c>
      <c r="AM116" s="4">
        <v>0</v>
      </c>
      <c r="AN116" s="4">
        <v>26</v>
      </c>
      <c r="AO116" s="4">
        <v>191.6</v>
      </c>
      <c r="AP116" s="4">
        <v>190</v>
      </c>
      <c r="AQ116" s="4">
        <v>3.6</v>
      </c>
      <c r="AR116" s="4">
        <v>195</v>
      </c>
      <c r="AS116" s="4" t="s">
        <v>155</v>
      </c>
      <c r="AT116" s="4">
        <v>1</v>
      </c>
      <c r="AU116" s="5">
        <v>0.65493055555555557</v>
      </c>
      <c r="AV116" s="4">
        <v>47.159337000000001</v>
      </c>
      <c r="AW116" s="4">
        <v>-88.489705000000001</v>
      </c>
      <c r="AX116" s="4">
        <v>306.2</v>
      </c>
      <c r="AY116" s="4">
        <v>0</v>
      </c>
      <c r="AZ116" s="4">
        <v>12</v>
      </c>
      <c r="BA116" s="4">
        <v>11</v>
      </c>
      <c r="BB116" s="4" t="s">
        <v>422</v>
      </c>
      <c r="BC116" s="4">
        <v>1.2</v>
      </c>
      <c r="BD116" s="4">
        <v>1.2</v>
      </c>
      <c r="BE116" s="4">
        <v>2</v>
      </c>
      <c r="BF116" s="4">
        <v>14.063000000000001</v>
      </c>
      <c r="BG116" s="4">
        <v>13.91</v>
      </c>
      <c r="BH116" s="4">
        <v>0.99</v>
      </c>
      <c r="BI116" s="4">
        <v>14.991</v>
      </c>
      <c r="BJ116" s="4">
        <v>2684.8249999999998</v>
      </c>
      <c r="BK116" s="4">
        <v>173.51</v>
      </c>
      <c r="BL116" s="4">
        <v>2.2090000000000001</v>
      </c>
      <c r="BM116" s="4">
        <v>0</v>
      </c>
      <c r="BN116" s="4">
        <v>2.2090000000000001</v>
      </c>
      <c r="BO116" s="4">
        <v>1.633</v>
      </c>
      <c r="BP116" s="4">
        <v>0</v>
      </c>
      <c r="BQ116" s="4">
        <v>1.633</v>
      </c>
      <c r="BR116" s="4">
        <v>24.907299999999999</v>
      </c>
      <c r="BU116" s="4">
        <v>10.462999999999999</v>
      </c>
      <c r="BW116" s="4">
        <v>72.787000000000006</v>
      </c>
      <c r="BX116" s="4">
        <v>-6.7739999999999996E-3</v>
      </c>
      <c r="BY116" s="4">
        <v>-5</v>
      </c>
      <c r="BZ116" s="4">
        <v>0.710839</v>
      </c>
      <c r="CA116" s="4">
        <v>-0.16553999999999999</v>
      </c>
      <c r="CB116" s="4">
        <v>14.358948</v>
      </c>
    </row>
    <row r="117" spans="1:80">
      <c r="A117" s="2">
        <v>42439</v>
      </c>
      <c r="B117" s="32">
        <v>0.44702069444444442</v>
      </c>
      <c r="C117" s="4">
        <v>13.404999999999999</v>
      </c>
      <c r="D117" s="4">
        <v>1.3462000000000001</v>
      </c>
      <c r="E117" s="4" t="s">
        <v>155</v>
      </c>
      <c r="F117" s="4">
        <v>13462.191781</v>
      </c>
      <c r="G117" s="4">
        <v>105</v>
      </c>
      <c r="H117" s="4">
        <v>-2.2000000000000002</v>
      </c>
      <c r="I117" s="4">
        <v>3236.4</v>
      </c>
      <c r="K117" s="4">
        <v>0.5</v>
      </c>
      <c r="L117" s="4">
        <v>274</v>
      </c>
      <c r="M117" s="4">
        <v>0.86980000000000002</v>
      </c>
      <c r="N117" s="4">
        <v>11.66</v>
      </c>
      <c r="O117" s="4">
        <v>1.171</v>
      </c>
      <c r="P117" s="4">
        <v>91.334100000000007</v>
      </c>
      <c r="Q117" s="4">
        <v>0</v>
      </c>
      <c r="R117" s="4">
        <v>91.3</v>
      </c>
      <c r="S117" s="4">
        <v>67.5471</v>
      </c>
      <c r="T117" s="4">
        <v>0</v>
      </c>
      <c r="U117" s="4">
        <v>67.5</v>
      </c>
      <c r="V117" s="4">
        <v>3236.4429</v>
      </c>
      <c r="Y117" s="4">
        <v>238.04599999999999</v>
      </c>
      <c r="Z117" s="4">
        <v>0</v>
      </c>
      <c r="AA117" s="4">
        <v>0.43490000000000001</v>
      </c>
      <c r="AB117" s="4" t="s">
        <v>384</v>
      </c>
      <c r="AC117" s="4">
        <v>0</v>
      </c>
      <c r="AD117" s="4">
        <v>12</v>
      </c>
      <c r="AE117" s="4">
        <v>843</v>
      </c>
      <c r="AF117" s="4">
        <v>870</v>
      </c>
      <c r="AG117" s="4">
        <v>873</v>
      </c>
      <c r="AH117" s="4">
        <v>9</v>
      </c>
      <c r="AI117" s="4">
        <v>7.0000000000000007E-2</v>
      </c>
      <c r="AJ117" s="4">
        <v>0</v>
      </c>
      <c r="AK117" s="4">
        <v>983</v>
      </c>
      <c r="AL117" s="4">
        <v>-40</v>
      </c>
      <c r="AM117" s="4">
        <v>0</v>
      </c>
      <c r="AN117" s="4">
        <v>26</v>
      </c>
      <c r="AO117" s="4">
        <v>191.4</v>
      </c>
      <c r="AP117" s="4">
        <v>189.4</v>
      </c>
      <c r="AQ117" s="4">
        <v>3.6</v>
      </c>
      <c r="AR117" s="4">
        <v>195</v>
      </c>
      <c r="AS117" s="4" t="s">
        <v>155</v>
      </c>
      <c r="AT117" s="4">
        <v>1</v>
      </c>
      <c r="AU117" s="5">
        <v>0.65493055555555557</v>
      </c>
      <c r="AV117" s="4">
        <v>47.159337000000001</v>
      </c>
      <c r="AW117" s="4">
        <v>-88.489705000000001</v>
      </c>
      <c r="AX117" s="4">
        <v>306.2</v>
      </c>
      <c r="AY117" s="4">
        <v>0</v>
      </c>
      <c r="AZ117" s="4">
        <v>12</v>
      </c>
      <c r="BA117" s="4">
        <v>11</v>
      </c>
      <c r="BB117" s="4" t="s">
        <v>422</v>
      </c>
      <c r="BC117" s="4">
        <v>1.2023999999999999</v>
      </c>
      <c r="BD117" s="4">
        <v>1.2023999999999999</v>
      </c>
      <c r="BE117" s="4">
        <v>2.0024000000000002</v>
      </c>
      <c r="BF117" s="4">
        <v>14.063000000000001</v>
      </c>
      <c r="BG117" s="4">
        <v>13.93</v>
      </c>
      <c r="BH117" s="4">
        <v>0.99</v>
      </c>
      <c r="BI117" s="4">
        <v>14.962999999999999</v>
      </c>
      <c r="BJ117" s="4">
        <v>2688.1860000000001</v>
      </c>
      <c r="BK117" s="4">
        <v>171.82900000000001</v>
      </c>
      <c r="BL117" s="4">
        <v>2.2050000000000001</v>
      </c>
      <c r="BM117" s="4">
        <v>0</v>
      </c>
      <c r="BN117" s="4">
        <v>2.2050000000000001</v>
      </c>
      <c r="BO117" s="4">
        <v>1.631</v>
      </c>
      <c r="BP117" s="4">
        <v>0</v>
      </c>
      <c r="BQ117" s="4">
        <v>1.631</v>
      </c>
      <c r="BR117" s="4">
        <v>24.673200000000001</v>
      </c>
      <c r="BU117" s="4">
        <v>10.888999999999999</v>
      </c>
      <c r="BW117" s="4">
        <v>72.908000000000001</v>
      </c>
      <c r="BX117" s="4">
        <v>-7.2259999999999998E-3</v>
      </c>
      <c r="BY117" s="4">
        <v>-5</v>
      </c>
      <c r="BZ117" s="4">
        <v>0.71077400000000002</v>
      </c>
      <c r="CA117" s="4">
        <v>-0.17658499999999999</v>
      </c>
      <c r="CB117" s="4">
        <v>14.357635</v>
      </c>
    </row>
    <row r="118" spans="1:80">
      <c r="A118" s="2">
        <v>42439</v>
      </c>
      <c r="B118" s="32">
        <v>0.44703226851851857</v>
      </c>
      <c r="C118" s="4">
        <v>13.042999999999999</v>
      </c>
      <c r="D118" s="4">
        <v>1.5827</v>
      </c>
      <c r="E118" s="4" t="s">
        <v>155</v>
      </c>
      <c r="F118" s="4">
        <v>15827.056911</v>
      </c>
      <c r="G118" s="4">
        <v>104.9</v>
      </c>
      <c r="H118" s="4">
        <v>-2.2000000000000002</v>
      </c>
      <c r="I118" s="4">
        <v>3274.2</v>
      </c>
      <c r="K118" s="4">
        <v>0.5</v>
      </c>
      <c r="L118" s="4">
        <v>323</v>
      </c>
      <c r="M118" s="4">
        <v>0.87050000000000005</v>
      </c>
      <c r="N118" s="4">
        <v>11.3537</v>
      </c>
      <c r="O118" s="4">
        <v>1.3776999999999999</v>
      </c>
      <c r="P118" s="4">
        <v>91.311800000000005</v>
      </c>
      <c r="Q118" s="4">
        <v>0</v>
      </c>
      <c r="R118" s="4">
        <v>91.3</v>
      </c>
      <c r="S118" s="4">
        <v>67.530600000000007</v>
      </c>
      <c r="T118" s="4">
        <v>0</v>
      </c>
      <c r="U118" s="4">
        <v>67.5</v>
      </c>
      <c r="V118" s="4">
        <v>3274.2289999999998</v>
      </c>
      <c r="Y118" s="4">
        <v>281.59500000000003</v>
      </c>
      <c r="Z118" s="4">
        <v>0</v>
      </c>
      <c r="AA118" s="4">
        <v>0.43519999999999998</v>
      </c>
      <c r="AB118" s="4" t="s">
        <v>384</v>
      </c>
      <c r="AC118" s="4">
        <v>0</v>
      </c>
      <c r="AD118" s="4">
        <v>12.1</v>
      </c>
      <c r="AE118" s="4">
        <v>843</v>
      </c>
      <c r="AF118" s="4">
        <v>869</v>
      </c>
      <c r="AG118" s="4">
        <v>872</v>
      </c>
      <c r="AH118" s="4">
        <v>9</v>
      </c>
      <c r="AI118" s="4">
        <v>7.0000000000000007E-2</v>
      </c>
      <c r="AJ118" s="4">
        <v>0</v>
      </c>
      <c r="AK118" s="4">
        <v>983</v>
      </c>
      <c r="AL118" s="4">
        <v>-40</v>
      </c>
      <c r="AM118" s="4">
        <v>0</v>
      </c>
      <c r="AN118" s="4">
        <v>26</v>
      </c>
      <c r="AO118" s="4">
        <v>191.6</v>
      </c>
      <c r="AP118" s="4">
        <v>189</v>
      </c>
      <c r="AQ118" s="4">
        <v>3.4</v>
      </c>
      <c r="AR118" s="4">
        <v>195</v>
      </c>
      <c r="AS118" s="4" t="s">
        <v>155</v>
      </c>
      <c r="AT118" s="4">
        <v>1</v>
      </c>
      <c r="AU118" s="5">
        <v>0.65494212962962961</v>
      </c>
      <c r="AV118" s="4">
        <v>47.159337000000001</v>
      </c>
      <c r="AW118" s="4">
        <v>-88.489705000000001</v>
      </c>
      <c r="AX118" s="4">
        <v>306.39999999999998</v>
      </c>
      <c r="AY118" s="4">
        <v>0</v>
      </c>
      <c r="AZ118" s="4">
        <v>12</v>
      </c>
      <c r="BA118" s="4">
        <v>11</v>
      </c>
      <c r="BB118" s="4" t="s">
        <v>422</v>
      </c>
      <c r="BC118" s="4">
        <v>1.4</v>
      </c>
      <c r="BD118" s="4">
        <v>1.4</v>
      </c>
      <c r="BE118" s="4">
        <v>2.2000000000000002</v>
      </c>
      <c r="BF118" s="4">
        <v>14.063000000000001</v>
      </c>
      <c r="BG118" s="4">
        <v>14</v>
      </c>
      <c r="BH118" s="4">
        <v>1</v>
      </c>
      <c r="BI118" s="4">
        <v>14.881</v>
      </c>
      <c r="BJ118" s="4">
        <v>2636.83</v>
      </c>
      <c r="BK118" s="4">
        <v>203.64500000000001</v>
      </c>
      <c r="BL118" s="4">
        <v>2.2210000000000001</v>
      </c>
      <c r="BM118" s="4">
        <v>0</v>
      </c>
      <c r="BN118" s="4">
        <v>2.2210000000000001</v>
      </c>
      <c r="BO118" s="4">
        <v>1.6419999999999999</v>
      </c>
      <c r="BP118" s="4">
        <v>0</v>
      </c>
      <c r="BQ118" s="4">
        <v>1.6419999999999999</v>
      </c>
      <c r="BR118" s="4">
        <v>25.1449</v>
      </c>
      <c r="BU118" s="4">
        <v>12.975</v>
      </c>
      <c r="BW118" s="4">
        <v>73.495999999999995</v>
      </c>
      <c r="BX118" s="4">
        <v>-8.0000000000000002E-3</v>
      </c>
      <c r="BY118" s="4">
        <v>-5</v>
      </c>
      <c r="BZ118" s="4">
        <v>0.71061300000000005</v>
      </c>
      <c r="CA118" s="4">
        <v>-0.19550000000000001</v>
      </c>
      <c r="CB118" s="4">
        <v>14.354383</v>
      </c>
    </row>
    <row r="119" spans="1:80">
      <c r="A119" s="2">
        <v>42439</v>
      </c>
      <c r="B119" s="32">
        <v>0.44704384259259261</v>
      </c>
      <c r="C119" s="4">
        <v>12.417999999999999</v>
      </c>
      <c r="D119" s="4">
        <v>2.1650999999999998</v>
      </c>
      <c r="E119" s="4" t="s">
        <v>155</v>
      </c>
      <c r="F119" s="4">
        <v>21651.134632000001</v>
      </c>
      <c r="G119" s="4">
        <v>111.5</v>
      </c>
      <c r="H119" s="4">
        <v>-2.2000000000000002</v>
      </c>
      <c r="I119" s="4">
        <v>6794.8</v>
      </c>
      <c r="K119" s="4">
        <v>0.5</v>
      </c>
      <c r="L119" s="4">
        <v>697</v>
      </c>
      <c r="M119" s="4">
        <v>0.86670000000000003</v>
      </c>
      <c r="N119" s="4">
        <v>10.762700000000001</v>
      </c>
      <c r="O119" s="4">
        <v>1.8765000000000001</v>
      </c>
      <c r="P119" s="4">
        <v>96.650899999999993</v>
      </c>
      <c r="Q119" s="4">
        <v>0</v>
      </c>
      <c r="R119" s="4">
        <v>96.7</v>
      </c>
      <c r="S119" s="4">
        <v>71.479200000000006</v>
      </c>
      <c r="T119" s="4">
        <v>0</v>
      </c>
      <c r="U119" s="4">
        <v>71.5</v>
      </c>
      <c r="V119" s="4">
        <v>6794.8462</v>
      </c>
      <c r="Y119" s="4">
        <v>603.79499999999996</v>
      </c>
      <c r="Z119" s="4">
        <v>0</v>
      </c>
      <c r="AA119" s="4">
        <v>0.43340000000000001</v>
      </c>
      <c r="AB119" s="4" t="s">
        <v>384</v>
      </c>
      <c r="AC119" s="4">
        <v>0</v>
      </c>
      <c r="AD119" s="4">
        <v>12.1</v>
      </c>
      <c r="AE119" s="4">
        <v>842</v>
      </c>
      <c r="AF119" s="4">
        <v>870</v>
      </c>
      <c r="AG119" s="4">
        <v>872</v>
      </c>
      <c r="AH119" s="4">
        <v>9</v>
      </c>
      <c r="AI119" s="4">
        <v>7.0000000000000007E-2</v>
      </c>
      <c r="AJ119" s="4">
        <v>0</v>
      </c>
      <c r="AK119" s="4">
        <v>984</v>
      </c>
      <c r="AL119" s="4">
        <v>-40</v>
      </c>
      <c r="AM119" s="4">
        <v>0</v>
      </c>
      <c r="AN119" s="4">
        <v>26</v>
      </c>
      <c r="AO119" s="4">
        <v>192</v>
      </c>
      <c r="AP119" s="4">
        <v>189</v>
      </c>
      <c r="AQ119" s="4">
        <v>3.4</v>
      </c>
      <c r="AR119" s="4">
        <v>195</v>
      </c>
      <c r="AS119" s="4" t="s">
        <v>155</v>
      </c>
      <c r="AT119" s="4">
        <v>1</v>
      </c>
      <c r="AU119" s="5">
        <v>0.65495370370370376</v>
      </c>
      <c r="AV119" s="4">
        <v>47.159337000000001</v>
      </c>
      <c r="AW119" s="4">
        <v>-88.489705000000001</v>
      </c>
      <c r="AX119" s="4">
        <v>306.89999999999998</v>
      </c>
      <c r="AY119" s="4">
        <v>0</v>
      </c>
      <c r="AZ119" s="4">
        <v>12</v>
      </c>
      <c r="BA119" s="4">
        <v>11</v>
      </c>
      <c r="BB119" s="4" t="s">
        <v>422</v>
      </c>
      <c r="BC119" s="4">
        <v>1.4</v>
      </c>
      <c r="BD119" s="4">
        <v>1.4</v>
      </c>
      <c r="BE119" s="4">
        <v>2.2000000000000002</v>
      </c>
      <c r="BF119" s="4">
        <v>14.063000000000001</v>
      </c>
      <c r="BG119" s="4">
        <v>13.6</v>
      </c>
      <c r="BH119" s="4">
        <v>0.97</v>
      </c>
      <c r="BI119" s="4">
        <v>15.378</v>
      </c>
      <c r="BJ119" s="4">
        <v>2450.6320000000001</v>
      </c>
      <c r="BK119" s="4">
        <v>271.95100000000002</v>
      </c>
      <c r="BL119" s="4">
        <v>2.3050000000000002</v>
      </c>
      <c r="BM119" s="4">
        <v>0</v>
      </c>
      <c r="BN119" s="4">
        <v>2.3050000000000002</v>
      </c>
      <c r="BO119" s="4">
        <v>1.704</v>
      </c>
      <c r="BP119" s="4">
        <v>0</v>
      </c>
      <c r="BQ119" s="4">
        <v>1.704</v>
      </c>
      <c r="BR119" s="4">
        <v>51.160200000000003</v>
      </c>
      <c r="BU119" s="4">
        <v>27.277000000000001</v>
      </c>
      <c r="BW119" s="4">
        <v>71.747</v>
      </c>
      <c r="BX119" s="4">
        <v>-7.3870000000000003E-3</v>
      </c>
      <c r="BY119" s="4">
        <v>-5</v>
      </c>
      <c r="BZ119" s="4">
        <v>0.71099999999999997</v>
      </c>
      <c r="CA119" s="4">
        <v>-0.18052000000000001</v>
      </c>
      <c r="CB119" s="4">
        <v>14.3622</v>
      </c>
    </row>
    <row r="120" spans="1:80">
      <c r="A120" s="2">
        <v>42439</v>
      </c>
      <c r="B120" s="32">
        <v>0.44705541666666665</v>
      </c>
      <c r="C120" s="4">
        <v>12.401</v>
      </c>
      <c r="D120" s="4">
        <v>2.36</v>
      </c>
      <c r="E120" s="4" t="s">
        <v>155</v>
      </c>
      <c r="F120" s="4">
        <v>23600.008591000002</v>
      </c>
      <c r="G120" s="4">
        <v>128.5</v>
      </c>
      <c r="H120" s="4">
        <v>-2.2000000000000002</v>
      </c>
      <c r="I120" s="4">
        <v>9443.9</v>
      </c>
      <c r="K120" s="4">
        <v>0.72</v>
      </c>
      <c r="L120" s="4">
        <v>764</v>
      </c>
      <c r="M120" s="4">
        <v>0.86250000000000004</v>
      </c>
      <c r="N120" s="4">
        <v>10.6966</v>
      </c>
      <c r="O120" s="4">
        <v>2.0356000000000001</v>
      </c>
      <c r="P120" s="4">
        <v>110.8597</v>
      </c>
      <c r="Q120" s="4">
        <v>0</v>
      </c>
      <c r="R120" s="4">
        <v>110.9</v>
      </c>
      <c r="S120" s="4">
        <v>81.987399999999994</v>
      </c>
      <c r="T120" s="4">
        <v>0</v>
      </c>
      <c r="U120" s="4">
        <v>82</v>
      </c>
      <c r="V120" s="4">
        <v>9443.9423000000006</v>
      </c>
      <c r="Y120" s="4">
        <v>658.68799999999999</v>
      </c>
      <c r="Z120" s="4">
        <v>0</v>
      </c>
      <c r="AA120" s="4">
        <v>0.61899999999999999</v>
      </c>
      <c r="AB120" s="4" t="s">
        <v>384</v>
      </c>
      <c r="AC120" s="4">
        <v>0</v>
      </c>
      <c r="AD120" s="4">
        <v>12</v>
      </c>
      <c r="AE120" s="4">
        <v>843</v>
      </c>
      <c r="AF120" s="4">
        <v>870</v>
      </c>
      <c r="AG120" s="4">
        <v>873</v>
      </c>
      <c r="AH120" s="4">
        <v>9</v>
      </c>
      <c r="AI120" s="4">
        <v>7.0000000000000007E-2</v>
      </c>
      <c r="AJ120" s="4">
        <v>0</v>
      </c>
      <c r="AK120" s="4">
        <v>984</v>
      </c>
      <c r="AL120" s="4">
        <v>-40</v>
      </c>
      <c r="AM120" s="4">
        <v>0</v>
      </c>
      <c r="AN120" s="4">
        <v>26</v>
      </c>
      <c r="AO120" s="4">
        <v>192</v>
      </c>
      <c r="AP120" s="4">
        <v>189.6</v>
      </c>
      <c r="AQ120" s="4">
        <v>3.3</v>
      </c>
      <c r="AR120" s="4">
        <v>195</v>
      </c>
      <c r="AS120" s="4" t="s">
        <v>155</v>
      </c>
      <c r="AT120" s="4">
        <v>1</v>
      </c>
      <c r="AU120" s="5">
        <v>0.6549652777777778</v>
      </c>
      <c r="AV120" s="4">
        <v>47.159337000000001</v>
      </c>
      <c r="AW120" s="4">
        <v>-88.489705000000001</v>
      </c>
      <c r="AX120" s="4">
        <v>307.39999999999998</v>
      </c>
      <c r="AY120" s="4">
        <v>0</v>
      </c>
      <c r="AZ120" s="4">
        <v>12</v>
      </c>
      <c r="BA120" s="4">
        <v>11</v>
      </c>
      <c r="BB120" s="4" t="s">
        <v>422</v>
      </c>
      <c r="BC120" s="4">
        <v>1.4</v>
      </c>
      <c r="BD120" s="4">
        <v>1.3952</v>
      </c>
      <c r="BE120" s="4">
        <v>2.2000000000000002</v>
      </c>
      <c r="BF120" s="4">
        <v>14.063000000000001</v>
      </c>
      <c r="BG120" s="4">
        <v>13.16</v>
      </c>
      <c r="BH120" s="4">
        <v>0.94</v>
      </c>
      <c r="BI120" s="4">
        <v>15.936999999999999</v>
      </c>
      <c r="BJ120" s="4">
        <v>2371.6610000000001</v>
      </c>
      <c r="BK120" s="4">
        <v>287.25900000000001</v>
      </c>
      <c r="BL120" s="4">
        <v>2.5739999999999998</v>
      </c>
      <c r="BM120" s="4">
        <v>0</v>
      </c>
      <c r="BN120" s="4">
        <v>2.5739999999999998</v>
      </c>
      <c r="BO120" s="4">
        <v>1.9039999999999999</v>
      </c>
      <c r="BP120" s="4">
        <v>0</v>
      </c>
      <c r="BQ120" s="4">
        <v>1.9039999999999999</v>
      </c>
      <c r="BR120" s="4">
        <v>69.239999999999995</v>
      </c>
      <c r="BU120" s="4">
        <v>28.975999999999999</v>
      </c>
      <c r="BW120" s="4">
        <v>99.787999999999997</v>
      </c>
      <c r="BX120" s="4">
        <v>-7.613E-3</v>
      </c>
      <c r="BY120" s="4">
        <v>-5</v>
      </c>
      <c r="BZ120" s="4">
        <v>0.70977400000000002</v>
      </c>
      <c r="CA120" s="4">
        <v>-0.18604299999999999</v>
      </c>
      <c r="CB120" s="4">
        <v>14.337434999999999</v>
      </c>
    </row>
    <row r="121" spans="1:80">
      <c r="A121" s="2">
        <v>42439</v>
      </c>
      <c r="B121" s="32">
        <v>0.44706699074074074</v>
      </c>
      <c r="C121" s="4">
        <v>12.808999999999999</v>
      </c>
      <c r="D121" s="4">
        <v>1.9885999999999999</v>
      </c>
      <c r="E121" s="4" t="s">
        <v>155</v>
      </c>
      <c r="F121" s="4">
        <v>19886.054591</v>
      </c>
      <c r="G121" s="4">
        <v>123.1</v>
      </c>
      <c r="H121" s="4">
        <v>-2.2000000000000002</v>
      </c>
      <c r="I121" s="4">
        <v>8684.4</v>
      </c>
      <c r="K121" s="4">
        <v>1</v>
      </c>
      <c r="L121" s="4">
        <v>700</v>
      </c>
      <c r="M121" s="4">
        <v>0.86350000000000005</v>
      </c>
      <c r="N121" s="4">
        <v>11.059699999999999</v>
      </c>
      <c r="O121" s="4">
        <v>1.7171000000000001</v>
      </c>
      <c r="P121" s="4">
        <v>106.2598</v>
      </c>
      <c r="Q121" s="4">
        <v>0</v>
      </c>
      <c r="R121" s="4">
        <v>106.3</v>
      </c>
      <c r="S121" s="4">
        <v>78.585499999999996</v>
      </c>
      <c r="T121" s="4">
        <v>0</v>
      </c>
      <c r="U121" s="4">
        <v>78.599999999999994</v>
      </c>
      <c r="V121" s="4">
        <v>8684.3768999999993</v>
      </c>
      <c r="Y121" s="4">
        <v>604.59100000000001</v>
      </c>
      <c r="Z121" s="4">
        <v>0</v>
      </c>
      <c r="AA121" s="4">
        <v>0.86350000000000005</v>
      </c>
      <c r="AB121" s="4" t="s">
        <v>384</v>
      </c>
      <c r="AC121" s="4">
        <v>0</v>
      </c>
      <c r="AD121" s="4">
        <v>12.1</v>
      </c>
      <c r="AE121" s="4">
        <v>842</v>
      </c>
      <c r="AF121" s="4">
        <v>870</v>
      </c>
      <c r="AG121" s="4">
        <v>873</v>
      </c>
      <c r="AH121" s="4">
        <v>9</v>
      </c>
      <c r="AI121" s="4">
        <v>7.0000000000000007E-2</v>
      </c>
      <c r="AJ121" s="4">
        <v>0</v>
      </c>
      <c r="AK121" s="4">
        <v>984</v>
      </c>
      <c r="AL121" s="4">
        <v>-40</v>
      </c>
      <c r="AM121" s="4">
        <v>0</v>
      </c>
      <c r="AN121" s="4">
        <v>26</v>
      </c>
      <c r="AO121" s="4">
        <v>192</v>
      </c>
      <c r="AP121" s="4">
        <v>190</v>
      </c>
      <c r="AQ121" s="4">
        <v>3.3</v>
      </c>
      <c r="AR121" s="4">
        <v>195</v>
      </c>
      <c r="AS121" s="4" t="s">
        <v>155</v>
      </c>
      <c r="AT121" s="4">
        <v>1</v>
      </c>
      <c r="AU121" s="5">
        <v>0.65498842592592588</v>
      </c>
      <c r="AV121" s="4">
        <v>47.159337000000001</v>
      </c>
      <c r="AW121" s="4">
        <v>-88.489705000000001</v>
      </c>
      <c r="AX121" s="4">
        <v>308.5</v>
      </c>
      <c r="AY121" s="4">
        <v>0</v>
      </c>
      <c r="AZ121" s="4">
        <v>12</v>
      </c>
      <c r="BA121" s="4">
        <v>11</v>
      </c>
      <c r="BB121" s="4" t="s">
        <v>422</v>
      </c>
      <c r="BC121" s="4">
        <v>1.4024000000000001</v>
      </c>
      <c r="BD121" s="4">
        <v>1.0024</v>
      </c>
      <c r="BE121" s="4">
        <v>2.2023999999999999</v>
      </c>
      <c r="BF121" s="4">
        <v>14.063000000000001</v>
      </c>
      <c r="BG121" s="4">
        <v>13.26</v>
      </c>
      <c r="BH121" s="4">
        <v>0.94</v>
      </c>
      <c r="BI121" s="4">
        <v>15.813000000000001</v>
      </c>
      <c r="BJ121" s="4">
        <v>2457.83</v>
      </c>
      <c r="BK121" s="4">
        <v>242.87299999999999</v>
      </c>
      <c r="BL121" s="4">
        <v>2.4729999999999999</v>
      </c>
      <c r="BM121" s="4">
        <v>0</v>
      </c>
      <c r="BN121" s="4">
        <v>2.4729999999999999</v>
      </c>
      <c r="BO121" s="4">
        <v>1.829</v>
      </c>
      <c r="BP121" s="4">
        <v>0</v>
      </c>
      <c r="BQ121" s="4">
        <v>1.829</v>
      </c>
      <c r="BR121" s="4">
        <v>63.818199999999997</v>
      </c>
      <c r="BU121" s="4">
        <v>26.657</v>
      </c>
      <c r="BW121" s="4">
        <v>139.52500000000001</v>
      </c>
      <c r="BX121" s="4">
        <v>-6.1609999999999998E-3</v>
      </c>
      <c r="BY121" s="4">
        <v>-5</v>
      </c>
      <c r="BZ121" s="4">
        <v>0.710839</v>
      </c>
      <c r="CA121" s="4">
        <v>-0.15056</v>
      </c>
      <c r="CB121" s="4">
        <v>14.358948</v>
      </c>
    </row>
    <row r="122" spans="1:80">
      <c r="A122" s="2">
        <v>42439</v>
      </c>
      <c r="B122" s="32">
        <v>0.44707856481481478</v>
      </c>
      <c r="C122" s="4">
        <v>12.179</v>
      </c>
      <c r="D122" s="4">
        <v>2.0613999999999999</v>
      </c>
      <c r="E122" s="4" t="s">
        <v>155</v>
      </c>
      <c r="F122" s="4">
        <v>20613.553719</v>
      </c>
      <c r="G122" s="4">
        <v>112.2</v>
      </c>
      <c r="H122" s="4">
        <v>-5.3</v>
      </c>
      <c r="I122" s="4">
        <v>7694.8</v>
      </c>
      <c r="K122" s="4">
        <v>1</v>
      </c>
      <c r="L122" s="4">
        <v>658</v>
      </c>
      <c r="M122" s="4">
        <v>0.86860000000000004</v>
      </c>
      <c r="N122" s="4">
        <v>10.579599999999999</v>
      </c>
      <c r="O122" s="4">
        <v>1.7906</v>
      </c>
      <c r="P122" s="4">
        <v>97.461799999999997</v>
      </c>
      <c r="Q122" s="4">
        <v>0</v>
      </c>
      <c r="R122" s="4">
        <v>97.5</v>
      </c>
      <c r="S122" s="4">
        <v>72.078800000000001</v>
      </c>
      <c r="T122" s="4">
        <v>0</v>
      </c>
      <c r="U122" s="4">
        <v>72.099999999999994</v>
      </c>
      <c r="V122" s="4">
        <v>7694.7539999999999</v>
      </c>
      <c r="Y122" s="4">
        <v>571.29600000000005</v>
      </c>
      <c r="Z122" s="4">
        <v>0</v>
      </c>
      <c r="AA122" s="4">
        <v>0.86860000000000004</v>
      </c>
      <c r="AB122" s="4" t="s">
        <v>384</v>
      </c>
      <c r="AC122" s="4">
        <v>0</v>
      </c>
      <c r="AD122" s="4">
        <v>12</v>
      </c>
      <c r="AE122" s="4">
        <v>843</v>
      </c>
      <c r="AF122" s="4">
        <v>870</v>
      </c>
      <c r="AG122" s="4">
        <v>872</v>
      </c>
      <c r="AH122" s="4">
        <v>9</v>
      </c>
      <c r="AI122" s="4">
        <v>7.0000000000000007E-2</v>
      </c>
      <c r="AJ122" s="4">
        <v>0</v>
      </c>
      <c r="AK122" s="4">
        <v>983</v>
      </c>
      <c r="AL122" s="4">
        <v>-40</v>
      </c>
      <c r="AM122" s="4">
        <v>0</v>
      </c>
      <c r="AN122" s="4">
        <v>26</v>
      </c>
      <c r="AO122" s="4">
        <v>192</v>
      </c>
      <c r="AP122" s="4">
        <v>190</v>
      </c>
      <c r="AQ122" s="4">
        <v>3.4</v>
      </c>
      <c r="AR122" s="4">
        <v>195</v>
      </c>
      <c r="AS122" s="4" t="s">
        <v>155</v>
      </c>
      <c r="AT122" s="4">
        <v>1</v>
      </c>
      <c r="AU122" s="5">
        <v>0.65498842592592588</v>
      </c>
      <c r="AV122" s="4">
        <v>47.159337000000001</v>
      </c>
      <c r="AW122" s="4">
        <v>-88.489705000000001</v>
      </c>
      <c r="AX122" s="4">
        <v>308.5</v>
      </c>
      <c r="AY122" s="4">
        <v>0</v>
      </c>
      <c r="AZ122" s="4">
        <v>12</v>
      </c>
      <c r="BA122" s="4">
        <v>11</v>
      </c>
      <c r="BB122" s="4" t="s">
        <v>422</v>
      </c>
      <c r="BC122" s="4">
        <v>1.6</v>
      </c>
      <c r="BD122" s="4">
        <v>1.1976</v>
      </c>
      <c r="BE122" s="4">
        <v>2.3988</v>
      </c>
      <c r="BF122" s="4">
        <v>14.063000000000001</v>
      </c>
      <c r="BG122" s="4">
        <v>13.8</v>
      </c>
      <c r="BH122" s="4">
        <v>0.98</v>
      </c>
      <c r="BI122" s="4">
        <v>15.122</v>
      </c>
      <c r="BJ122" s="4">
        <v>2441.8710000000001</v>
      </c>
      <c r="BK122" s="4">
        <v>263.04199999999997</v>
      </c>
      <c r="BL122" s="4">
        <v>2.3559999999999999</v>
      </c>
      <c r="BM122" s="4">
        <v>0</v>
      </c>
      <c r="BN122" s="4">
        <v>2.3559999999999999</v>
      </c>
      <c r="BO122" s="4">
        <v>1.742</v>
      </c>
      <c r="BP122" s="4">
        <v>0</v>
      </c>
      <c r="BQ122" s="4">
        <v>1.742</v>
      </c>
      <c r="BR122" s="4">
        <v>58.727899999999998</v>
      </c>
      <c r="BU122" s="4">
        <v>26.161000000000001</v>
      </c>
      <c r="BW122" s="4">
        <v>145.77799999999999</v>
      </c>
      <c r="BX122" s="4">
        <v>-6.8389999999999996E-3</v>
      </c>
      <c r="BY122" s="4">
        <v>-5</v>
      </c>
      <c r="BZ122" s="4">
        <v>0.71077400000000002</v>
      </c>
      <c r="CA122" s="4">
        <v>-0.167128</v>
      </c>
      <c r="CB122" s="4">
        <v>14.357635</v>
      </c>
    </row>
    <row r="123" spans="1:80">
      <c r="A123" s="2">
        <v>42439</v>
      </c>
      <c r="B123" s="32">
        <v>0.44709013888888888</v>
      </c>
      <c r="C123" s="4">
        <v>12.069000000000001</v>
      </c>
      <c r="D123" s="4">
        <v>3.1356999999999999</v>
      </c>
      <c r="E123" s="4" t="s">
        <v>155</v>
      </c>
      <c r="F123" s="4">
        <v>31357.355372000002</v>
      </c>
      <c r="G123" s="4">
        <v>139.9</v>
      </c>
      <c r="H123" s="4">
        <v>-23.2</v>
      </c>
      <c r="I123" s="4">
        <v>8163.1</v>
      </c>
      <c r="K123" s="4">
        <v>1</v>
      </c>
      <c r="L123" s="4">
        <v>657</v>
      </c>
      <c r="M123" s="4">
        <v>0.85929999999999995</v>
      </c>
      <c r="N123" s="4">
        <v>10.3703</v>
      </c>
      <c r="O123" s="4">
        <v>2.6943999999999999</v>
      </c>
      <c r="P123" s="4">
        <v>120.2116</v>
      </c>
      <c r="Q123" s="4">
        <v>0</v>
      </c>
      <c r="R123" s="4">
        <v>120.2</v>
      </c>
      <c r="S123" s="4">
        <v>88.903700000000001</v>
      </c>
      <c r="T123" s="4">
        <v>0</v>
      </c>
      <c r="U123" s="4">
        <v>88.9</v>
      </c>
      <c r="V123" s="4">
        <v>8163.1342999999997</v>
      </c>
      <c r="Y123" s="4">
        <v>564.25099999999998</v>
      </c>
      <c r="Z123" s="4">
        <v>0</v>
      </c>
      <c r="AA123" s="4">
        <v>0.85929999999999995</v>
      </c>
      <c r="AB123" s="4" t="s">
        <v>384</v>
      </c>
      <c r="AC123" s="4">
        <v>0</v>
      </c>
      <c r="AD123" s="4">
        <v>12</v>
      </c>
      <c r="AE123" s="4">
        <v>843</v>
      </c>
      <c r="AF123" s="4">
        <v>870</v>
      </c>
      <c r="AG123" s="4">
        <v>871</v>
      </c>
      <c r="AH123" s="4">
        <v>9</v>
      </c>
      <c r="AI123" s="4">
        <v>7.0000000000000007E-2</v>
      </c>
      <c r="AJ123" s="4">
        <v>0</v>
      </c>
      <c r="AK123" s="4">
        <v>984</v>
      </c>
      <c r="AL123" s="4">
        <v>-40</v>
      </c>
      <c r="AM123" s="4">
        <v>0</v>
      </c>
      <c r="AN123" s="4">
        <v>26</v>
      </c>
      <c r="AO123" s="4">
        <v>191.4</v>
      </c>
      <c r="AP123" s="4">
        <v>189.4</v>
      </c>
      <c r="AQ123" s="4">
        <v>3.2</v>
      </c>
      <c r="AR123" s="4">
        <v>195</v>
      </c>
      <c r="AS123" s="4" t="s">
        <v>155</v>
      </c>
      <c r="AT123" s="4">
        <v>1</v>
      </c>
      <c r="AU123" s="5">
        <v>0.65500000000000003</v>
      </c>
      <c r="AV123" s="4">
        <v>47.159337000000001</v>
      </c>
      <c r="AW123" s="4">
        <v>-88.489705000000001</v>
      </c>
      <c r="AX123" s="4">
        <v>308.89999999999998</v>
      </c>
      <c r="AY123" s="4">
        <v>0</v>
      </c>
      <c r="AZ123" s="4">
        <v>12</v>
      </c>
      <c r="BA123" s="4">
        <v>11</v>
      </c>
      <c r="BB123" s="4" t="s">
        <v>422</v>
      </c>
      <c r="BC123" s="4">
        <v>1.602398</v>
      </c>
      <c r="BD123" s="4">
        <v>1.0023979999999999</v>
      </c>
      <c r="BE123" s="4">
        <v>2.3023980000000002</v>
      </c>
      <c r="BF123" s="4">
        <v>14.063000000000001</v>
      </c>
      <c r="BG123" s="4">
        <v>12.84</v>
      </c>
      <c r="BH123" s="4">
        <v>0.91</v>
      </c>
      <c r="BI123" s="4">
        <v>16.378</v>
      </c>
      <c r="BJ123" s="4">
        <v>2265.326</v>
      </c>
      <c r="BK123" s="4">
        <v>374.61500000000001</v>
      </c>
      <c r="BL123" s="4">
        <v>2.75</v>
      </c>
      <c r="BM123" s="4">
        <v>0</v>
      </c>
      <c r="BN123" s="4">
        <v>2.75</v>
      </c>
      <c r="BO123" s="4">
        <v>2.0339999999999998</v>
      </c>
      <c r="BP123" s="4">
        <v>0</v>
      </c>
      <c r="BQ123" s="4">
        <v>2.0339999999999998</v>
      </c>
      <c r="BR123" s="4">
        <v>58.964799999999997</v>
      </c>
      <c r="BU123" s="4">
        <v>24.454999999999998</v>
      </c>
      <c r="BW123" s="4">
        <v>136.47900000000001</v>
      </c>
      <c r="BX123" s="4">
        <v>0.23107</v>
      </c>
      <c r="BY123" s="4">
        <v>-5</v>
      </c>
      <c r="BZ123" s="4">
        <v>0.70693499999999998</v>
      </c>
      <c r="CA123" s="4">
        <v>5.6467729999999996</v>
      </c>
      <c r="CB123" s="4">
        <v>14.280087</v>
      </c>
    </row>
    <row r="124" spans="1:80">
      <c r="A124" s="2">
        <v>42439</v>
      </c>
      <c r="B124" s="32">
        <v>0.44710171296296292</v>
      </c>
      <c r="C124" s="4">
        <v>12.285</v>
      </c>
      <c r="D124" s="4">
        <v>2.6032000000000002</v>
      </c>
      <c r="E124" s="4" t="s">
        <v>155</v>
      </c>
      <c r="F124" s="4">
        <v>26032.159091000001</v>
      </c>
      <c r="G124" s="4">
        <v>612.5</v>
      </c>
      <c r="H124" s="4">
        <v>-23.2</v>
      </c>
      <c r="I124" s="4">
        <v>6518.2</v>
      </c>
      <c r="K124" s="4">
        <v>1.1000000000000001</v>
      </c>
      <c r="L124" s="4">
        <v>533</v>
      </c>
      <c r="M124" s="4">
        <v>0.86399999999999999</v>
      </c>
      <c r="N124" s="4">
        <v>10.614000000000001</v>
      </c>
      <c r="O124" s="4">
        <v>2.2492000000000001</v>
      </c>
      <c r="P124" s="4">
        <v>529.18550000000005</v>
      </c>
      <c r="Q124" s="4">
        <v>0</v>
      </c>
      <c r="R124" s="4">
        <v>529.20000000000005</v>
      </c>
      <c r="S124" s="4">
        <v>391.36430000000001</v>
      </c>
      <c r="T124" s="4">
        <v>0</v>
      </c>
      <c r="U124" s="4">
        <v>391.4</v>
      </c>
      <c r="V124" s="4">
        <v>6518.2313000000004</v>
      </c>
      <c r="Y124" s="4">
        <v>460.85</v>
      </c>
      <c r="Z124" s="4">
        <v>0</v>
      </c>
      <c r="AA124" s="4">
        <v>0.95040000000000002</v>
      </c>
      <c r="AB124" s="4" t="s">
        <v>384</v>
      </c>
      <c r="AC124" s="4">
        <v>0</v>
      </c>
      <c r="AD124" s="4">
        <v>12</v>
      </c>
      <c r="AE124" s="4">
        <v>842</v>
      </c>
      <c r="AF124" s="4">
        <v>869</v>
      </c>
      <c r="AG124" s="4">
        <v>870</v>
      </c>
      <c r="AH124" s="4">
        <v>9</v>
      </c>
      <c r="AI124" s="4">
        <v>7.0000000000000007E-2</v>
      </c>
      <c r="AJ124" s="4">
        <v>0</v>
      </c>
      <c r="AK124" s="4">
        <v>984</v>
      </c>
      <c r="AL124" s="4">
        <v>-40</v>
      </c>
      <c r="AM124" s="4">
        <v>0</v>
      </c>
      <c r="AN124" s="4">
        <v>26</v>
      </c>
      <c r="AO124" s="4">
        <v>191</v>
      </c>
      <c r="AP124" s="4">
        <v>189.6</v>
      </c>
      <c r="AQ124" s="4">
        <v>3.1</v>
      </c>
      <c r="AR124" s="4">
        <v>195</v>
      </c>
      <c r="AS124" s="4" t="s">
        <v>155</v>
      </c>
      <c r="AT124" s="4">
        <v>1</v>
      </c>
      <c r="AU124" s="5">
        <v>0.65502314814814822</v>
      </c>
      <c r="AV124" s="4">
        <v>47.159337000000001</v>
      </c>
      <c r="AW124" s="4">
        <v>-88.489705000000001</v>
      </c>
      <c r="AX124" s="4">
        <v>309.39999999999998</v>
      </c>
      <c r="AY124" s="4">
        <v>0</v>
      </c>
      <c r="AZ124" s="4">
        <v>12</v>
      </c>
      <c r="BA124" s="4">
        <v>12</v>
      </c>
      <c r="BB124" s="4" t="s">
        <v>421</v>
      </c>
      <c r="BC124" s="4">
        <v>1.79009</v>
      </c>
      <c r="BD124" s="4">
        <v>1.2</v>
      </c>
      <c r="BE124" s="4">
        <v>2.492292</v>
      </c>
      <c r="BF124" s="4">
        <v>14.063000000000001</v>
      </c>
      <c r="BG124" s="4">
        <v>13.32</v>
      </c>
      <c r="BH124" s="4">
        <v>0.95</v>
      </c>
      <c r="BI124" s="4">
        <v>15.74</v>
      </c>
      <c r="BJ124" s="4">
        <v>2381.556</v>
      </c>
      <c r="BK124" s="4">
        <v>321.20699999999999</v>
      </c>
      <c r="BL124" s="4">
        <v>12.433999999999999</v>
      </c>
      <c r="BM124" s="4">
        <v>0</v>
      </c>
      <c r="BN124" s="4">
        <v>12.433999999999999</v>
      </c>
      <c r="BO124" s="4">
        <v>9.1959999999999997</v>
      </c>
      <c r="BP124" s="4">
        <v>0</v>
      </c>
      <c r="BQ124" s="4">
        <v>9.1959999999999997</v>
      </c>
      <c r="BR124" s="4">
        <v>48.362400000000001</v>
      </c>
      <c r="BU124" s="4">
        <v>20.515999999999998</v>
      </c>
      <c r="BW124" s="4">
        <v>155.05600000000001</v>
      </c>
      <c r="BX124" s="4">
        <v>0.22384599999999999</v>
      </c>
      <c r="BY124" s="4">
        <v>-5</v>
      </c>
      <c r="BZ124" s="4">
        <v>0.70438699999999999</v>
      </c>
      <c r="CA124" s="4">
        <v>5.470237</v>
      </c>
      <c r="CB124" s="4">
        <v>14.228617</v>
      </c>
    </row>
    <row r="125" spans="1:80">
      <c r="A125" s="2">
        <v>42439</v>
      </c>
      <c r="B125" s="32">
        <v>0.44711328703703707</v>
      </c>
      <c r="C125" s="4">
        <v>12.502000000000001</v>
      </c>
      <c r="D125" s="4">
        <v>2.0110999999999999</v>
      </c>
      <c r="E125" s="4" t="s">
        <v>155</v>
      </c>
      <c r="F125" s="4">
        <v>20110.755667000001</v>
      </c>
      <c r="G125" s="4">
        <v>1232.9000000000001</v>
      </c>
      <c r="H125" s="4">
        <v>-11.9</v>
      </c>
      <c r="I125" s="4">
        <v>5288.6</v>
      </c>
      <c r="K125" s="4">
        <v>1</v>
      </c>
      <c r="L125" s="4">
        <v>456</v>
      </c>
      <c r="M125" s="4">
        <v>0.86880000000000002</v>
      </c>
      <c r="N125" s="4">
        <v>10.8622</v>
      </c>
      <c r="O125" s="4">
        <v>1.7473000000000001</v>
      </c>
      <c r="P125" s="4">
        <v>1071.2013999999999</v>
      </c>
      <c r="Q125" s="4">
        <v>0</v>
      </c>
      <c r="R125" s="4">
        <v>1071.2</v>
      </c>
      <c r="S125" s="4">
        <v>792.23130000000003</v>
      </c>
      <c r="T125" s="4">
        <v>0</v>
      </c>
      <c r="U125" s="4">
        <v>792.2</v>
      </c>
      <c r="V125" s="4">
        <v>5288.5839999999998</v>
      </c>
      <c r="Y125" s="4">
        <v>396.36</v>
      </c>
      <c r="Z125" s="4">
        <v>0</v>
      </c>
      <c r="AA125" s="4">
        <v>0.86880000000000002</v>
      </c>
      <c r="AB125" s="4" t="s">
        <v>384</v>
      </c>
      <c r="AC125" s="4">
        <v>0</v>
      </c>
      <c r="AD125" s="4">
        <v>12</v>
      </c>
      <c r="AE125" s="4">
        <v>839</v>
      </c>
      <c r="AF125" s="4">
        <v>867</v>
      </c>
      <c r="AG125" s="4">
        <v>868</v>
      </c>
      <c r="AH125" s="4">
        <v>9.6</v>
      </c>
      <c r="AI125" s="4">
        <v>0.08</v>
      </c>
      <c r="AJ125" s="4">
        <v>0</v>
      </c>
      <c r="AK125" s="4">
        <v>983</v>
      </c>
      <c r="AL125" s="4">
        <v>-40</v>
      </c>
      <c r="AM125" s="4">
        <v>0</v>
      </c>
      <c r="AN125" s="4">
        <v>26</v>
      </c>
      <c r="AO125" s="4">
        <v>191</v>
      </c>
      <c r="AP125" s="4">
        <v>190</v>
      </c>
      <c r="AQ125" s="4">
        <v>3</v>
      </c>
      <c r="AR125" s="4">
        <v>195</v>
      </c>
      <c r="AS125" s="4" t="s">
        <v>155</v>
      </c>
      <c r="AT125" s="4">
        <v>1</v>
      </c>
      <c r="AU125" s="5">
        <v>0.65502314814814822</v>
      </c>
      <c r="AV125" s="4">
        <v>47.159337000000001</v>
      </c>
      <c r="AW125" s="4">
        <v>-88.489705000000001</v>
      </c>
      <c r="AX125" s="4">
        <v>309.39999999999998</v>
      </c>
      <c r="AY125" s="4">
        <v>4.4000000000000004</v>
      </c>
      <c r="AZ125" s="4">
        <v>12</v>
      </c>
      <c r="BA125" s="4">
        <v>12</v>
      </c>
      <c r="BB125" s="4" t="s">
        <v>421</v>
      </c>
      <c r="BC125" s="4">
        <v>0.9012</v>
      </c>
      <c r="BD125" s="4">
        <v>1.1976</v>
      </c>
      <c r="BE125" s="4">
        <v>1.8</v>
      </c>
      <c r="BF125" s="4">
        <v>14.063000000000001</v>
      </c>
      <c r="BG125" s="4">
        <v>13.83</v>
      </c>
      <c r="BH125" s="4">
        <v>0.98</v>
      </c>
      <c r="BI125" s="4">
        <v>15.097</v>
      </c>
      <c r="BJ125" s="4">
        <v>2507.3510000000001</v>
      </c>
      <c r="BK125" s="4">
        <v>256.70800000000003</v>
      </c>
      <c r="BL125" s="4">
        <v>25.893999999999998</v>
      </c>
      <c r="BM125" s="4">
        <v>0</v>
      </c>
      <c r="BN125" s="4">
        <v>25.893999999999998</v>
      </c>
      <c r="BO125" s="4">
        <v>19.151</v>
      </c>
      <c r="BP125" s="4">
        <v>0</v>
      </c>
      <c r="BQ125" s="4">
        <v>19.151</v>
      </c>
      <c r="BR125" s="4">
        <v>40.3675</v>
      </c>
      <c r="BU125" s="4">
        <v>18.152000000000001</v>
      </c>
      <c r="BW125" s="4">
        <v>145.82499999999999</v>
      </c>
      <c r="BX125" s="4">
        <v>0.27112000000000003</v>
      </c>
      <c r="BY125" s="4">
        <v>-5</v>
      </c>
      <c r="BZ125" s="4">
        <v>0.70154799999999995</v>
      </c>
      <c r="CA125" s="4">
        <v>6.6254949999999999</v>
      </c>
      <c r="CB125" s="4">
        <v>14.17127</v>
      </c>
    </row>
    <row r="126" spans="1:80">
      <c r="A126" s="2">
        <v>42439</v>
      </c>
      <c r="B126" s="32">
        <v>0.4471248611111111</v>
      </c>
      <c r="C126" s="4">
        <v>12.739000000000001</v>
      </c>
      <c r="D126" s="4">
        <v>1.593</v>
      </c>
      <c r="E126" s="4" t="s">
        <v>155</v>
      </c>
      <c r="F126" s="4">
        <v>15929.811166</v>
      </c>
      <c r="G126" s="4">
        <v>1373.2</v>
      </c>
      <c r="H126" s="4">
        <v>-8.4</v>
      </c>
      <c r="I126" s="4">
        <v>4696</v>
      </c>
      <c r="K126" s="4">
        <v>1.01</v>
      </c>
      <c r="L126" s="4">
        <v>408</v>
      </c>
      <c r="M126" s="4">
        <v>0.87129999999999996</v>
      </c>
      <c r="N126" s="4">
        <v>11.0997</v>
      </c>
      <c r="O126" s="4">
        <v>1.3879999999999999</v>
      </c>
      <c r="P126" s="4">
        <v>1196.5102999999999</v>
      </c>
      <c r="Q126" s="4">
        <v>0</v>
      </c>
      <c r="R126" s="4">
        <v>1196.5</v>
      </c>
      <c r="S126" s="4">
        <v>884.90060000000005</v>
      </c>
      <c r="T126" s="4">
        <v>0</v>
      </c>
      <c r="U126" s="4">
        <v>884.9</v>
      </c>
      <c r="V126" s="4">
        <v>4695.9660999999996</v>
      </c>
      <c r="Y126" s="4">
        <v>355.62200000000001</v>
      </c>
      <c r="Z126" s="4">
        <v>0</v>
      </c>
      <c r="AA126" s="4">
        <v>0.87670000000000003</v>
      </c>
      <c r="AB126" s="4" t="s">
        <v>384</v>
      </c>
      <c r="AC126" s="4">
        <v>0</v>
      </c>
      <c r="AD126" s="4">
        <v>12</v>
      </c>
      <c r="AE126" s="4">
        <v>837</v>
      </c>
      <c r="AF126" s="4">
        <v>864</v>
      </c>
      <c r="AG126" s="4">
        <v>865</v>
      </c>
      <c r="AH126" s="4">
        <v>9.4</v>
      </c>
      <c r="AI126" s="4">
        <v>0.08</v>
      </c>
      <c r="AJ126" s="4">
        <v>0</v>
      </c>
      <c r="AK126" s="4">
        <v>984</v>
      </c>
      <c r="AL126" s="4">
        <v>-40</v>
      </c>
      <c r="AM126" s="4">
        <v>0</v>
      </c>
      <c r="AN126" s="4">
        <v>26</v>
      </c>
      <c r="AO126" s="4">
        <v>191</v>
      </c>
      <c r="AP126" s="4">
        <v>190</v>
      </c>
      <c r="AQ126" s="4">
        <v>3.1</v>
      </c>
      <c r="AR126" s="4">
        <v>195</v>
      </c>
      <c r="AS126" s="4" t="s">
        <v>155</v>
      </c>
      <c r="AT126" s="4">
        <v>1</v>
      </c>
      <c r="AU126" s="5">
        <v>0.65503472222222225</v>
      </c>
      <c r="AV126" s="4">
        <v>47.159323999999998</v>
      </c>
      <c r="AW126" s="4">
        <v>-88.489684999999994</v>
      </c>
      <c r="AX126" s="4">
        <v>309.39999999999998</v>
      </c>
      <c r="AY126" s="4">
        <v>12.2</v>
      </c>
      <c r="AZ126" s="4">
        <v>12</v>
      </c>
      <c r="BA126" s="4">
        <v>12</v>
      </c>
      <c r="BB126" s="4" t="s">
        <v>421</v>
      </c>
      <c r="BC126" s="4">
        <v>1</v>
      </c>
      <c r="BD126" s="4">
        <v>1.0012000000000001</v>
      </c>
      <c r="BE126" s="4">
        <v>1.8011999999999999</v>
      </c>
      <c r="BF126" s="4">
        <v>14.063000000000001</v>
      </c>
      <c r="BG126" s="4">
        <v>14.11</v>
      </c>
      <c r="BH126" s="4">
        <v>1</v>
      </c>
      <c r="BI126" s="4">
        <v>14.766999999999999</v>
      </c>
      <c r="BJ126" s="4">
        <v>2598.0970000000002</v>
      </c>
      <c r="BK126" s="4">
        <v>206.78200000000001</v>
      </c>
      <c r="BL126" s="4">
        <v>29.329000000000001</v>
      </c>
      <c r="BM126" s="4">
        <v>0</v>
      </c>
      <c r="BN126" s="4">
        <v>29.329000000000001</v>
      </c>
      <c r="BO126" s="4">
        <v>21.690999999999999</v>
      </c>
      <c r="BP126" s="4">
        <v>0</v>
      </c>
      <c r="BQ126" s="4">
        <v>21.690999999999999</v>
      </c>
      <c r="BR126" s="4">
        <v>36.346699999999998</v>
      </c>
      <c r="BU126" s="4">
        <v>16.515000000000001</v>
      </c>
      <c r="BW126" s="4">
        <v>149.21600000000001</v>
      </c>
      <c r="BX126" s="4">
        <v>0.31434699999999999</v>
      </c>
      <c r="BY126" s="4">
        <v>-5</v>
      </c>
      <c r="BZ126" s="4">
        <v>0.70245199999999997</v>
      </c>
      <c r="CA126" s="4">
        <v>7.6818549999999997</v>
      </c>
      <c r="CB126" s="4">
        <v>14.18953</v>
      </c>
    </row>
    <row r="127" spans="1:80">
      <c r="A127" s="2">
        <v>42439</v>
      </c>
      <c r="B127" s="32">
        <v>0.4471364351851852</v>
      </c>
      <c r="C127" s="4">
        <v>13.109</v>
      </c>
      <c r="D127" s="4">
        <v>1.2871999999999999</v>
      </c>
      <c r="E127" s="4" t="s">
        <v>155</v>
      </c>
      <c r="F127" s="4">
        <v>12871.694323</v>
      </c>
      <c r="G127" s="4">
        <v>1391.2</v>
      </c>
      <c r="H127" s="4">
        <v>-8.3000000000000007</v>
      </c>
      <c r="I127" s="4">
        <v>4001.6</v>
      </c>
      <c r="K127" s="4">
        <v>1.1599999999999999</v>
      </c>
      <c r="L127" s="4">
        <v>361</v>
      </c>
      <c r="M127" s="4">
        <v>0.87180000000000002</v>
      </c>
      <c r="N127" s="4">
        <v>11.4285</v>
      </c>
      <c r="O127" s="4">
        <v>1.1222000000000001</v>
      </c>
      <c r="P127" s="4">
        <v>1212.9258</v>
      </c>
      <c r="Q127" s="4">
        <v>0</v>
      </c>
      <c r="R127" s="4">
        <v>1212.9000000000001</v>
      </c>
      <c r="S127" s="4">
        <v>897.03129999999999</v>
      </c>
      <c r="T127" s="4">
        <v>0</v>
      </c>
      <c r="U127" s="4">
        <v>897</v>
      </c>
      <c r="V127" s="4">
        <v>4001.5542</v>
      </c>
      <c r="Y127" s="4">
        <v>315.06400000000002</v>
      </c>
      <c r="Z127" s="4">
        <v>0</v>
      </c>
      <c r="AA127" s="4">
        <v>1.0125</v>
      </c>
      <c r="AB127" s="4" t="s">
        <v>384</v>
      </c>
      <c r="AC127" s="4">
        <v>0</v>
      </c>
      <c r="AD127" s="4">
        <v>11.9</v>
      </c>
      <c r="AE127" s="4">
        <v>837</v>
      </c>
      <c r="AF127" s="4">
        <v>863</v>
      </c>
      <c r="AG127" s="4">
        <v>866</v>
      </c>
      <c r="AH127" s="4">
        <v>9</v>
      </c>
      <c r="AI127" s="4">
        <v>7.0000000000000007E-2</v>
      </c>
      <c r="AJ127" s="4">
        <v>0</v>
      </c>
      <c r="AK127" s="4">
        <v>983</v>
      </c>
      <c r="AL127" s="4">
        <v>-40</v>
      </c>
      <c r="AM127" s="4">
        <v>0</v>
      </c>
      <c r="AN127" s="4">
        <v>26</v>
      </c>
      <c r="AO127" s="4">
        <v>191</v>
      </c>
      <c r="AP127" s="4">
        <v>189.4</v>
      </c>
      <c r="AQ127" s="4">
        <v>3</v>
      </c>
      <c r="AR127" s="4">
        <v>195</v>
      </c>
      <c r="AS127" s="4" t="s">
        <v>155</v>
      </c>
      <c r="AT127" s="4">
        <v>1</v>
      </c>
      <c r="AU127" s="5">
        <v>0.65505787037037033</v>
      </c>
      <c r="AV127" s="4">
        <v>47.159235000000002</v>
      </c>
      <c r="AW127" s="4">
        <v>-88.489525</v>
      </c>
      <c r="AX127" s="4">
        <v>309.2</v>
      </c>
      <c r="AY127" s="4">
        <v>16.899999999999999</v>
      </c>
      <c r="AZ127" s="4">
        <v>12</v>
      </c>
      <c r="BA127" s="4">
        <v>12</v>
      </c>
      <c r="BB127" s="4" t="s">
        <v>421</v>
      </c>
      <c r="BC127" s="4">
        <v>1.0047999999999999</v>
      </c>
      <c r="BD127" s="4">
        <v>1.1048</v>
      </c>
      <c r="BE127" s="4">
        <v>1.9072</v>
      </c>
      <c r="BF127" s="4">
        <v>14.063000000000001</v>
      </c>
      <c r="BG127" s="4">
        <v>14.17</v>
      </c>
      <c r="BH127" s="4">
        <v>1.01</v>
      </c>
      <c r="BI127" s="4">
        <v>14.701000000000001</v>
      </c>
      <c r="BJ127" s="4">
        <v>2676.4070000000002</v>
      </c>
      <c r="BK127" s="4">
        <v>167.26599999999999</v>
      </c>
      <c r="BL127" s="4">
        <v>29.745999999999999</v>
      </c>
      <c r="BM127" s="4">
        <v>0</v>
      </c>
      <c r="BN127" s="4">
        <v>29.745999999999999</v>
      </c>
      <c r="BO127" s="4">
        <v>21.998999999999999</v>
      </c>
      <c r="BP127" s="4">
        <v>0</v>
      </c>
      <c r="BQ127" s="4">
        <v>21.998999999999999</v>
      </c>
      <c r="BR127" s="4">
        <v>30.9876</v>
      </c>
      <c r="BU127" s="4">
        <v>14.638999999999999</v>
      </c>
      <c r="BW127" s="4">
        <v>172.41399999999999</v>
      </c>
      <c r="BX127" s="4">
        <v>0.35778599999999999</v>
      </c>
      <c r="BY127" s="4">
        <v>-5</v>
      </c>
      <c r="BZ127" s="4">
        <v>0.70216100000000004</v>
      </c>
      <c r="CA127" s="4">
        <v>8.7433949999999996</v>
      </c>
      <c r="CB127" s="4">
        <v>14.183652</v>
      </c>
    </row>
    <row r="128" spans="1:80">
      <c r="A128" s="2">
        <v>42439</v>
      </c>
      <c r="B128" s="32">
        <v>0.44714800925925924</v>
      </c>
      <c r="C128" s="4">
        <v>13.385</v>
      </c>
      <c r="D128" s="4">
        <v>1.1126</v>
      </c>
      <c r="E128" s="4" t="s">
        <v>155</v>
      </c>
      <c r="F128" s="4">
        <v>11126.25</v>
      </c>
      <c r="G128" s="4">
        <v>1341.4</v>
      </c>
      <c r="H128" s="4">
        <v>-8.4</v>
      </c>
      <c r="I128" s="4">
        <v>3296.5</v>
      </c>
      <c r="K128" s="4">
        <v>1.2</v>
      </c>
      <c r="L128" s="4">
        <v>319</v>
      </c>
      <c r="M128" s="4">
        <v>0.87190000000000001</v>
      </c>
      <c r="N128" s="4">
        <v>11.67</v>
      </c>
      <c r="O128" s="4">
        <v>0.97009999999999996</v>
      </c>
      <c r="P128" s="4">
        <v>1169.5547999999999</v>
      </c>
      <c r="Q128" s="4">
        <v>0</v>
      </c>
      <c r="R128" s="4">
        <v>1169.5999999999999</v>
      </c>
      <c r="S128" s="4">
        <v>864.95569999999998</v>
      </c>
      <c r="T128" s="4">
        <v>0</v>
      </c>
      <c r="U128" s="4">
        <v>865</v>
      </c>
      <c r="V128" s="4">
        <v>3296.5182</v>
      </c>
      <c r="Y128" s="4">
        <v>277.96899999999999</v>
      </c>
      <c r="Z128" s="4">
        <v>0</v>
      </c>
      <c r="AA128" s="4">
        <v>1.0463</v>
      </c>
      <c r="AB128" s="4" t="s">
        <v>384</v>
      </c>
      <c r="AC128" s="4">
        <v>0</v>
      </c>
      <c r="AD128" s="4">
        <v>11.9</v>
      </c>
      <c r="AE128" s="4">
        <v>839</v>
      </c>
      <c r="AF128" s="4">
        <v>864</v>
      </c>
      <c r="AG128" s="4">
        <v>867</v>
      </c>
      <c r="AH128" s="4">
        <v>9</v>
      </c>
      <c r="AI128" s="4">
        <v>7.0000000000000007E-2</v>
      </c>
      <c r="AJ128" s="4">
        <v>0</v>
      </c>
      <c r="AK128" s="4">
        <v>984</v>
      </c>
      <c r="AL128" s="4">
        <v>-40</v>
      </c>
      <c r="AM128" s="4">
        <v>0</v>
      </c>
      <c r="AN128" s="4">
        <v>26</v>
      </c>
      <c r="AO128" s="4">
        <v>191</v>
      </c>
      <c r="AP128" s="4">
        <v>189.6</v>
      </c>
      <c r="AQ128" s="4">
        <v>2.8</v>
      </c>
      <c r="AR128" s="4">
        <v>195</v>
      </c>
      <c r="AS128" s="4" t="s">
        <v>155</v>
      </c>
      <c r="AT128" s="4">
        <v>1</v>
      </c>
      <c r="AU128" s="5">
        <v>0.65505787037037033</v>
      </c>
      <c r="AV128" s="4">
        <v>47.159233999999998</v>
      </c>
      <c r="AW128" s="4">
        <v>-88.489524000000003</v>
      </c>
      <c r="AX128" s="4">
        <v>309.2</v>
      </c>
      <c r="AY128" s="4">
        <v>21.6</v>
      </c>
      <c r="AZ128" s="4">
        <v>12</v>
      </c>
      <c r="BA128" s="4">
        <v>12</v>
      </c>
      <c r="BB128" s="4" t="s">
        <v>421</v>
      </c>
      <c r="BC128" s="4">
        <v>1.4024000000000001</v>
      </c>
      <c r="BD128" s="4">
        <v>1.494</v>
      </c>
      <c r="BE128" s="4">
        <v>2.5011999999999999</v>
      </c>
      <c r="BF128" s="4">
        <v>14.063000000000001</v>
      </c>
      <c r="BG128" s="4">
        <v>14.18</v>
      </c>
      <c r="BH128" s="4">
        <v>1.01</v>
      </c>
      <c r="BI128" s="4">
        <v>14.695</v>
      </c>
      <c r="BJ128" s="4">
        <v>2728.98</v>
      </c>
      <c r="BK128" s="4">
        <v>144.381</v>
      </c>
      <c r="BL128" s="4">
        <v>28.640999999999998</v>
      </c>
      <c r="BM128" s="4">
        <v>0</v>
      </c>
      <c r="BN128" s="4">
        <v>28.640999999999998</v>
      </c>
      <c r="BO128" s="4">
        <v>21.181999999999999</v>
      </c>
      <c r="BP128" s="4">
        <v>0</v>
      </c>
      <c r="BQ128" s="4">
        <v>21.181999999999999</v>
      </c>
      <c r="BR128" s="4">
        <v>25.490600000000001</v>
      </c>
      <c r="BU128" s="4">
        <v>12.897</v>
      </c>
      <c r="BW128" s="4">
        <v>177.89500000000001</v>
      </c>
      <c r="BX128" s="4">
        <v>0.39030300000000001</v>
      </c>
      <c r="BY128" s="4">
        <v>-5</v>
      </c>
      <c r="BZ128" s="4">
        <v>0.70099999999999996</v>
      </c>
      <c r="CA128" s="4">
        <v>9.5380230000000008</v>
      </c>
      <c r="CB128" s="4">
        <v>14.1602</v>
      </c>
    </row>
    <row r="129" spans="1:80">
      <c r="A129" s="2">
        <v>42439</v>
      </c>
      <c r="B129" s="32">
        <v>0.44715958333333333</v>
      </c>
      <c r="C129" s="4">
        <v>13.608000000000001</v>
      </c>
      <c r="D129" s="4">
        <v>0.8972</v>
      </c>
      <c r="E129" s="4" t="s">
        <v>155</v>
      </c>
      <c r="F129" s="4">
        <v>8971.6447370000005</v>
      </c>
      <c r="G129" s="4">
        <v>1239.4000000000001</v>
      </c>
      <c r="H129" s="4">
        <v>-5.4</v>
      </c>
      <c r="I129" s="4">
        <v>2808.3</v>
      </c>
      <c r="K129" s="4">
        <v>1.1399999999999999</v>
      </c>
      <c r="L129" s="4">
        <v>288</v>
      </c>
      <c r="M129" s="4">
        <v>0.87250000000000005</v>
      </c>
      <c r="N129" s="4">
        <v>11.8729</v>
      </c>
      <c r="O129" s="4">
        <v>0.78280000000000005</v>
      </c>
      <c r="P129" s="4">
        <v>1081.3217</v>
      </c>
      <c r="Q129" s="4">
        <v>0</v>
      </c>
      <c r="R129" s="4">
        <v>1081.3</v>
      </c>
      <c r="S129" s="4">
        <v>799.702</v>
      </c>
      <c r="T129" s="4">
        <v>0</v>
      </c>
      <c r="U129" s="4">
        <v>799.7</v>
      </c>
      <c r="V129" s="4">
        <v>2808.2919000000002</v>
      </c>
      <c r="Y129" s="4">
        <v>251.35400000000001</v>
      </c>
      <c r="Z129" s="4">
        <v>0</v>
      </c>
      <c r="AA129" s="4">
        <v>0.9919</v>
      </c>
      <c r="AB129" s="4" t="s">
        <v>384</v>
      </c>
      <c r="AC129" s="4">
        <v>0</v>
      </c>
      <c r="AD129" s="4">
        <v>11.9</v>
      </c>
      <c r="AE129" s="4">
        <v>839</v>
      </c>
      <c r="AF129" s="4">
        <v>864</v>
      </c>
      <c r="AG129" s="4">
        <v>867</v>
      </c>
      <c r="AH129" s="4">
        <v>9</v>
      </c>
      <c r="AI129" s="4">
        <v>7.0000000000000007E-2</v>
      </c>
      <c r="AJ129" s="4">
        <v>0</v>
      </c>
      <c r="AK129" s="4">
        <v>984</v>
      </c>
      <c r="AL129" s="4">
        <v>-40</v>
      </c>
      <c r="AM129" s="4">
        <v>0</v>
      </c>
      <c r="AN129" s="4">
        <v>26</v>
      </c>
      <c r="AO129" s="4">
        <v>191</v>
      </c>
      <c r="AP129" s="4">
        <v>190</v>
      </c>
      <c r="AQ129" s="4">
        <v>2.6</v>
      </c>
      <c r="AR129" s="4">
        <v>195</v>
      </c>
      <c r="AS129" s="4" t="s">
        <v>155</v>
      </c>
      <c r="AT129" s="4">
        <v>1</v>
      </c>
      <c r="AU129" s="5">
        <v>0.65506944444444437</v>
      </c>
      <c r="AV129" s="4">
        <v>47.159171000000001</v>
      </c>
      <c r="AW129" s="4">
        <v>-88.489400000000003</v>
      </c>
      <c r="AX129" s="4">
        <v>309.39999999999998</v>
      </c>
      <c r="AY129" s="4">
        <v>25.8</v>
      </c>
      <c r="AZ129" s="4">
        <v>12</v>
      </c>
      <c r="BA129" s="4">
        <v>12</v>
      </c>
      <c r="BB129" s="4" t="s">
        <v>421</v>
      </c>
      <c r="BC129" s="4">
        <v>1.5988</v>
      </c>
      <c r="BD129" s="4">
        <v>1.0024</v>
      </c>
      <c r="BE129" s="4">
        <v>2.6</v>
      </c>
      <c r="BF129" s="4">
        <v>14.063000000000001</v>
      </c>
      <c r="BG129" s="4">
        <v>14.25</v>
      </c>
      <c r="BH129" s="4">
        <v>1.01</v>
      </c>
      <c r="BI129" s="4">
        <v>14.615</v>
      </c>
      <c r="BJ129" s="4">
        <v>2783.59</v>
      </c>
      <c r="BK129" s="4">
        <v>116.803</v>
      </c>
      <c r="BL129" s="4">
        <v>26.547999999999998</v>
      </c>
      <c r="BM129" s="4">
        <v>0</v>
      </c>
      <c r="BN129" s="4">
        <v>26.547999999999998</v>
      </c>
      <c r="BO129" s="4">
        <v>19.634</v>
      </c>
      <c r="BP129" s="4">
        <v>0</v>
      </c>
      <c r="BQ129" s="4">
        <v>19.634</v>
      </c>
      <c r="BR129" s="4">
        <v>21.7714</v>
      </c>
      <c r="BU129" s="4">
        <v>11.692</v>
      </c>
      <c r="BW129" s="4">
        <v>169.08500000000001</v>
      </c>
      <c r="BX129" s="4">
        <v>0.34914400000000001</v>
      </c>
      <c r="BY129" s="4">
        <v>-5</v>
      </c>
      <c r="BZ129" s="4">
        <v>0.70161300000000004</v>
      </c>
      <c r="CA129" s="4">
        <v>8.5322110000000002</v>
      </c>
      <c r="CB129" s="4">
        <v>14.172575</v>
      </c>
    </row>
    <row r="130" spans="1:80">
      <c r="A130" s="2">
        <v>42439</v>
      </c>
      <c r="B130" s="32">
        <v>0.44717115740740737</v>
      </c>
      <c r="C130" s="4">
        <v>13.544</v>
      </c>
      <c r="D130" s="4">
        <v>1.1043000000000001</v>
      </c>
      <c r="E130" s="4" t="s">
        <v>155</v>
      </c>
      <c r="F130" s="4">
        <v>11042.653721999999</v>
      </c>
      <c r="G130" s="4">
        <v>1077.9000000000001</v>
      </c>
      <c r="H130" s="4">
        <v>0.9</v>
      </c>
      <c r="I130" s="4">
        <v>2493.5</v>
      </c>
      <c r="K130" s="4">
        <v>0.9</v>
      </c>
      <c r="L130" s="4">
        <v>273</v>
      </c>
      <c r="M130" s="4">
        <v>0.87139999999999995</v>
      </c>
      <c r="N130" s="4">
        <v>11.8028</v>
      </c>
      <c r="O130" s="4">
        <v>0.96230000000000004</v>
      </c>
      <c r="P130" s="4">
        <v>939.32169999999996</v>
      </c>
      <c r="Q130" s="4">
        <v>0.74519999999999997</v>
      </c>
      <c r="R130" s="4">
        <v>940.1</v>
      </c>
      <c r="S130" s="4">
        <v>694.68449999999996</v>
      </c>
      <c r="T130" s="4">
        <v>0.55120000000000002</v>
      </c>
      <c r="U130" s="4">
        <v>695.2</v>
      </c>
      <c r="V130" s="4">
        <v>2493.5066000000002</v>
      </c>
      <c r="Y130" s="4">
        <v>238.17099999999999</v>
      </c>
      <c r="Z130" s="4">
        <v>0</v>
      </c>
      <c r="AA130" s="4">
        <v>0.7843</v>
      </c>
      <c r="AB130" s="4" t="s">
        <v>384</v>
      </c>
      <c r="AC130" s="4">
        <v>0</v>
      </c>
      <c r="AD130" s="4">
        <v>11.9</v>
      </c>
      <c r="AE130" s="4">
        <v>840</v>
      </c>
      <c r="AF130" s="4">
        <v>864</v>
      </c>
      <c r="AG130" s="4">
        <v>868</v>
      </c>
      <c r="AH130" s="4">
        <v>9</v>
      </c>
      <c r="AI130" s="4">
        <v>7.0000000000000007E-2</v>
      </c>
      <c r="AJ130" s="4">
        <v>0</v>
      </c>
      <c r="AK130" s="4">
        <v>984</v>
      </c>
      <c r="AL130" s="4">
        <v>-40</v>
      </c>
      <c r="AM130" s="4">
        <v>0</v>
      </c>
      <c r="AN130" s="4">
        <v>26</v>
      </c>
      <c r="AO130" s="4">
        <v>191</v>
      </c>
      <c r="AP130" s="4">
        <v>189.4</v>
      </c>
      <c r="AQ130" s="4">
        <v>2.6</v>
      </c>
      <c r="AR130" s="4">
        <v>195</v>
      </c>
      <c r="AS130" s="4" t="s">
        <v>155</v>
      </c>
      <c r="AT130" s="4">
        <v>1</v>
      </c>
      <c r="AU130" s="5">
        <v>0.65508101851851852</v>
      </c>
      <c r="AV130" s="4">
        <v>47.159094000000003</v>
      </c>
      <c r="AW130" s="4">
        <v>-88.489260000000002</v>
      </c>
      <c r="AX130" s="4">
        <v>309.3</v>
      </c>
      <c r="AY130" s="4">
        <v>28.4</v>
      </c>
      <c r="AZ130" s="4">
        <v>12</v>
      </c>
      <c r="BA130" s="4">
        <v>12</v>
      </c>
      <c r="BB130" s="4" t="s">
        <v>421</v>
      </c>
      <c r="BC130" s="4">
        <v>1.4987999999999999</v>
      </c>
      <c r="BD130" s="4">
        <v>1.2012</v>
      </c>
      <c r="BE130" s="4">
        <v>2.6</v>
      </c>
      <c r="BF130" s="4">
        <v>14.063000000000001</v>
      </c>
      <c r="BG130" s="4">
        <v>14.13</v>
      </c>
      <c r="BH130" s="4">
        <v>1</v>
      </c>
      <c r="BI130" s="4">
        <v>14.753</v>
      </c>
      <c r="BJ130" s="4">
        <v>2750.5219999999999</v>
      </c>
      <c r="BK130" s="4">
        <v>142.72999999999999</v>
      </c>
      <c r="BL130" s="4">
        <v>22.922999999999998</v>
      </c>
      <c r="BM130" s="4">
        <v>1.7999999999999999E-2</v>
      </c>
      <c r="BN130" s="4">
        <v>22.942</v>
      </c>
      <c r="BO130" s="4">
        <v>16.952999999999999</v>
      </c>
      <c r="BP130" s="4">
        <v>1.2999999999999999E-2</v>
      </c>
      <c r="BQ130" s="4">
        <v>16.966999999999999</v>
      </c>
      <c r="BR130" s="4">
        <v>19.2148</v>
      </c>
      <c r="BU130" s="4">
        <v>11.012</v>
      </c>
      <c r="BW130" s="4">
        <v>132.89400000000001</v>
      </c>
      <c r="BX130" s="4">
        <v>0.33635599999999999</v>
      </c>
      <c r="BY130" s="4">
        <v>-5</v>
      </c>
      <c r="BZ130" s="4">
        <v>0.70261300000000004</v>
      </c>
      <c r="CA130" s="4">
        <v>8.2196999999999996</v>
      </c>
      <c r="CB130" s="4">
        <v>14.192783</v>
      </c>
    </row>
    <row r="131" spans="1:80">
      <c r="A131" s="2">
        <v>42439</v>
      </c>
      <c r="B131" s="32">
        <v>0.44718273148148152</v>
      </c>
      <c r="C131" s="4">
        <v>13.327</v>
      </c>
      <c r="D131" s="4">
        <v>1.3139000000000001</v>
      </c>
      <c r="E131" s="4" t="s">
        <v>155</v>
      </c>
      <c r="F131" s="4">
        <v>13138.524173</v>
      </c>
      <c r="G131" s="4">
        <v>1047.5</v>
      </c>
      <c r="H131" s="4">
        <v>-1.4</v>
      </c>
      <c r="I131" s="4">
        <v>3142.9</v>
      </c>
      <c r="K131" s="4">
        <v>0.8</v>
      </c>
      <c r="L131" s="4">
        <v>289</v>
      </c>
      <c r="M131" s="4">
        <v>0.87070000000000003</v>
      </c>
      <c r="N131" s="4">
        <v>11.603899999999999</v>
      </c>
      <c r="O131" s="4">
        <v>1.1439999999999999</v>
      </c>
      <c r="P131" s="4">
        <v>912.04600000000005</v>
      </c>
      <c r="Q131" s="4">
        <v>0</v>
      </c>
      <c r="R131" s="4">
        <v>912</v>
      </c>
      <c r="S131" s="4">
        <v>674.50080000000003</v>
      </c>
      <c r="T131" s="4">
        <v>0</v>
      </c>
      <c r="U131" s="4">
        <v>674.5</v>
      </c>
      <c r="V131" s="4">
        <v>3142.9236999999998</v>
      </c>
      <c r="Y131" s="4">
        <v>251.38300000000001</v>
      </c>
      <c r="Z131" s="4">
        <v>0</v>
      </c>
      <c r="AA131" s="4">
        <v>0.69650000000000001</v>
      </c>
      <c r="AB131" s="4" t="s">
        <v>384</v>
      </c>
      <c r="AC131" s="4">
        <v>0</v>
      </c>
      <c r="AD131" s="4">
        <v>12</v>
      </c>
      <c r="AE131" s="4">
        <v>839</v>
      </c>
      <c r="AF131" s="4">
        <v>864</v>
      </c>
      <c r="AG131" s="4">
        <v>869</v>
      </c>
      <c r="AH131" s="4">
        <v>8.4</v>
      </c>
      <c r="AI131" s="4">
        <v>7.0000000000000007E-2</v>
      </c>
      <c r="AJ131" s="4">
        <v>0</v>
      </c>
      <c r="AK131" s="4">
        <v>984</v>
      </c>
      <c r="AL131" s="4">
        <v>-40</v>
      </c>
      <c r="AM131" s="4">
        <v>0</v>
      </c>
      <c r="AN131" s="4">
        <v>26</v>
      </c>
      <c r="AO131" s="4">
        <v>191</v>
      </c>
      <c r="AP131" s="4">
        <v>189</v>
      </c>
      <c r="AQ131" s="4">
        <v>2.8</v>
      </c>
      <c r="AR131" s="4">
        <v>195</v>
      </c>
      <c r="AS131" s="4" t="s">
        <v>155</v>
      </c>
      <c r="AT131" s="4">
        <v>1</v>
      </c>
      <c r="AU131" s="5">
        <v>0.65509259259259256</v>
      </c>
      <c r="AV131" s="4">
        <v>47.159024000000002</v>
      </c>
      <c r="AW131" s="4">
        <v>-88.489106000000007</v>
      </c>
      <c r="AX131" s="4">
        <v>309.3</v>
      </c>
      <c r="AY131" s="4">
        <v>31</v>
      </c>
      <c r="AZ131" s="4">
        <v>12</v>
      </c>
      <c r="BA131" s="4">
        <v>12</v>
      </c>
      <c r="BB131" s="4" t="s">
        <v>421</v>
      </c>
      <c r="BC131" s="4">
        <v>1.3988</v>
      </c>
      <c r="BD131" s="4">
        <v>1.3011999999999999</v>
      </c>
      <c r="BE131" s="4">
        <v>2.5988000000000002</v>
      </c>
      <c r="BF131" s="4">
        <v>14.063000000000001</v>
      </c>
      <c r="BG131" s="4">
        <v>14.04</v>
      </c>
      <c r="BH131" s="4">
        <v>1</v>
      </c>
      <c r="BI131" s="4">
        <v>14.852</v>
      </c>
      <c r="BJ131" s="4">
        <v>2694.2579999999998</v>
      </c>
      <c r="BK131" s="4">
        <v>169.05199999999999</v>
      </c>
      <c r="BL131" s="4">
        <v>22.175999999999998</v>
      </c>
      <c r="BM131" s="4">
        <v>0</v>
      </c>
      <c r="BN131" s="4">
        <v>22.175999999999998</v>
      </c>
      <c r="BO131" s="4">
        <v>16.399999999999999</v>
      </c>
      <c r="BP131" s="4">
        <v>0</v>
      </c>
      <c r="BQ131" s="4">
        <v>16.399999999999999</v>
      </c>
      <c r="BR131" s="4">
        <v>24.130500000000001</v>
      </c>
      <c r="BU131" s="4">
        <v>11.58</v>
      </c>
      <c r="BW131" s="4">
        <v>117.59399999999999</v>
      </c>
      <c r="BX131" s="4">
        <v>0.44582300000000002</v>
      </c>
      <c r="BY131" s="4">
        <v>-5</v>
      </c>
      <c r="BZ131" s="4">
        <v>0.70483899999999999</v>
      </c>
      <c r="CA131" s="4">
        <v>10.8948</v>
      </c>
      <c r="CB131" s="4">
        <v>14.237748</v>
      </c>
    </row>
    <row r="132" spans="1:80">
      <c r="A132" s="2">
        <v>42439</v>
      </c>
      <c r="B132" s="32">
        <v>0.44719430555555556</v>
      </c>
      <c r="C132" s="4">
        <v>13.551</v>
      </c>
      <c r="D132" s="4">
        <v>1.4409000000000001</v>
      </c>
      <c r="E132" s="4" t="s">
        <v>155</v>
      </c>
      <c r="F132" s="4">
        <v>14408.547989999999</v>
      </c>
      <c r="G132" s="4">
        <v>984.6</v>
      </c>
      <c r="H132" s="4">
        <v>-6.2</v>
      </c>
      <c r="I132" s="4">
        <v>2995.8</v>
      </c>
      <c r="K132" s="4">
        <v>0.79</v>
      </c>
      <c r="L132" s="4">
        <v>274</v>
      </c>
      <c r="M132" s="4">
        <v>0.86799999999999999</v>
      </c>
      <c r="N132" s="4">
        <v>11.762700000000001</v>
      </c>
      <c r="O132" s="4">
        <v>1.2506999999999999</v>
      </c>
      <c r="P132" s="4">
        <v>854.6386</v>
      </c>
      <c r="Q132" s="4">
        <v>0</v>
      </c>
      <c r="R132" s="4">
        <v>854.6</v>
      </c>
      <c r="S132" s="4">
        <v>632.04939999999999</v>
      </c>
      <c r="T132" s="4">
        <v>0</v>
      </c>
      <c r="U132" s="4">
        <v>632</v>
      </c>
      <c r="V132" s="4">
        <v>2995.7961</v>
      </c>
      <c r="Y132" s="4">
        <v>237.458</v>
      </c>
      <c r="Z132" s="4">
        <v>0</v>
      </c>
      <c r="AA132" s="4">
        <v>0.68789999999999996</v>
      </c>
      <c r="AB132" s="4" t="s">
        <v>384</v>
      </c>
      <c r="AC132" s="4">
        <v>0</v>
      </c>
      <c r="AD132" s="4">
        <v>11.9</v>
      </c>
      <c r="AE132" s="4">
        <v>840</v>
      </c>
      <c r="AF132" s="4">
        <v>864</v>
      </c>
      <c r="AG132" s="4">
        <v>868</v>
      </c>
      <c r="AH132" s="4">
        <v>8.6</v>
      </c>
      <c r="AI132" s="4">
        <v>7.0000000000000007E-2</v>
      </c>
      <c r="AJ132" s="4">
        <v>0</v>
      </c>
      <c r="AK132" s="4">
        <v>984</v>
      </c>
      <c r="AL132" s="4">
        <v>-40</v>
      </c>
      <c r="AM132" s="4">
        <v>0</v>
      </c>
      <c r="AN132" s="4">
        <v>26</v>
      </c>
      <c r="AO132" s="4">
        <v>191</v>
      </c>
      <c r="AP132" s="4">
        <v>189.6</v>
      </c>
      <c r="AQ132" s="4">
        <v>3.1</v>
      </c>
      <c r="AR132" s="4">
        <v>195</v>
      </c>
      <c r="AS132" s="4" t="s">
        <v>155</v>
      </c>
      <c r="AT132" s="4">
        <v>1</v>
      </c>
      <c r="AU132" s="5">
        <v>0.65510416666666671</v>
      </c>
      <c r="AV132" s="4">
        <v>47.158974000000001</v>
      </c>
      <c r="AW132" s="4">
        <v>-88.488933000000003</v>
      </c>
      <c r="AX132" s="4">
        <v>309.39999999999998</v>
      </c>
      <c r="AY132" s="4">
        <v>32.200000000000003</v>
      </c>
      <c r="AZ132" s="4">
        <v>12</v>
      </c>
      <c r="BA132" s="4">
        <v>12</v>
      </c>
      <c r="BB132" s="4" t="s">
        <v>421</v>
      </c>
      <c r="BC132" s="4">
        <v>1.3048</v>
      </c>
      <c r="BD132" s="4">
        <v>1.4048</v>
      </c>
      <c r="BE132" s="4">
        <v>2.5072000000000001</v>
      </c>
      <c r="BF132" s="4">
        <v>14.063000000000001</v>
      </c>
      <c r="BG132" s="4">
        <v>13.74</v>
      </c>
      <c r="BH132" s="4">
        <v>0.98</v>
      </c>
      <c r="BI132" s="4">
        <v>15.206</v>
      </c>
      <c r="BJ132" s="4">
        <v>2679.5169999999998</v>
      </c>
      <c r="BK132" s="4">
        <v>181.33</v>
      </c>
      <c r="BL132" s="4">
        <v>20.388000000000002</v>
      </c>
      <c r="BM132" s="4">
        <v>0</v>
      </c>
      <c r="BN132" s="4">
        <v>20.388000000000002</v>
      </c>
      <c r="BO132" s="4">
        <v>15.077999999999999</v>
      </c>
      <c r="BP132" s="4">
        <v>0</v>
      </c>
      <c r="BQ132" s="4">
        <v>15.077999999999999</v>
      </c>
      <c r="BR132" s="4">
        <v>22.566199999999998</v>
      </c>
      <c r="BU132" s="4">
        <v>10.731999999999999</v>
      </c>
      <c r="BW132" s="4">
        <v>113.94499999999999</v>
      </c>
      <c r="BX132" s="4">
        <v>0.474607</v>
      </c>
      <c r="BY132" s="4">
        <v>-5</v>
      </c>
      <c r="BZ132" s="4">
        <v>0.70538699999999999</v>
      </c>
      <c r="CA132" s="4">
        <v>11.598209000000001</v>
      </c>
      <c r="CB132" s="4">
        <v>14.248817000000001</v>
      </c>
    </row>
    <row r="133" spans="1:80">
      <c r="A133" s="2">
        <v>42439</v>
      </c>
      <c r="B133" s="32">
        <v>0.44720587962962965</v>
      </c>
      <c r="C133" s="4">
        <v>13.254</v>
      </c>
      <c r="D133" s="4">
        <v>1.7370000000000001</v>
      </c>
      <c r="E133" s="4" t="s">
        <v>155</v>
      </c>
      <c r="F133" s="4">
        <v>17369.591659000002</v>
      </c>
      <c r="G133" s="4">
        <v>873.9</v>
      </c>
      <c r="H133" s="4">
        <v>-13.9</v>
      </c>
      <c r="I133" s="4">
        <v>2875.6</v>
      </c>
      <c r="K133" s="4">
        <v>0.6</v>
      </c>
      <c r="L133" s="4">
        <v>275</v>
      </c>
      <c r="M133" s="4">
        <v>0.86780000000000002</v>
      </c>
      <c r="N133" s="4">
        <v>11.5015</v>
      </c>
      <c r="O133" s="4">
        <v>1.5073000000000001</v>
      </c>
      <c r="P133" s="4">
        <v>758.30420000000004</v>
      </c>
      <c r="Q133" s="4">
        <v>0</v>
      </c>
      <c r="R133" s="4">
        <v>758.3</v>
      </c>
      <c r="S133" s="4">
        <v>560.80160000000001</v>
      </c>
      <c r="T133" s="4">
        <v>0</v>
      </c>
      <c r="U133" s="4">
        <v>560.79999999999995</v>
      </c>
      <c r="V133" s="4">
        <v>2875.6174000000001</v>
      </c>
      <c r="Y133" s="4">
        <v>238.911</v>
      </c>
      <c r="Z133" s="4">
        <v>0</v>
      </c>
      <c r="AA133" s="4">
        <v>0.52070000000000005</v>
      </c>
      <c r="AB133" s="4" t="s">
        <v>384</v>
      </c>
      <c r="AC133" s="4">
        <v>0</v>
      </c>
      <c r="AD133" s="4">
        <v>11.9</v>
      </c>
      <c r="AE133" s="4">
        <v>841</v>
      </c>
      <c r="AF133" s="4">
        <v>864</v>
      </c>
      <c r="AG133" s="4">
        <v>869</v>
      </c>
      <c r="AH133" s="4">
        <v>8.4</v>
      </c>
      <c r="AI133" s="4">
        <v>7.0000000000000007E-2</v>
      </c>
      <c r="AJ133" s="4">
        <v>0</v>
      </c>
      <c r="AK133" s="4">
        <v>984</v>
      </c>
      <c r="AL133" s="4">
        <v>-40</v>
      </c>
      <c r="AM133" s="4">
        <v>0</v>
      </c>
      <c r="AN133" s="4">
        <v>26</v>
      </c>
      <c r="AO133" s="4">
        <v>191</v>
      </c>
      <c r="AP133" s="4">
        <v>190</v>
      </c>
      <c r="AQ133" s="4">
        <v>3</v>
      </c>
      <c r="AR133" s="4">
        <v>195</v>
      </c>
      <c r="AS133" s="4" t="s">
        <v>155</v>
      </c>
      <c r="AT133" s="4">
        <v>1</v>
      </c>
      <c r="AU133" s="5">
        <v>0.65512731481481479</v>
      </c>
      <c r="AV133" s="4">
        <v>47.158920000000002</v>
      </c>
      <c r="AW133" s="4">
        <v>-88.488538000000005</v>
      </c>
      <c r="AX133" s="4">
        <v>309.3</v>
      </c>
      <c r="AY133" s="4">
        <v>35.1</v>
      </c>
      <c r="AZ133" s="4">
        <v>12</v>
      </c>
      <c r="BA133" s="4">
        <v>11</v>
      </c>
      <c r="BB133" s="4" t="s">
        <v>418</v>
      </c>
      <c r="BC133" s="4">
        <v>1.6952</v>
      </c>
      <c r="BD133" s="4">
        <v>1.8011999999999999</v>
      </c>
      <c r="BE133" s="4">
        <v>3.0939999999999999</v>
      </c>
      <c r="BF133" s="4">
        <v>14.063000000000001</v>
      </c>
      <c r="BG133" s="4">
        <v>13.72</v>
      </c>
      <c r="BH133" s="4">
        <v>0.98</v>
      </c>
      <c r="BI133" s="4">
        <v>15.238</v>
      </c>
      <c r="BJ133" s="4">
        <v>2623.2869999999998</v>
      </c>
      <c r="BK133" s="4">
        <v>218.809</v>
      </c>
      <c r="BL133" s="4">
        <v>18.111999999999998</v>
      </c>
      <c r="BM133" s="4">
        <v>0</v>
      </c>
      <c r="BN133" s="4">
        <v>18.111999999999998</v>
      </c>
      <c r="BO133" s="4">
        <v>13.395</v>
      </c>
      <c r="BP133" s="4">
        <v>0</v>
      </c>
      <c r="BQ133" s="4">
        <v>13.395</v>
      </c>
      <c r="BR133" s="4">
        <v>21.687999999999999</v>
      </c>
      <c r="BU133" s="4">
        <v>10.811</v>
      </c>
      <c r="BW133" s="4">
        <v>86.346999999999994</v>
      </c>
      <c r="BX133" s="4">
        <v>0.54417599999999999</v>
      </c>
      <c r="BY133" s="4">
        <v>-5</v>
      </c>
      <c r="BZ133" s="4">
        <v>0.70561300000000005</v>
      </c>
      <c r="CA133" s="4">
        <v>13.298302</v>
      </c>
      <c r="CB133" s="4">
        <v>14.253382999999999</v>
      </c>
    </row>
    <row r="134" spans="1:80">
      <c r="A134" s="2">
        <v>42439</v>
      </c>
      <c r="B134" s="32">
        <v>0.44721745370370369</v>
      </c>
      <c r="C134" s="4">
        <v>12.512</v>
      </c>
      <c r="D134" s="4">
        <v>2.7404999999999999</v>
      </c>
      <c r="E134" s="4" t="s">
        <v>155</v>
      </c>
      <c r="F134" s="4">
        <v>27405.012029000001</v>
      </c>
      <c r="G134" s="4">
        <v>837.4</v>
      </c>
      <c r="H134" s="4">
        <v>-13.9</v>
      </c>
      <c r="I134" s="4">
        <v>3543.2</v>
      </c>
      <c r="K134" s="4">
        <v>0.48</v>
      </c>
      <c r="L134" s="4">
        <v>306</v>
      </c>
      <c r="M134" s="4">
        <v>0.8639</v>
      </c>
      <c r="N134" s="4">
        <v>10.8087</v>
      </c>
      <c r="O134" s="4">
        <v>2.3673999999999999</v>
      </c>
      <c r="P134" s="4">
        <v>723.3999</v>
      </c>
      <c r="Q134" s="4">
        <v>0</v>
      </c>
      <c r="R134" s="4">
        <v>723.4</v>
      </c>
      <c r="S134" s="4">
        <v>534.99159999999995</v>
      </c>
      <c r="T134" s="4">
        <v>0</v>
      </c>
      <c r="U134" s="4">
        <v>535</v>
      </c>
      <c r="V134" s="4">
        <v>3543.2246</v>
      </c>
      <c r="Y134" s="4">
        <v>264.642</v>
      </c>
      <c r="Z134" s="4">
        <v>0</v>
      </c>
      <c r="AA134" s="4">
        <v>0.4173</v>
      </c>
      <c r="AB134" s="4" t="s">
        <v>384</v>
      </c>
      <c r="AC134" s="4">
        <v>0</v>
      </c>
      <c r="AD134" s="4">
        <v>12</v>
      </c>
      <c r="AE134" s="4">
        <v>841</v>
      </c>
      <c r="AF134" s="4">
        <v>864</v>
      </c>
      <c r="AG134" s="4">
        <v>871</v>
      </c>
      <c r="AH134" s="4">
        <v>8.6</v>
      </c>
      <c r="AI134" s="4">
        <v>7.0000000000000007E-2</v>
      </c>
      <c r="AJ134" s="4">
        <v>0</v>
      </c>
      <c r="AK134" s="4">
        <v>984</v>
      </c>
      <c r="AL134" s="4">
        <v>-40</v>
      </c>
      <c r="AM134" s="4">
        <v>0</v>
      </c>
      <c r="AN134" s="4">
        <v>26</v>
      </c>
      <c r="AO134" s="4">
        <v>191</v>
      </c>
      <c r="AP134" s="4">
        <v>190</v>
      </c>
      <c r="AQ134" s="4">
        <v>3.1</v>
      </c>
      <c r="AR134" s="4">
        <v>195</v>
      </c>
      <c r="AS134" s="4" t="s">
        <v>155</v>
      </c>
      <c r="AT134" s="4">
        <v>1</v>
      </c>
      <c r="AU134" s="5">
        <v>0.65512731481481479</v>
      </c>
      <c r="AV134" s="4">
        <v>47.158920000000002</v>
      </c>
      <c r="AW134" s="4">
        <v>-88.488534999999999</v>
      </c>
      <c r="AX134" s="4">
        <v>309.3</v>
      </c>
      <c r="AY134" s="4">
        <v>38</v>
      </c>
      <c r="AZ134" s="4">
        <v>12</v>
      </c>
      <c r="BA134" s="4">
        <v>11</v>
      </c>
      <c r="BB134" s="4" t="s">
        <v>418</v>
      </c>
      <c r="BC134" s="4">
        <v>1.3</v>
      </c>
      <c r="BD134" s="4">
        <v>1.8976</v>
      </c>
      <c r="BE134" s="4">
        <v>2.5975999999999999</v>
      </c>
      <c r="BF134" s="4">
        <v>14.063000000000001</v>
      </c>
      <c r="BG134" s="4">
        <v>13.3</v>
      </c>
      <c r="BH134" s="4">
        <v>0.95</v>
      </c>
      <c r="BI134" s="4">
        <v>15.760999999999999</v>
      </c>
      <c r="BJ134" s="4">
        <v>2422.4699999999998</v>
      </c>
      <c r="BK134" s="4">
        <v>337.7</v>
      </c>
      <c r="BL134" s="4">
        <v>16.978999999999999</v>
      </c>
      <c r="BM134" s="4">
        <v>0</v>
      </c>
      <c r="BN134" s="4">
        <v>16.978999999999999</v>
      </c>
      <c r="BO134" s="4">
        <v>12.557</v>
      </c>
      <c r="BP134" s="4">
        <v>0</v>
      </c>
      <c r="BQ134" s="4">
        <v>12.557</v>
      </c>
      <c r="BR134" s="4">
        <v>26.2592</v>
      </c>
      <c r="BU134" s="4">
        <v>11.768000000000001</v>
      </c>
      <c r="BW134" s="4">
        <v>68.009</v>
      </c>
      <c r="BX134" s="4">
        <v>0.677786</v>
      </c>
      <c r="BY134" s="4">
        <v>-5</v>
      </c>
      <c r="BZ134" s="4">
        <v>0.70722600000000002</v>
      </c>
      <c r="CA134" s="4">
        <v>16.563395</v>
      </c>
      <c r="CB134" s="4">
        <v>14.285964999999999</v>
      </c>
    </row>
    <row r="135" spans="1:80">
      <c r="A135" s="2">
        <v>42439</v>
      </c>
      <c r="B135" s="32">
        <v>0.44722902777777779</v>
      </c>
      <c r="C135" s="4">
        <v>12.678000000000001</v>
      </c>
      <c r="D135" s="4">
        <v>3.0804999999999998</v>
      </c>
      <c r="E135" s="4" t="s">
        <v>155</v>
      </c>
      <c r="F135" s="4">
        <v>30805.172414000001</v>
      </c>
      <c r="G135" s="4">
        <v>839.1</v>
      </c>
      <c r="H135" s="4">
        <v>-14</v>
      </c>
      <c r="I135" s="4">
        <v>4436</v>
      </c>
      <c r="K135" s="4">
        <v>0.4</v>
      </c>
      <c r="L135" s="4">
        <v>333</v>
      </c>
      <c r="M135" s="4">
        <v>0.85870000000000002</v>
      </c>
      <c r="N135" s="4">
        <v>10.8863</v>
      </c>
      <c r="O135" s="4">
        <v>2.6450999999999998</v>
      </c>
      <c r="P135" s="4">
        <v>720.50429999999994</v>
      </c>
      <c r="Q135" s="4">
        <v>0</v>
      </c>
      <c r="R135" s="4">
        <v>720.5</v>
      </c>
      <c r="S135" s="4">
        <v>532.85599999999999</v>
      </c>
      <c r="T135" s="4">
        <v>0</v>
      </c>
      <c r="U135" s="4">
        <v>532.9</v>
      </c>
      <c r="V135" s="4">
        <v>4436.0091000000002</v>
      </c>
      <c r="Y135" s="4">
        <v>285.69</v>
      </c>
      <c r="Z135" s="4">
        <v>0</v>
      </c>
      <c r="AA135" s="4">
        <v>0.34350000000000003</v>
      </c>
      <c r="AB135" s="4" t="s">
        <v>384</v>
      </c>
      <c r="AC135" s="4">
        <v>0</v>
      </c>
      <c r="AD135" s="4">
        <v>11.9</v>
      </c>
      <c r="AE135" s="4">
        <v>842</v>
      </c>
      <c r="AF135" s="4">
        <v>865</v>
      </c>
      <c r="AG135" s="4">
        <v>871</v>
      </c>
      <c r="AH135" s="4">
        <v>9</v>
      </c>
      <c r="AI135" s="4">
        <v>7.0000000000000007E-2</v>
      </c>
      <c r="AJ135" s="4">
        <v>0</v>
      </c>
      <c r="AK135" s="4">
        <v>984</v>
      </c>
      <c r="AL135" s="4">
        <v>-40</v>
      </c>
      <c r="AM135" s="4">
        <v>0</v>
      </c>
      <c r="AN135" s="4">
        <v>26</v>
      </c>
      <c r="AO135" s="4">
        <v>191</v>
      </c>
      <c r="AP135" s="4">
        <v>190</v>
      </c>
      <c r="AQ135" s="4">
        <v>3.2</v>
      </c>
      <c r="AR135" s="4">
        <v>195</v>
      </c>
      <c r="AS135" s="4" t="s">
        <v>155</v>
      </c>
      <c r="AT135" s="4">
        <v>1</v>
      </c>
      <c r="AU135" s="5">
        <v>0.65513888888888883</v>
      </c>
      <c r="AV135" s="4">
        <v>47.158912000000001</v>
      </c>
      <c r="AW135" s="4">
        <v>-88.488307000000006</v>
      </c>
      <c r="AX135" s="4">
        <v>309.39999999999998</v>
      </c>
      <c r="AY135" s="4">
        <v>40.700000000000003</v>
      </c>
      <c r="AZ135" s="4">
        <v>12</v>
      </c>
      <c r="BA135" s="4">
        <v>11</v>
      </c>
      <c r="BB135" s="4" t="s">
        <v>418</v>
      </c>
      <c r="BC135" s="4">
        <v>1.3036000000000001</v>
      </c>
      <c r="BD135" s="4">
        <v>1.7036</v>
      </c>
      <c r="BE135" s="4">
        <v>2.4047999999999998</v>
      </c>
      <c r="BF135" s="4">
        <v>14.063000000000001</v>
      </c>
      <c r="BG135" s="4">
        <v>12.79</v>
      </c>
      <c r="BH135" s="4">
        <v>0.91</v>
      </c>
      <c r="BI135" s="4">
        <v>16.46</v>
      </c>
      <c r="BJ135" s="4">
        <v>2362.0070000000001</v>
      </c>
      <c r="BK135" s="4">
        <v>365.279</v>
      </c>
      <c r="BL135" s="4">
        <v>16.370999999999999</v>
      </c>
      <c r="BM135" s="4">
        <v>0</v>
      </c>
      <c r="BN135" s="4">
        <v>16.370999999999999</v>
      </c>
      <c r="BO135" s="4">
        <v>12.106999999999999</v>
      </c>
      <c r="BP135" s="4">
        <v>0</v>
      </c>
      <c r="BQ135" s="4">
        <v>12.106999999999999</v>
      </c>
      <c r="BR135" s="4">
        <v>31.826599999999999</v>
      </c>
      <c r="BU135" s="4">
        <v>12.298</v>
      </c>
      <c r="BW135" s="4">
        <v>54.185000000000002</v>
      </c>
      <c r="BX135" s="4">
        <v>0.74951999999999996</v>
      </c>
      <c r="BY135" s="4">
        <v>-5</v>
      </c>
      <c r="BZ135" s="4">
        <v>0.70677400000000001</v>
      </c>
      <c r="CA135" s="4">
        <v>18.316395</v>
      </c>
      <c r="CB135" s="4">
        <v>14.276835</v>
      </c>
    </row>
    <row r="136" spans="1:80">
      <c r="A136" s="2">
        <v>42439</v>
      </c>
      <c r="B136" s="32">
        <v>0.44724060185185183</v>
      </c>
      <c r="C136" s="4">
        <v>13.27</v>
      </c>
      <c r="D136" s="4">
        <v>1.5618000000000001</v>
      </c>
      <c r="E136" s="4" t="s">
        <v>155</v>
      </c>
      <c r="F136" s="4">
        <v>15617.889273000001</v>
      </c>
      <c r="G136" s="4">
        <v>828.9</v>
      </c>
      <c r="H136" s="4">
        <v>-14</v>
      </c>
      <c r="I136" s="4">
        <v>3281.9</v>
      </c>
      <c r="K136" s="4">
        <v>0.3</v>
      </c>
      <c r="L136" s="4">
        <v>284</v>
      </c>
      <c r="M136" s="4">
        <v>0.86880000000000002</v>
      </c>
      <c r="N136" s="4">
        <v>11.529299999999999</v>
      </c>
      <c r="O136" s="4">
        <v>1.3569</v>
      </c>
      <c r="P136" s="4">
        <v>720.21659999999997</v>
      </c>
      <c r="Q136" s="4">
        <v>0</v>
      </c>
      <c r="R136" s="4">
        <v>720.2</v>
      </c>
      <c r="S136" s="4">
        <v>532.64319999999998</v>
      </c>
      <c r="T136" s="4">
        <v>0</v>
      </c>
      <c r="U136" s="4">
        <v>532.6</v>
      </c>
      <c r="V136" s="4">
        <v>3281.8519000000001</v>
      </c>
      <c r="Y136" s="4">
        <v>246.755</v>
      </c>
      <c r="Z136" s="4">
        <v>0</v>
      </c>
      <c r="AA136" s="4">
        <v>0.26069999999999999</v>
      </c>
      <c r="AB136" s="4" t="s">
        <v>384</v>
      </c>
      <c r="AC136" s="4">
        <v>0</v>
      </c>
      <c r="AD136" s="4">
        <v>12</v>
      </c>
      <c r="AE136" s="4">
        <v>843</v>
      </c>
      <c r="AF136" s="4">
        <v>865</v>
      </c>
      <c r="AG136" s="4">
        <v>872</v>
      </c>
      <c r="AH136" s="4">
        <v>9</v>
      </c>
      <c r="AI136" s="4">
        <v>7.0000000000000007E-2</v>
      </c>
      <c r="AJ136" s="4">
        <v>0</v>
      </c>
      <c r="AK136" s="4">
        <v>984</v>
      </c>
      <c r="AL136" s="4">
        <v>-40</v>
      </c>
      <c r="AM136" s="4">
        <v>0</v>
      </c>
      <c r="AN136" s="4">
        <v>26</v>
      </c>
      <c r="AO136" s="4">
        <v>191</v>
      </c>
      <c r="AP136" s="4">
        <v>190</v>
      </c>
      <c r="AQ136" s="4">
        <v>3.1</v>
      </c>
      <c r="AR136" s="4">
        <v>195</v>
      </c>
      <c r="AS136" s="4" t="s">
        <v>155</v>
      </c>
      <c r="AT136" s="4">
        <v>1</v>
      </c>
      <c r="AU136" s="5">
        <v>0.65515046296296298</v>
      </c>
      <c r="AV136" s="4">
        <v>47.158900000000003</v>
      </c>
      <c r="AW136" s="4">
        <v>-88.488049000000004</v>
      </c>
      <c r="AX136" s="4">
        <v>309</v>
      </c>
      <c r="AY136" s="4">
        <v>43.7</v>
      </c>
      <c r="AZ136" s="4">
        <v>12</v>
      </c>
      <c r="BA136" s="4">
        <v>11</v>
      </c>
      <c r="BB136" s="4" t="s">
        <v>418</v>
      </c>
      <c r="BC136" s="4">
        <v>1.6048</v>
      </c>
      <c r="BD136" s="4">
        <v>1.988</v>
      </c>
      <c r="BE136" s="4">
        <v>2.8024</v>
      </c>
      <c r="BF136" s="4">
        <v>14.063000000000001</v>
      </c>
      <c r="BG136" s="4">
        <v>13.83</v>
      </c>
      <c r="BH136" s="4">
        <v>0.98</v>
      </c>
      <c r="BI136" s="4">
        <v>15.096</v>
      </c>
      <c r="BJ136" s="4">
        <v>2645.9859999999999</v>
      </c>
      <c r="BK136" s="4">
        <v>198.209</v>
      </c>
      <c r="BL136" s="4">
        <v>17.309000000000001</v>
      </c>
      <c r="BM136" s="4">
        <v>0</v>
      </c>
      <c r="BN136" s="4">
        <v>17.309000000000001</v>
      </c>
      <c r="BO136" s="4">
        <v>12.801</v>
      </c>
      <c r="BP136" s="4">
        <v>0</v>
      </c>
      <c r="BQ136" s="4">
        <v>12.801</v>
      </c>
      <c r="BR136" s="4">
        <v>24.9057</v>
      </c>
      <c r="BU136" s="4">
        <v>11.236000000000001</v>
      </c>
      <c r="BW136" s="4">
        <v>43.494999999999997</v>
      </c>
      <c r="BX136" s="4">
        <v>0.614815</v>
      </c>
      <c r="BY136" s="4">
        <v>-5</v>
      </c>
      <c r="BZ136" s="4">
        <v>0.70538699999999999</v>
      </c>
      <c r="CA136" s="4">
        <v>15.024542</v>
      </c>
      <c r="CB136" s="4">
        <v>14.248817000000001</v>
      </c>
    </row>
    <row r="137" spans="1:80">
      <c r="A137" s="2">
        <v>42439</v>
      </c>
      <c r="B137" s="32">
        <v>0.44725217592592598</v>
      </c>
      <c r="C137" s="4">
        <v>13.476000000000001</v>
      </c>
      <c r="D137" s="4">
        <v>0.55640000000000001</v>
      </c>
      <c r="E137" s="4" t="s">
        <v>155</v>
      </c>
      <c r="F137" s="4">
        <v>5563.6430319999999</v>
      </c>
      <c r="G137" s="4">
        <v>743.8</v>
      </c>
      <c r="H137" s="4">
        <v>-13.8</v>
      </c>
      <c r="I137" s="4">
        <v>1726.5</v>
      </c>
      <c r="K137" s="4">
        <v>0.3</v>
      </c>
      <c r="L137" s="4">
        <v>219</v>
      </c>
      <c r="M137" s="4">
        <v>0.87760000000000005</v>
      </c>
      <c r="N137" s="4">
        <v>11.827199999999999</v>
      </c>
      <c r="O137" s="4">
        <v>0.48830000000000001</v>
      </c>
      <c r="P137" s="4">
        <v>652.81309999999996</v>
      </c>
      <c r="Q137" s="4">
        <v>0</v>
      </c>
      <c r="R137" s="4">
        <v>652.79999999999995</v>
      </c>
      <c r="S137" s="4">
        <v>482.79430000000002</v>
      </c>
      <c r="T137" s="4">
        <v>0</v>
      </c>
      <c r="U137" s="4">
        <v>482.8</v>
      </c>
      <c r="V137" s="4">
        <v>1726.5065</v>
      </c>
      <c r="Y137" s="4">
        <v>192.29900000000001</v>
      </c>
      <c r="Z137" s="4">
        <v>0</v>
      </c>
      <c r="AA137" s="4">
        <v>0.26329999999999998</v>
      </c>
      <c r="AB137" s="4" t="s">
        <v>384</v>
      </c>
      <c r="AC137" s="4">
        <v>0</v>
      </c>
      <c r="AD137" s="4">
        <v>11.9</v>
      </c>
      <c r="AE137" s="4">
        <v>842</v>
      </c>
      <c r="AF137" s="4">
        <v>866</v>
      </c>
      <c r="AG137" s="4">
        <v>872</v>
      </c>
      <c r="AH137" s="4">
        <v>9</v>
      </c>
      <c r="AI137" s="4">
        <v>7.0000000000000007E-2</v>
      </c>
      <c r="AJ137" s="4">
        <v>0</v>
      </c>
      <c r="AK137" s="4">
        <v>984</v>
      </c>
      <c r="AL137" s="4">
        <v>-40</v>
      </c>
      <c r="AM137" s="4">
        <v>0</v>
      </c>
      <c r="AN137" s="4">
        <v>26</v>
      </c>
      <c r="AO137" s="4">
        <v>191</v>
      </c>
      <c r="AP137" s="4">
        <v>189.4</v>
      </c>
      <c r="AQ137" s="4">
        <v>3.1</v>
      </c>
      <c r="AR137" s="4">
        <v>195</v>
      </c>
      <c r="AS137" s="4" t="s">
        <v>155</v>
      </c>
      <c r="AT137" s="4">
        <v>1</v>
      </c>
      <c r="AU137" s="5">
        <v>0.65516203703703701</v>
      </c>
      <c r="AV137" s="4">
        <v>47.158903000000002</v>
      </c>
      <c r="AW137" s="4">
        <v>-88.487769999999998</v>
      </c>
      <c r="AX137" s="4">
        <v>308.7</v>
      </c>
      <c r="AY137" s="4">
        <v>46.6</v>
      </c>
      <c r="AZ137" s="4">
        <v>12</v>
      </c>
      <c r="BA137" s="4">
        <v>11</v>
      </c>
      <c r="BB137" s="4" t="s">
        <v>418</v>
      </c>
      <c r="BC137" s="4">
        <v>1.9903999999999999</v>
      </c>
      <c r="BD137" s="4">
        <v>1.0012000000000001</v>
      </c>
      <c r="BE137" s="4">
        <v>2.9891999999999999</v>
      </c>
      <c r="BF137" s="4">
        <v>14.063000000000001</v>
      </c>
      <c r="BG137" s="4">
        <v>14.86</v>
      </c>
      <c r="BH137" s="4">
        <v>1.06</v>
      </c>
      <c r="BI137" s="4">
        <v>13.945</v>
      </c>
      <c r="BJ137" s="4">
        <v>2872.7629999999999</v>
      </c>
      <c r="BK137" s="4">
        <v>75.484999999999999</v>
      </c>
      <c r="BL137" s="4">
        <v>16.605</v>
      </c>
      <c r="BM137" s="4">
        <v>0</v>
      </c>
      <c r="BN137" s="4">
        <v>16.605</v>
      </c>
      <c r="BO137" s="4">
        <v>12.281000000000001</v>
      </c>
      <c r="BP137" s="4">
        <v>0</v>
      </c>
      <c r="BQ137" s="4">
        <v>12.281000000000001</v>
      </c>
      <c r="BR137" s="4">
        <v>13.867000000000001</v>
      </c>
      <c r="BU137" s="4">
        <v>9.2669999999999995</v>
      </c>
      <c r="BW137" s="4">
        <v>46.499000000000002</v>
      </c>
      <c r="BX137" s="4">
        <v>0.38820500000000002</v>
      </c>
      <c r="BY137" s="4">
        <v>-5</v>
      </c>
      <c r="BZ137" s="4">
        <v>0.70438699999999999</v>
      </c>
      <c r="CA137" s="4">
        <v>9.4867589999999993</v>
      </c>
      <c r="CB137" s="4">
        <v>14.228617</v>
      </c>
    </row>
    <row r="138" spans="1:80">
      <c r="A138" s="2">
        <v>42439</v>
      </c>
      <c r="B138" s="32">
        <v>0.44726375000000002</v>
      </c>
      <c r="C138" s="4">
        <v>13.047000000000001</v>
      </c>
      <c r="D138" s="4">
        <v>0.19980000000000001</v>
      </c>
      <c r="E138" s="4" t="s">
        <v>155</v>
      </c>
      <c r="F138" s="4">
        <v>1997.8205129999999</v>
      </c>
      <c r="G138" s="4">
        <v>731.4</v>
      </c>
      <c r="H138" s="4">
        <v>-13.7</v>
      </c>
      <c r="I138" s="4">
        <v>1223</v>
      </c>
      <c r="K138" s="4">
        <v>0.31</v>
      </c>
      <c r="L138" s="4">
        <v>210</v>
      </c>
      <c r="M138" s="4">
        <v>0.88460000000000005</v>
      </c>
      <c r="N138" s="4">
        <v>11.540699999999999</v>
      </c>
      <c r="O138" s="4">
        <v>0.1767</v>
      </c>
      <c r="P138" s="4">
        <v>646.97900000000004</v>
      </c>
      <c r="Q138" s="4">
        <v>0</v>
      </c>
      <c r="R138" s="4">
        <v>647</v>
      </c>
      <c r="S138" s="4">
        <v>478.47140000000002</v>
      </c>
      <c r="T138" s="4">
        <v>0</v>
      </c>
      <c r="U138" s="4">
        <v>478.5</v>
      </c>
      <c r="V138" s="4">
        <v>1223.0355999999999</v>
      </c>
      <c r="Y138" s="4">
        <v>185.672</v>
      </c>
      <c r="Z138" s="4">
        <v>0</v>
      </c>
      <c r="AA138" s="4">
        <v>0.27560000000000001</v>
      </c>
      <c r="AB138" s="4" t="s">
        <v>384</v>
      </c>
      <c r="AC138" s="4">
        <v>0</v>
      </c>
      <c r="AD138" s="4">
        <v>11.9</v>
      </c>
      <c r="AE138" s="4">
        <v>843</v>
      </c>
      <c r="AF138" s="4">
        <v>866</v>
      </c>
      <c r="AG138" s="4">
        <v>872</v>
      </c>
      <c r="AH138" s="4">
        <v>8.4</v>
      </c>
      <c r="AI138" s="4">
        <v>7.0000000000000007E-2</v>
      </c>
      <c r="AJ138" s="4">
        <v>0</v>
      </c>
      <c r="AK138" s="4">
        <v>984</v>
      </c>
      <c r="AL138" s="4">
        <v>-40</v>
      </c>
      <c r="AM138" s="4">
        <v>0</v>
      </c>
      <c r="AN138" s="4">
        <v>26</v>
      </c>
      <c r="AO138" s="4">
        <v>191</v>
      </c>
      <c r="AP138" s="4">
        <v>189</v>
      </c>
      <c r="AQ138" s="4">
        <v>2.9</v>
      </c>
      <c r="AR138" s="4">
        <v>195</v>
      </c>
      <c r="AS138" s="4" t="s">
        <v>155</v>
      </c>
      <c r="AT138" s="4">
        <v>1</v>
      </c>
      <c r="AU138" s="5">
        <v>0.65517361111111116</v>
      </c>
      <c r="AV138" s="4">
        <v>47.158903000000002</v>
      </c>
      <c r="AW138" s="4">
        <v>-88.487492000000003</v>
      </c>
      <c r="AX138" s="4">
        <v>308.7</v>
      </c>
      <c r="AY138" s="4">
        <v>46.8</v>
      </c>
      <c r="AZ138" s="4">
        <v>12</v>
      </c>
      <c r="BA138" s="4">
        <v>10</v>
      </c>
      <c r="BB138" s="4" t="s">
        <v>424</v>
      </c>
      <c r="BC138" s="4">
        <v>1.2012</v>
      </c>
      <c r="BD138" s="4">
        <v>1.1012</v>
      </c>
      <c r="BE138" s="4">
        <v>2.1012</v>
      </c>
      <c r="BF138" s="4">
        <v>14.063000000000001</v>
      </c>
      <c r="BG138" s="4">
        <v>15.8</v>
      </c>
      <c r="BH138" s="4">
        <v>1.1200000000000001</v>
      </c>
      <c r="BI138" s="4">
        <v>13.048999999999999</v>
      </c>
      <c r="BJ138" s="4">
        <v>2957.2240000000002</v>
      </c>
      <c r="BK138" s="4">
        <v>28.821999999999999</v>
      </c>
      <c r="BL138" s="4">
        <v>17.361000000000001</v>
      </c>
      <c r="BM138" s="4">
        <v>0</v>
      </c>
      <c r="BN138" s="4">
        <v>17.361000000000001</v>
      </c>
      <c r="BO138" s="4">
        <v>12.839</v>
      </c>
      <c r="BP138" s="4">
        <v>0</v>
      </c>
      <c r="BQ138" s="4">
        <v>12.839</v>
      </c>
      <c r="BR138" s="4">
        <v>10.363099999999999</v>
      </c>
      <c r="BU138" s="4">
        <v>9.4390000000000001</v>
      </c>
      <c r="BW138" s="4">
        <v>51.341999999999999</v>
      </c>
      <c r="BX138" s="4">
        <v>0.29703099999999999</v>
      </c>
      <c r="BY138" s="4">
        <v>-5</v>
      </c>
      <c r="BZ138" s="4">
        <v>0.70216100000000004</v>
      </c>
      <c r="CA138" s="4">
        <v>7.2586950000000003</v>
      </c>
      <c r="CB138" s="4">
        <v>14.183652</v>
      </c>
    </row>
    <row r="139" spans="1:80">
      <c r="A139" s="2">
        <v>42439</v>
      </c>
      <c r="B139" s="32">
        <v>0.44727532407407411</v>
      </c>
      <c r="C139" s="4">
        <v>13.347</v>
      </c>
      <c r="D139" s="4">
        <v>0.12189999999999999</v>
      </c>
      <c r="E139" s="4" t="s">
        <v>155</v>
      </c>
      <c r="F139" s="4">
        <v>1219.3649519999999</v>
      </c>
      <c r="G139" s="4">
        <v>677.4</v>
      </c>
      <c r="H139" s="4">
        <v>-32</v>
      </c>
      <c r="I139" s="4">
        <v>1105.4000000000001</v>
      </c>
      <c r="K139" s="4">
        <v>1</v>
      </c>
      <c r="L139" s="4">
        <v>197</v>
      </c>
      <c r="M139" s="4">
        <v>0.88300000000000001</v>
      </c>
      <c r="N139" s="4">
        <v>11.785399999999999</v>
      </c>
      <c r="O139" s="4">
        <v>0.1077</v>
      </c>
      <c r="P139" s="4">
        <v>598.10969999999998</v>
      </c>
      <c r="Q139" s="4">
        <v>0</v>
      </c>
      <c r="R139" s="4">
        <v>598.1</v>
      </c>
      <c r="S139" s="4">
        <v>442.33300000000003</v>
      </c>
      <c r="T139" s="4">
        <v>0</v>
      </c>
      <c r="U139" s="4">
        <v>442.3</v>
      </c>
      <c r="V139" s="4">
        <v>1105.4022</v>
      </c>
      <c r="Y139" s="4">
        <v>174.369</v>
      </c>
      <c r="Z139" s="4">
        <v>0</v>
      </c>
      <c r="AA139" s="4">
        <v>0.88070000000000004</v>
      </c>
      <c r="AB139" s="4" t="s">
        <v>384</v>
      </c>
      <c r="AC139" s="4">
        <v>0</v>
      </c>
      <c r="AD139" s="4">
        <v>11.9</v>
      </c>
      <c r="AE139" s="4">
        <v>842</v>
      </c>
      <c r="AF139" s="4">
        <v>866</v>
      </c>
      <c r="AG139" s="4">
        <v>871</v>
      </c>
      <c r="AH139" s="4">
        <v>8.6</v>
      </c>
      <c r="AI139" s="4">
        <v>7.0000000000000007E-2</v>
      </c>
      <c r="AJ139" s="4">
        <v>0</v>
      </c>
      <c r="AK139" s="4">
        <v>984</v>
      </c>
      <c r="AL139" s="4">
        <v>-40</v>
      </c>
      <c r="AM139" s="4">
        <v>0</v>
      </c>
      <c r="AN139" s="4">
        <v>26</v>
      </c>
      <c r="AO139" s="4">
        <v>190.4</v>
      </c>
      <c r="AP139" s="4">
        <v>189</v>
      </c>
      <c r="AQ139" s="4">
        <v>2.8</v>
      </c>
      <c r="AR139" s="4">
        <v>195</v>
      </c>
      <c r="AS139" s="4" t="s">
        <v>155</v>
      </c>
      <c r="AT139" s="4">
        <v>1</v>
      </c>
      <c r="AU139" s="5">
        <v>0.6551851851851852</v>
      </c>
      <c r="AV139" s="4">
        <v>47.158909999999999</v>
      </c>
      <c r="AW139" s="4">
        <v>-88.487212</v>
      </c>
      <c r="AX139" s="4">
        <v>308.3</v>
      </c>
      <c r="AY139" s="4">
        <v>45</v>
      </c>
      <c r="AZ139" s="4">
        <v>12</v>
      </c>
      <c r="BA139" s="4">
        <v>10</v>
      </c>
      <c r="BB139" s="4" t="s">
        <v>424</v>
      </c>
      <c r="BC139" s="4">
        <v>1.3</v>
      </c>
      <c r="BD139" s="4">
        <v>1.2</v>
      </c>
      <c r="BE139" s="4">
        <v>2.2000000000000002</v>
      </c>
      <c r="BF139" s="4">
        <v>14.063000000000001</v>
      </c>
      <c r="BG139" s="4">
        <v>15.58</v>
      </c>
      <c r="BH139" s="4">
        <v>1.1100000000000001</v>
      </c>
      <c r="BI139" s="4">
        <v>13.250999999999999</v>
      </c>
      <c r="BJ139" s="4">
        <v>2978.5619999999999</v>
      </c>
      <c r="BK139" s="4">
        <v>17.318999999999999</v>
      </c>
      <c r="BL139" s="4">
        <v>15.83</v>
      </c>
      <c r="BM139" s="4">
        <v>0</v>
      </c>
      <c r="BN139" s="4">
        <v>15.83</v>
      </c>
      <c r="BO139" s="4">
        <v>11.707000000000001</v>
      </c>
      <c r="BP139" s="4">
        <v>0</v>
      </c>
      <c r="BQ139" s="4">
        <v>11.707000000000001</v>
      </c>
      <c r="BR139" s="4">
        <v>9.2380999999999993</v>
      </c>
      <c r="BU139" s="4">
        <v>8.7430000000000003</v>
      </c>
      <c r="BW139" s="4">
        <v>161.83600000000001</v>
      </c>
      <c r="BX139" s="4">
        <v>0.24479899999999999</v>
      </c>
      <c r="BY139" s="4">
        <v>-5</v>
      </c>
      <c r="BZ139" s="4">
        <v>0.70283899999999999</v>
      </c>
      <c r="CA139" s="4">
        <v>5.9822749999999996</v>
      </c>
      <c r="CB139" s="4">
        <v>14.197348</v>
      </c>
    </row>
    <row r="140" spans="1:80">
      <c r="A140" s="2">
        <v>42439</v>
      </c>
      <c r="B140" s="32">
        <v>0.44728689814814815</v>
      </c>
      <c r="C140" s="4">
        <v>13.439</v>
      </c>
      <c r="D140" s="4">
        <v>8.8800000000000004E-2</v>
      </c>
      <c r="E140" s="4" t="s">
        <v>155</v>
      </c>
      <c r="F140" s="4">
        <v>887.89473699999996</v>
      </c>
      <c r="G140" s="4">
        <v>662.5</v>
      </c>
      <c r="H140" s="4">
        <v>-0.5</v>
      </c>
      <c r="I140" s="4">
        <v>870.6</v>
      </c>
      <c r="K140" s="4">
        <v>1.51</v>
      </c>
      <c r="L140" s="4">
        <v>176</v>
      </c>
      <c r="M140" s="4">
        <v>0.88280000000000003</v>
      </c>
      <c r="N140" s="4">
        <v>11.8635</v>
      </c>
      <c r="O140" s="4">
        <v>7.8399999999999997E-2</v>
      </c>
      <c r="P140" s="4">
        <v>584.78779999999995</v>
      </c>
      <c r="Q140" s="4">
        <v>0</v>
      </c>
      <c r="R140" s="4">
        <v>584.79999999999995</v>
      </c>
      <c r="S140" s="4">
        <v>432.47800000000001</v>
      </c>
      <c r="T140" s="4">
        <v>0</v>
      </c>
      <c r="U140" s="4">
        <v>432.5</v>
      </c>
      <c r="V140" s="4">
        <v>870.63620000000003</v>
      </c>
      <c r="Y140" s="4">
        <v>155.61699999999999</v>
      </c>
      <c r="Z140" s="4">
        <v>0</v>
      </c>
      <c r="AA140" s="4">
        <v>1.3310999999999999</v>
      </c>
      <c r="AB140" s="4" t="s">
        <v>384</v>
      </c>
      <c r="AC140" s="4">
        <v>0</v>
      </c>
      <c r="AD140" s="4">
        <v>11.9</v>
      </c>
      <c r="AE140" s="4">
        <v>842</v>
      </c>
      <c r="AF140" s="4">
        <v>866</v>
      </c>
      <c r="AG140" s="4">
        <v>872</v>
      </c>
      <c r="AH140" s="4">
        <v>8.4</v>
      </c>
      <c r="AI140" s="4">
        <v>7.0000000000000007E-2</v>
      </c>
      <c r="AJ140" s="4">
        <v>0</v>
      </c>
      <c r="AK140" s="4">
        <v>984</v>
      </c>
      <c r="AL140" s="4">
        <v>-40</v>
      </c>
      <c r="AM140" s="4">
        <v>0</v>
      </c>
      <c r="AN140" s="4">
        <v>26</v>
      </c>
      <c r="AO140" s="4">
        <v>190</v>
      </c>
      <c r="AP140" s="4">
        <v>189</v>
      </c>
      <c r="AQ140" s="4">
        <v>2.6</v>
      </c>
      <c r="AR140" s="4">
        <v>195</v>
      </c>
      <c r="AS140" s="4" t="s">
        <v>155</v>
      </c>
      <c r="AT140" s="4">
        <v>1</v>
      </c>
      <c r="AU140" s="5">
        <v>0.65519675925925924</v>
      </c>
      <c r="AV140" s="4">
        <v>47.158904999999997</v>
      </c>
      <c r="AW140" s="4">
        <v>-88.486953999999997</v>
      </c>
      <c r="AX140" s="4">
        <v>308.5</v>
      </c>
      <c r="AY140" s="4">
        <v>43.4</v>
      </c>
      <c r="AZ140" s="4">
        <v>12</v>
      </c>
      <c r="BA140" s="4">
        <v>9</v>
      </c>
      <c r="BB140" s="4" t="s">
        <v>425</v>
      </c>
      <c r="BC140" s="4">
        <v>1.298899</v>
      </c>
      <c r="BD140" s="4">
        <v>1.201101</v>
      </c>
      <c r="BE140" s="4">
        <v>2.1988989999999999</v>
      </c>
      <c r="BF140" s="4">
        <v>14.063000000000001</v>
      </c>
      <c r="BG140" s="4">
        <v>15.55</v>
      </c>
      <c r="BH140" s="4">
        <v>1.1100000000000001</v>
      </c>
      <c r="BI140" s="4">
        <v>13.282</v>
      </c>
      <c r="BJ140" s="4">
        <v>2991.9659999999999</v>
      </c>
      <c r="BK140" s="4">
        <v>12.581</v>
      </c>
      <c r="BL140" s="4">
        <v>15.445</v>
      </c>
      <c r="BM140" s="4">
        <v>0</v>
      </c>
      <c r="BN140" s="4">
        <v>15.445</v>
      </c>
      <c r="BO140" s="4">
        <v>11.422000000000001</v>
      </c>
      <c r="BP140" s="4">
        <v>0</v>
      </c>
      <c r="BQ140" s="4">
        <v>11.422000000000001</v>
      </c>
      <c r="BR140" s="4">
        <v>7.2606999999999999</v>
      </c>
      <c r="BU140" s="4">
        <v>7.7869999999999999</v>
      </c>
      <c r="BW140" s="4">
        <v>244.08799999999999</v>
      </c>
      <c r="BX140" s="4">
        <v>0.21806500000000001</v>
      </c>
      <c r="BY140" s="4">
        <v>-5</v>
      </c>
      <c r="BZ140" s="4">
        <v>0.70154799999999995</v>
      </c>
      <c r="CA140" s="4">
        <v>5.3289629999999999</v>
      </c>
      <c r="CB140" s="4">
        <v>14.17127</v>
      </c>
    </row>
    <row r="141" spans="1:80">
      <c r="A141" s="2">
        <v>42439</v>
      </c>
      <c r="B141" s="32">
        <v>0.44729847222222219</v>
      </c>
      <c r="C141" s="4">
        <v>13.667999999999999</v>
      </c>
      <c r="D141" s="4">
        <v>4.9700000000000001E-2</v>
      </c>
      <c r="E141" s="4" t="s">
        <v>155</v>
      </c>
      <c r="F141" s="4">
        <v>497.402377</v>
      </c>
      <c r="G141" s="4">
        <v>652.29999999999995</v>
      </c>
      <c r="H141" s="4">
        <v>3.8</v>
      </c>
      <c r="I141" s="4">
        <v>645.4</v>
      </c>
      <c r="K141" s="4">
        <v>1.6</v>
      </c>
      <c r="L141" s="4">
        <v>155</v>
      </c>
      <c r="M141" s="4">
        <v>0.88149999999999995</v>
      </c>
      <c r="N141" s="4">
        <v>12.0486</v>
      </c>
      <c r="O141" s="4">
        <v>4.3799999999999999E-2</v>
      </c>
      <c r="P141" s="4">
        <v>574.99609999999996</v>
      </c>
      <c r="Q141" s="4">
        <v>3.3496999999999999</v>
      </c>
      <c r="R141" s="4">
        <v>578.29999999999995</v>
      </c>
      <c r="S141" s="4">
        <v>425.23930000000001</v>
      </c>
      <c r="T141" s="4">
        <v>2.4771999999999998</v>
      </c>
      <c r="U141" s="4">
        <v>427.7</v>
      </c>
      <c r="V141" s="4">
        <v>645.36900000000003</v>
      </c>
      <c r="Y141" s="4">
        <v>136.93700000000001</v>
      </c>
      <c r="Z141" s="4">
        <v>0</v>
      </c>
      <c r="AA141" s="4">
        <v>1.4104000000000001</v>
      </c>
      <c r="AB141" s="4" t="s">
        <v>384</v>
      </c>
      <c r="AC141" s="4">
        <v>0</v>
      </c>
      <c r="AD141" s="4">
        <v>11.9</v>
      </c>
      <c r="AE141" s="4">
        <v>842</v>
      </c>
      <c r="AF141" s="4">
        <v>866</v>
      </c>
      <c r="AG141" s="4">
        <v>871</v>
      </c>
      <c r="AH141" s="4">
        <v>8.6</v>
      </c>
      <c r="AI141" s="4">
        <v>7.0000000000000007E-2</v>
      </c>
      <c r="AJ141" s="4">
        <v>0</v>
      </c>
      <c r="AK141" s="4">
        <v>984</v>
      </c>
      <c r="AL141" s="4">
        <v>-40</v>
      </c>
      <c r="AM141" s="4">
        <v>0</v>
      </c>
      <c r="AN141" s="4">
        <v>26</v>
      </c>
      <c r="AO141" s="4">
        <v>190</v>
      </c>
      <c r="AP141" s="4">
        <v>189</v>
      </c>
      <c r="AQ141" s="4">
        <v>2.4</v>
      </c>
      <c r="AR141" s="4">
        <v>195</v>
      </c>
      <c r="AS141" s="4" t="s">
        <v>155</v>
      </c>
      <c r="AT141" s="4">
        <v>1</v>
      </c>
      <c r="AU141" s="5">
        <v>0.65520833333333328</v>
      </c>
      <c r="AV141" s="4">
        <v>47.158906999999999</v>
      </c>
      <c r="AW141" s="4">
        <v>-88.486697000000007</v>
      </c>
      <c r="AX141" s="4">
        <v>308.39999999999998</v>
      </c>
      <c r="AY141" s="4">
        <v>39.9</v>
      </c>
      <c r="AZ141" s="4">
        <v>12</v>
      </c>
      <c r="BA141" s="4">
        <v>9</v>
      </c>
      <c r="BB141" s="4" t="s">
        <v>425</v>
      </c>
      <c r="BC141" s="4">
        <v>1.2048000000000001</v>
      </c>
      <c r="BD141" s="4">
        <v>1.2964</v>
      </c>
      <c r="BE141" s="4">
        <v>2.1036000000000001</v>
      </c>
      <c r="BF141" s="4">
        <v>14.063000000000001</v>
      </c>
      <c r="BG141" s="4">
        <v>15.38</v>
      </c>
      <c r="BH141" s="4">
        <v>1.0900000000000001</v>
      </c>
      <c r="BI141" s="4">
        <v>13.444000000000001</v>
      </c>
      <c r="BJ141" s="4">
        <v>3006.5410000000002</v>
      </c>
      <c r="BK141" s="4">
        <v>6.9640000000000004</v>
      </c>
      <c r="BL141" s="4">
        <v>15.026</v>
      </c>
      <c r="BM141" s="4">
        <v>8.7999999999999995E-2</v>
      </c>
      <c r="BN141" s="4">
        <v>15.113</v>
      </c>
      <c r="BO141" s="4">
        <v>11.112</v>
      </c>
      <c r="BP141" s="4">
        <v>6.5000000000000002E-2</v>
      </c>
      <c r="BQ141" s="4">
        <v>11.177</v>
      </c>
      <c r="BR141" s="4">
        <v>5.3251999999999997</v>
      </c>
      <c r="BU141" s="4">
        <v>6.78</v>
      </c>
      <c r="BW141" s="4">
        <v>255.898</v>
      </c>
      <c r="BX141" s="4">
        <v>0.185059</v>
      </c>
      <c r="BY141" s="4">
        <v>-5</v>
      </c>
      <c r="BZ141" s="4">
        <v>0.70122600000000002</v>
      </c>
      <c r="CA141" s="4">
        <v>4.5223800000000001</v>
      </c>
      <c r="CB141" s="4">
        <v>14.164764999999999</v>
      </c>
    </row>
    <row r="142" spans="1:80">
      <c r="A142" s="2">
        <v>42439</v>
      </c>
      <c r="B142" s="32">
        <v>0.44731004629629628</v>
      </c>
      <c r="C142" s="4">
        <v>13.88</v>
      </c>
      <c r="D142" s="4">
        <v>3.56E-2</v>
      </c>
      <c r="E142" s="4" t="s">
        <v>155</v>
      </c>
      <c r="F142" s="4">
        <v>355.89153700000003</v>
      </c>
      <c r="G142" s="4">
        <v>722.8</v>
      </c>
      <c r="H142" s="4">
        <v>-4.5999999999999996</v>
      </c>
      <c r="I142" s="4">
        <v>455.9</v>
      </c>
      <c r="K142" s="4">
        <v>1.5</v>
      </c>
      <c r="L142" s="4">
        <v>142</v>
      </c>
      <c r="M142" s="4">
        <v>0.88009999999999999</v>
      </c>
      <c r="N142" s="4">
        <v>12.216200000000001</v>
      </c>
      <c r="O142" s="4">
        <v>3.1300000000000001E-2</v>
      </c>
      <c r="P142" s="4">
        <v>636.16060000000004</v>
      </c>
      <c r="Q142" s="4">
        <v>0</v>
      </c>
      <c r="R142" s="4">
        <v>636.20000000000005</v>
      </c>
      <c r="S142" s="4">
        <v>470.46249999999998</v>
      </c>
      <c r="T142" s="4">
        <v>0</v>
      </c>
      <c r="U142" s="4">
        <v>470.5</v>
      </c>
      <c r="V142" s="4">
        <v>455.92419999999998</v>
      </c>
      <c r="Y142" s="4">
        <v>125.364</v>
      </c>
      <c r="Z142" s="4">
        <v>0</v>
      </c>
      <c r="AA142" s="4">
        <v>1.3202</v>
      </c>
      <c r="AB142" s="4" t="s">
        <v>384</v>
      </c>
      <c r="AC142" s="4">
        <v>0</v>
      </c>
      <c r="AD142" s="4">
        <v>11.9</v>
      </c>
      <c r="AE142" s="4">
        <v>841</v>
      </c>
      <c r="AF142" s="4">
        <v>865</v>
      </c>
      <c r="AG142" s="4">
        <v>870</v>
      </c>
      <c r="AH142" s="4">
        <v>7.8</v>
      </c>
      <c r="AI142" s="4">
        <v>0.06</v>
      </c>
      <c r="AJ142" s="4">
        <v>0</v>
      </c>
      <c r="AK142" s="4">
        <v>984</v>
      </c>
      <c r="AL142" s="4">
        <v>-40</v>
      </c>
      <c r="AM142" s="4">
        <v>0</v>
      </c>
      <c r="AN142" s="4">
        <v>26</v>
      </c>
      <c r="AO142" s="4">
        <v>190</v>
      </c>
      <c r="AP142" s="4">
        <v>189</v>
      </c>
      <c r="AQ142" s="4">
        <v>2.2999999999999998</v>
      </c>
      <c r="AR142" s="4">
        <v>195</v>
      </c>
      <c r="AS142" s="4" t="s">
        <v>155</v>
      </c>
      <c r="AT142" s="4">
        <v>1</v>
      </c>
      <c r="AU142" s="5">
        <v>0.65521990740740743</v>
      </c>
      <c r="AV142" s="4">
        <v>47.158873999999997</v>
      </c>
      <c r="AW142" s="4">
        <v>-88.48648</v>
      </c>
      <c r="AX142" s="4">
        <v>308.3</v>
      </c>
      <c r="AY142" s="4">
        <v>37.700000000000003</v>
      </c>
      <c r="AZ142" s="4">
        <v>12</v>
      </c>
      <c r="BA142" s="4">
        <v>9</v>
      </c>
      <c r="BB142" s="4" t="s">
        <v>425</v>
      </c>
      <c r="BC142" s="4">
        <v>1.5928</v>
      </c>
      <c r="BD142" s="4">
        <v>1</v>
      </c>
      <c r="BE142" s="4">
        <v>2.3927999999999998</v>
      </c>
      <c r="BF142" s="4">
        <v>14.063000000000001</v>
      </c>
      <c r="BG142" s="4">
        <v>15.2</v>
      </c>
      <c r="BH142" s="4">
        <v>1.08</v>
      </c>
      <c r="BI142" s="4">
        <v>13.621</v>
      </c>
      <c r="BJ142" s="4">
        <v>3014.4960000000001</v>
      </c>
      <c r="BK142" s="4">
        <v>4.9189999999999996</v>
      </c>
      <c r="BL142" s="4">
        <v>16.439</v>
      </c>
      <c r="BM142" s="4">
        <v>0</v>
      </c>
      <c r="BN142" s="4">
        <v>16.439</v>
      </c>
      <c r="BO142" s="4">
        <v>12.157</v>
      </c>
      <c r="BP142" s="4">
        <v>0</v>
      </c>
      <c r="BQ142" s="4">
        <v>12.157</v>
      </c>
      <c r="BR142" s="4">
        <v>3.7202000000000002</v>
      </c>
      <c r="BU142" s="4">
        <v>6.1379999999999999</v>
      </c>
      <c r="BW142" s="4">
        <v>236.869</v>
      </c>
      <c r="BX142" s="4">
        <v>0.162387</v>
      </c>
      <c r="BY142" s="4">
        <v>-5</v>
      </c>
      <c r="BZ142" s="4">
        <v>0.70077400000000001</v>
      </c>
      <c r="CA142" s="4">
        <v>3.9683329999999999</v>
      </c>
      <c r="CB142" s="4">
        <v>14.155635</v>
      </c>
    </row>
    <row r="143" spans="1:80">
      <c r="A143" s="2">
        <v>42439</v>
      </c>
      <c r="B143" s="32">
        <v>0.44732162037037032</v>
      </c>
      <c r="C143" s="4">
        <v>13.863</v>
      </c>
      <c r="D143" s="4">
        <v>2.5600000000000001E-2</v>
      </c>
      <c r="E143" s="4" t="s">
        <v>155</v>
      </c>
      <c r="F143" s="4">
        <v>255.91939500000001</v>
      </c>
      <c r="G143" s="4">
        <v>660.1</v>
      </c>
      <c r="H143" s="4">
        <v>-4.5999999999999996</v>
      </c>
      <c r="I143" s="4">
        <v>351.6</v>
      </c>
      <c r="K143" s="4">
        <v>1.33</v>
      </c>
      <c r="L143" s="4">
        <v>132</v>
      </c>
      <c r="M143" s="4">
        <v>0.88039999999999996</v>
      </c>
      <c r="N143" s="4">
        <v>12.204800000000001</v>
      </c>
      <c r="O143" s="4">
        <v>2.2499999999999999E-2</v>
      </c>
      <c r="P143" s="4">
        <v>581.14390000000003</v>
      </c>
      <c r="Q143" s="4">
        <v>0</v>
      </c>
      <c r="R143" s="4">
        <v>581.1</v>
      </c>
      <c r="S143" s="4">
        <v>429.78129999999999</v>
      </c>
      <c r="T143" s="4">
        <v>0</v>
      </c>
      <c r="U143" s="4">
        <v>429.8</v>
      </c>
      <c r="V143" s="4">
        <v>351.55470000000003</v>
      </c>
      <c r="Y143" s="4">
        <v>116.276</v>
      </c>
      <c r="Z143" s="4">
        <v>0</v>
      </c>
      <c r="AA143" s="4">
        <v>1.1707000000000001</v>
      </c>
      <c r="AB143" s="4" t="s">
        <v>384</v>
      </c>
      <c r="AC143" s="4">
        <v>0</v>
      </c>
      <c r="AD143" s="4">
        <v>11.9</v>
      </c>
      <c r="AE143" s="4">
        <v>842</v>
      </c>
      <c r="AF143" s="4">
        <v>865</v>
      </c>
      <c r="AG143" s="4">
        <v>871</v>
      </c>
      <c r="AH143" s="4">
        <v>8.1999999999999993</v>
      </c>
      <c r="AI143" s="4">
        <v>7.0000000000000007E-2</v>
      </c>
      <c r="AJ143" s="4">
        <v>0</v>
      </c>
      <c r="AK143" s="4">
        <v>984</v>
      </c>
      <c r="AL143" s="4">
        <v>-40</v>
      </c>
      <c r="AM143" s="4">
        <v>0</v>
      </c>
      <c r="AN143" s="4">
        <v>26</v>
      </c>
      <c r="AO143" s="4">
        <v>190</v>
      </c>
      <c r="AP143" s="4">
        <v>189</v>
      </c>
      <c r="AQ143" s="4">
        <v>2.1</v>
      </c>
      <c r="AR143" s="4">
        <v>195</v>
      </c>
      <c r="AS143" s="4" t="s">
        <v>155</v>
      </c>
      <c r="AT143" s="4">
        <v>1</v>
      </c>
      <c r="AU143" s="5">
        <v>0.65524305555555562</v>
      </c>
      <c r="AV143" s="4">
        <v>47.158810000000003</v>
      </c>
      <c r="AW143" s="4">
        <v>-88.486075</v>
      </c>
      <c r="AX143" s="4">
        <v>308.39999999999998</v>
      </c>
      <c r="AY143" s="4">
        <v>35.4</v>
      </c>
      <c r="AZ143" s="4">
        <v>12</v>
      </c>
      <c r="BA143" s="4">
        <v>10</v>
      </c>
      <c r="BB143" s="4" t="s">
        <v>417</v>
      </c>
      <c r="BC143" s="4">
        <v>1.0047999999999999</v>
      </c>
      <c r="BD143" s="4">
        <v>1.006</v>
      </c>
      <c r="BE143" s="4">
        <v>1.8071999999999999</v>
      </c>
      <c r="BF143" s="4">
        <v>14.063000000000001</v>
      </c>
      <c r="BG143" s="4">
        <v>15.25</v>
      </c>
      <c r="BH143" s="4">
        <v>1.08</v>
      </c>
      <c r="BI143" s="4">
        <v>13.584</v>
      </c>
      <c r="BJ143" s="4">
        <v>3019.23</v>
      </c>
      <c r="BK143" s="4">
        <v>3.548</v>
      </c>
      <c r="BL143" s="4">
        <v>15.055</v>
      </c>
      <c r="BM143" s="4">
        <v>0</v>
      </c>
      <c r="BN143" s="4">
        <v>15.055</v>
      </c>
      <c r="BO143" s="4">
        <v>11.134</v>
      </c>
      <c r="BP143" s="4">
        <v>0</v>
      </c>
      <c r="BQ143" s="4">
        <v>11.134</v>
      </c>
      <c r="BR143" s="4">
        <v>2.8757999999999999</v>
      </c>
      <c r="BU143" s="4">
        <v>5.7069999999999999</v>
      </c>
      <c r="BW143" s="4">
        <v>210.577</v>
      </c>
      <c r="BX143" s="4">
        <v>0.133802</v>
      </c>
      <c r="BY143" s="4">
        <v>-5</v>
      </c>
      <c r="BZ143" s="4">
        <v>0.69877400000000001</v>
      </c>
      <c r="CA143" s="4">
        <v>3.2697859999999999</v>
      </c>
      <c r="CB143" s="4">
        <v>14.115235</v>
      </c>
    </row>
    <row r="144" spans="1:80">
      <c r="A144" s="2">
        <v>42439</v>
      </c>
      <c r="B144" s="32">
        <v>0.44733319444444447</v>
      </c>
      <c r="C144" s="4">
        <v>13.618</v>
      </c>
      <c r="D144" s="4">
        <v>1.9300000000000001E-2</v>
      </c>
      <c r="E144" s="4" t="s">
        <v>155</v>
      </c>
      <c r="F144" s="4">
        <v>192.64462800000001</v>
      </c>
      <c r="G144" s="4">
        <v>598.4</v>
      </c>
      <c r="H144" s="4">
        <v>-4.5</v>
      </c>
      <c r="I144" s="4">
        <v>336.6</v>
      </c>
      <c r="K144" s="4">
        <v>1.0900000000000001</v>
      </c>
      <c r="L144" s="4">
        <v>131</v>
      </c>
      <c r="M144" s="4">
        <v>0.88239999999999996</v>
      </c>
      <c r="N144" s="4">
        <v>12.016299999999999</v>
      </c>
      <c r="O144" s="4">
        <v>1.7000000000000001E-2</v>
      </c>
      <c r="P144" s="4">
        <v>528.00689999999997</v>
      </c>
      <c r="Q144" s="4">
        <v>0</v>
      </c>
      <c r="R144" s="4">
        <v>528</v>
      </c>
      <c r="S144" s="4">
        <v>390.49270000000001</v>
      </c>
      <c r="T144" s="4">
        <v>0</v>
      </c>
      <c r="U144" s="4">
        <v>390.5</v>
      </c>
      <c r="V144" s="4">
        <v>336.589</v>
      </c>
      <c r="Y144" s="4">
        <v>115.506</v>
      </c>
      <c r="Z144" s="4">
        <v>0</v>
      </c>
      <c r="AA144" s="4">
        <v>0.96199999999999997</v>
      </c>
      <c r="AB144" s="4" t="s">
        <v>384</v>
      </c>
      <c r="AC144" s="4">
        <v>0</v>
      </c>
      <c r="AD144" s="4">
        <v>11.9</v>
      </c>
      <c r="AE144" s="4">
        <v>841</v>
      </c>
      <c r="AF144" s="4">
        <v>864</v>
      </c>
      <c r="AG144" s="4">
        <v>870</v>
      </c>
      <c r="AH144" s="4">
        <v>9</v>
      </c>
      <c r="AI144" s="4">
        <v>7.0000000000000007E-2</v>
      </c>
      <c r="AJ144" s="4">
        <v>0</v>
      </c>
      <c r="AK144" s="4">
        <v>984</v>
      </c>
      <c r="AL144" s="4">
        <v>-40</v>
      </c>
      <c r="AM144" s="4">
        <v>0</v>
      </c>
      <c r="AN144" s="4">
        <v>26</v>
      </c>
      <c r="AO144" s="4">
        <v>190</v>
      </c>
      <c r="AP144" s="4">
        <v>189</v>
      </c>
      <c r="AQ144" s="4">
        <v>2.2000000000000002</v>
      </c>
      <c r="AR144" s="4">
        <v>195</v>
      </c>
      <c r="AS144" s="4" t="s">
        <v>155</v>
      </c>
      <c r="AT144" s="4">
        <v>1</v>
      </c>
      <c r="AU144" s="5">
        <v>0.65524305555555562</v>
      </c>
      <c r="AV144" s="4">
        <v>47.158808999999998</v>
      </c>
      <c r="AW144" s="4">
        <v>-88.486073000000005</v>
      </c>
      <c r="AX144" s="4">
        <v>308.39999999999998</v>
      </c>
      <c r="AY144" s="4">
        <v>33.4</v>
      </c>
      <c r="AZ144" s="4">
        <v>12</v>
      </c>
      <c r="BA144" s="4">
        <v>10</v>
      </c>
      <c r="BB144" s="4" t="s">
        <v>417</v>
      </c>
      <c r="BC144" s="4">
        <v>1.4059999999999999</v>
      </c>
      <c r="BD144" s="4">
        <v>1.494</v>
      </c>
      <c r="BE144" s="4">
        <v>2.4047999999999998</v>
      </c>
      <c r="BF144" s="4">
        <v>14.063000000000001</v>
      </c>
      <c r="BG144" s="4">
        <v>15.51</v>
      </c>
      <c r="BH144" s="4">
        <v>1.1000000000000001</v>
      </c>
      <c r="BI144" s="4">
        <v>13.327999999999999</v>
      </c>
      <c r="BJ144" s="4">
        <v>3020.9259999999999</v>
      </c>
      <c r="BK144" s="4">
        <v>2.72</v>
      </c>
      <c r="BL144" s="4">
        <v>13.901</v>
      </c>
      <c r="BM144" s="4">
        <v>0</v>
      </c>
      <c r="BN144" s="4">
        <v>13.901</v>
      </c>
      <c r="BO144" s="4">
        <v>10.281000000000001</v>
      </c>
      <c r="BP144" s="4">
        <v>0</v>
      </c>
      <c r="BQ144" s="4">
        <v>10.281000000000001</v>
      </c>
      <c r="BR144" s="4">
        <v>2.7980999999999998</v>
      </c>
      <c r="BU144" s="4">
        <v>5.7610000000000001</v>
      </c>
      <c r="BW144" s="4">
        <v>175.84700000000001</v>
      </c>
      <c r="BX144" s="4">
        <v>0.112938</v>
      </c>
      <c r="BY144" s="4">
        <v>-5</v>
      </c>
      <c r="BZ144" s="4">
        <v>0.69922499999999999</v>
      </c>
      <c r="CA144" s="4">
        <v>2.7599239999999998</v>
      </c>
      <c r="CB144" s="4">
        <v>14.12434</v>
      </c>
    </row>
    <row r="145" spans="1:80">
      <c r="A145" s="2">
        <v>42439</v>
      </c>
      <c r="B145" s="32">
        <v>0.44734476851851851</v>
      </c>
      <c r="C145" s="4">
        <v>13.557</v>
      </c>
      <c r="D145" s="4">
        <v>1.7000000000000001E-2</v>
      </c>
      <c r="E145" s="4" t="s">
        <v>155</v>
      </c>
      <c r="F145" s="4">
        <v>170.19198700000001</v>
      </c>
      <c r="G145" s="4">
        <v>790.7</v>
      </c>
      <c r="H145" s="4">
        <v>6.9</v>
      </c>
      <c r="I145" s="4">
        <v>328.3</v>
      </c>
      <c r="K145" s="4">
        <v>1</v>
      </c>
      <c r="L145" s="4">
        <v>131</v>
      </c>
      <c r="M145" s="4">
        <v>0.88290000000000002</v>
      </c>
      <c r="N145" s="4">
        <v>11.97</v>
      </c>
      <c r="O145" s="4">
        <v>1.4999999999999999E-2</v>
      </c>
      <c r="P145" s="4">
        <v>698.09450000000004</v>
      </c>
      <c r="Q145" s="4">
        <v>6.0937000000000001</v>
      </c>
      <c r="R145" s="4">
        <v>704.2</v>
      </c>
      <c r="S145" s="4">
        <v>516.2826</v>
      </c>
      <c r="T145" s="4">
        <v>4.5065999999999997</v>
      </c>
      <c r="U145" s="4">
        <v>520.79999999999995</v>
      </c>
      <c r="V145" s="4">
        <v>328.30990000000003</v>
      </c>
      <c r="Y145" s="4">
        <v>115.575</v>
      </c>
      <c r="Z145" s="4">
        <v>0</v>
      </c>
      <c r="AA145" s="4">
        <v>0.88290000000000002</v>
      </c>
      <c r="AB145" s="4" t="s">
        <v>384</v>
      </c>
      <c r="AC145" s="4">
        <v>0</v>
      </c>
      <c r="AD145" s="4">
        <v>11.9</v>
      </c>
      <c r="AE145" s="4">
        <v>840</v>
      </c>
      <c r="AF145" s="4">
        <v>864</v>
      </c>
      <c r="AG145" s="4">
        <v>871</v>
      </c>
      <c r="AH145" s="4">
        <v>9</v>
      </c>
      <c r="AI145" s="4">
        <v>7.0000000000000007E-2</v>
      </c>
      <c r="AJ145" s="4">
        <v>0</v>
      </c>
      <c r="AK145" s="4">
        <v>984</v>
      </c>
      <c r="AL145" s="4">
        <v>-40</v>
      </c>
      <c r="AM145" s="4">
        <v>0</v>
      </c>
      <c r="AN145" s="4">
        <v>26</v>
      </c>
      <c r="AO145" s="4">
        <v>190</v>
      </c>
      <c r="AP145" s="4">
        <v>189</v>
      </c>
      <c r="AQ145" s="4">
        <v>2.4</v>
      </c>
      <c r="AR145" s="4">
        <v>195</v>
      </c>
      <c r="AS145" s="4" t="s">
        <v>155</v>
      </c>
      <c r="AT145" s="4">
        <v>1</v>
      </c>
      <c r="AU145" s="5">
        <v>0.65525462962962966</v>
      </c>
      <c r="AV145" s="4">
        <v>47.158746999999998</v>
      </c>
      <c r="AW145" s="4">
        <v>-88.485906</v>
      </c>
      <c r="AX145" s="4">
        <v>308.5</v>
      </c>
      <c r="AY145" s="4">
        <v>30.7</v>
      </c>
      <c r="AZ145" s="4">
        <v>12</v>
      </c>
      <c r="BA145" s="4">
        <v>10</v>
      </c>
      <c r="BB145" s="4" t="s">
        <v>417</v>
      </c>
      <c r="BC145" s="4">
        <v>1.9024000000000001</v>
      </c>
      <c r="BD145" s="4">
        <v>1.006</v>
      </c>
      <c r="BE145" s="4">
        <v>2.8048000000000002</v>
      </c>
      <c r="BF145" s="4">
        <v>14.063000000000001</v>
      </c>
      <c r="BG145" s="4">
        <v>15.58</v>
      </c>
      <c r="BH145" s="4">
        <v>1.1100000000000001</v>
      </c>
      <c r="BI145" s="4">
        <v>13.259</v>
      </c>
      <c r="BJ145" s="4">
        <v>3021.6219999999998</v>
      </c>
      <c r="BK145" s="4">
        <v>2.4140000000000001</v>
      </c>
      <c r="BL145" s="4">
        <v>18.454000000000001</v>
      </c>
      <c r="BM145" s="4">
        <v>0.161</v>
      </c>
      <c r="BN145" s="4">
        <v>18.614999999999998</v>
      </c>
      <c r="BO145" s="4">
        <v>13.648</v>
      </c>
      <c r="BP145" s="4">
        <v>0.11899999999999999</v>
      </c>
      <c r="BQ145" s="4">
        <v>13.766999999999999</v>
      </c>
      <c r="BR145" s="4">
        <v>2.7404999999999999</v>
      </c>
      <c r="BU145" s="4">
        <v>5.7880000000000003</v>
      </c>
      <c r="BW145" s="4">
        <v>162.05799999999999</v>
      </c>
      <c r="BX145" s="4">
        <v>0.10793700000000001</v>
      </c>
      <c r="BY145" s="4">
        <v>-5</v>
      </c>
      <c r="BZ145" s="4">
        <v>0.69938699999999998</v>
      </c>
      <c r="CA145" s="4">
        <v>2.6377090000000001</v>
      </c>
      <c r="CB145" s="4">
        <v>14.127625</v>
      </c>
    </row>
    <row r="146" spans="1:80">
      <c r="A146" s="2">
        <v>42439</v>
      </c>
      <c r="B146" s="32">
        <v>0.4473563425925926</v>
      </c>
      <c r="C146" s="4">
        <v>13.557</v>
      </c>
      <c r="D146" s="4">
        <v>1.2999999999999999E-2</v>
      </c>
      <c r="E146" s="4" t="s">
        <v>155</v>
      </c>
      <c r="F146" s="4">
        <v>130.32006899999999</v>
      </c>
      <c r="G146" s="4">
        <v>883.2</v>
      </c>
      <c r="H146" s="4">
        <v>8.1999999999999993</v>
      </c>
      <c r="I146" s="4">
        <v>303.39999999999998</v>
      </c>
      <c r="K146" s="4">
        <v>1.21</v>
      </c>
      <c r="L146" s="4">
        <v>131</v>
      </c>
      <c r="M146" s="4">
        <v>0.88300000000000001</v>
      </c>
      <c r="N146" s="4">
        <v>11.970800000000001</v>
      </c>
      <c r="O146" s="4">
        <v>1.15E-2</v>
      </c>
      <c r="P146" s="4">
        <v>779.8886</v>
      </c>
      <c r="Q146" s="4">
        <v>7.2293000000000003</v>
      </c>
      <c r="R146" s="4">
        <v>787.1</v>
      </c>
      <c r="S146" s="4">
        <v>576.77419999999995</v>
      </c>
      <c r="T146" s="4">
        <v>5.3464999999999998</v>
      </c>
      <c r="U146" s="4">
        <v>582.1</v>
      </c>
      <c r="V146" s="4">
        <v>303.37700000000001</v>
      </c>
      <c r="Y146" s="4">
        <v>115.682</v>
      </c>
      <c r="Z146" s="4">
        <v>0</v>
      </c>
      <c r="AA146" s="4">
        <v>1.0677000000000001</v>
      </c>
      <c r="AB146" s="4" t="s">
        <v>384</v>
      </c>
      <c r="AC146" s="4">
        <v>0</v>
      </c>
      <c r="AD146" s="4">
        <v>12</v>
      </c>
      <c r="AE146" s="4">
        <v>840</v>
      </c>
      <c r="AF146" s="4">
        <v>864</v>
      </c>
      <c r="AG146" s="4">
        <v>871</v>
      </c>
      <c r="AH146" s="4">
        <v>9</v>
      </c>
      <c r="AI146" s="4">
        <v>7.0000000000000007E-2</v>
      </c>
      <c r="AJ146" s="4">
        <v>0</v>
      </c>
      <c r="AK146" s="4">
        <v>984</v>
      </c>
      <c r="AL146" s="4">
        <v>-40</v>
      </c>
      <c r="AM146" s="4">
        <v>0</v>
      </c>
      <c r="AN146" s="4">
        <v>26</v>
      </c>
      <c r="AO146" s="4">
        <v>190</v>
      </c>
      <c r="AP146" s="4">
        <v>189</v>
      </c>
      <c r="AQ146" s="4">
        <v>2.4</v>
      </c>
      <c r="AR146" s="4">
        <v>195</v>
      </c>
      <c r="AS146" s="4" t="s">
        <v>155</v>
      </c>
      <c r="AT146" s="4">
        <v>1</v>
      </c>
      <c r="AU146" s="5">
        <v>0.6552662037037037</v>
      </c>
      <c r="AV146" s="4">
        <v>47.158678999999999</v>
      </c>
      <c r="AW146" s="4">
        <v>-88.485769000000005</v>
      </c>
      <c r="AX146" s="4">
        <v>308.60000000000002</v>
      </c>
      <c r="AY146" s="4">
        <v>28.8</v>
      </c>
      <c r="AZ146" s="4">
        <v>12</v>
      </c>
      <c r="BA146" s="4">
        <v>11</v>
      </c>
      <c r="BB146" s="4" t="s">
        <v>418</v>
      </c>
      <c r="BC146" s="4">
        <v>2.1</v>
      </c>
      <c r="BD146" s="4">
        <v>1.5024</v>
      </c>
      <c r="BE146" s="4">
        <v>3.2012</v>
      </c>
      <c r="BF146" s="4">
        <v>14.063000000000001</v>
      </c>
      <c r="BG146" s="4">
        <v>15.59</v>
      </c>
      <c r="BH146" s="4">
        <v>1.1100000000000001</v>
      </c>
      <c r="BI146" s="4">
        <v>13.250999999999999</v>
      </c>
      <c r="BJ146" s="4">
        <v>3023.14</v>
      </c>
      <c r="BK146" s="4">
        <v>1.85</v>
      </c>
      <c r="BL146" s="4">
        <v>20.625</v>
      </c>
      <c r="BM146" s="4">
        <v>0.191</v>
      </c>
      <c r="BN146" s="4">
        <v>20.817</v>
      </c>
      <c r="BO146" s="4">
        <v>15.254</v>
      </c>
      <c r="BP146" s="4">
        <v>0.14099999999999999</v>
      </c>
      <c r="BQ146" s="4">
        <v>15.395</v>
      </c>
      <c r="BR146" s="4">
        <v>2.5335000000000001</v>
      </c>
      <c r="BU146" s="4">
        <v>5.7960000000000003</v>
      </c>
      <c r="BW146" s="4">
        <v>196.06100000000001</v>
      </c>
      <c r="BX146" s="4">
        <v>0.13419800000000001</v>
      </c>
      <c r="BY146" s="4">
        <v>-5</v>
      </c>
      <c r="BZ146" s="4">
        <v>0.70022600000000002</v>
      </c>
      <c r="CA146" s="4">
        <v>3.2794639999999999</v>
      </c>
      <c r="CB146" s="4">
        <v>14.144565</v>
      </c>
    </row>
    <row r="147" spans="1:80">
      <c r="A147" s="2">
        <v>42439</v>
      </c>
      <c r="B147" s="32">
        <v>0.44736791666666664</v>
      </c>
      <c r="C147" s="4">
        <v>13.39</v>
      </c>
      <c r="D147" s="4">
        <v>1.3899999999999999E-2</v>
      </c>
      <c r="E147" s="4" t="s">
        <v>155</v>
      </c>
      <c r="F147" s="4">
        <v>138.97058799999999</v>
      </c>
      <c r="G147" s="4">
        <v>914.1</v>
      </c>
      <c r="H147" s="4">
        <v>8.3000000000000007</v>
      </c>
      <c r="I147" s="4">
        <v>308.39999999999998</v>
      </c>
      <c r="K147" s="4">
        <v>1.4</v>
      </c>
      <c r="L147" s="4">
        <v>132</v>
      </c>
      <c r="M147" s="4">
        <v>0.88429999999999997</v>
      </c>
      <c r="N147" s="4">
        <v>11.8408</v>
      </c>
      <c r="O147" s="4">
        <v>1.23E-2</v>
      </c>
      <c r="P147" s="4">
        <v>808.37080000000003</v>
      </c>
      <c r="Q147" s="4">
        <v>7.3395999999999999</v>
      </c>
      <c r="R147" s="4">
        <v>815.7</v>
      </c>
      <c r="S147" s="4">
        <v>597.82820000000004</v>
      </c>
      <c r="T147" s="4">
        <v>5.4279999999999999</v>
      </c>
      <c r="U147" s="4">
        <v>603.29999999999995</v>
      </c>
      <c r="V147" s="4">
        <v>308.39999999999998</v>
      </c>
      <c r="Y147" s="4">
        <v>116.303</v>
      </c>
      <c r="Z147" s="4">
        <v>0</v>
      </c>
      <c r="AA147" s="4">
        <v>1.238</v>
      </c>
      <c r="AB147" s="4" t="s">
        <v>384</v>
      </c>
      <c r="AC147" s="4">
        <v>0</v>
      </c>
      <c r="AD147" s="4">
        <v>11.9</v>
      </c>
      <c r="AE147" s="4">
        <v>840</v>
      </c>
      <c r="AF147" s="4">
        <v>863</v>
      </c>
      <c r="AG147" s="4">
        <v>871</v>
      </c>
      <c r="AH147" s="4">
        <v>8.4</v>
      </c>
      <c r="AI147" s="4">
        <v>7.0000000000000007E-2</v>
      </c>
      <c r="AJ147" s="4">
        <v>0</v>
      </c>
      <c r="AK147" s="4">
        <v>984</v>
      </c>
      <c r="AL147" s="4">
        <v>-40</v>
      </c>
      <c r="AM147" s="4">
        <v>0</v>
      </c>
      <c r="AN147" s="4">
        <v>26</v>
      </c>
      <c r="AO147" s="4">
        <v>190</v>
      </c>
      <c r="AP147" s="4">
        <v>189</v>
      </c>
      <c r="AQ147" s="4">
        <v>2.4</v>
      </c>
      <c r="AR147" s="4">
        <v>195</v>
      </c>
      <c r="AS147" s="4" t="s">
        <v>155</v>
      </c>
      <c r="AT147" s="4">
        <v>1</v>
      </c>
      <c r="AU147" s="5">
        <v>0.65528935185185189</v>
      </c>
      <c r="AV147" s="4">
        <v>47.158594999999998</v>
      </c>
      <c r="AW147" s="4">
        <v>-88.485484999999997</v>
      </c>
      <c r="AX147" s="4">
        <v>308.39999999999998</v>
      </c>
      <c r="AY147" s="4">
        <v>27.3</v>
      </c>
      <c r="AZ147" s="4">
        <v>12</v>
      </c>
      <c r="BA147" s="4">
        <v>11</v>
      </c>
      <c r="BB147" s="4" t="s">
        <v>418</v>
      </c>
      <c r="BC147" s="4">
        <v>2.0928</v>
      </c>
      <c r="BD147" s="4">
        <v>1.7012</v>
      </c>
      <c r="BE147" s="4">
        <v>3.2928000000000002</v>
      </c>
      <c r="BF147" s="4">
        <v>14.063000000000001</v>
      </c>
      <c r="BG147" s="4">
        <v>15.77</v>
      </c>
      <c r="BH147" s="4">
        <v>1.1200000000000001</v>
      </c>
      <c r="BI147" s="4">
        <v>13.085000000000001</v>
      </c>
      <c r="BJ147" s="4">
        <v>3022.8069999999998</v>
      </c>
      <c r="BK147" s="4">
        <v>1.9970000000000001</v>
      </c>
      <c r="BL147" s="4">
        <v>21.611000000000001</v>
      </c>
      <c r="BM147" s="4">
        <v>0.19600000000000001</v>
      </c>
      <c r="BN147" s="4">
        <v>21.806999999999999</v>
      </c>
      <c r="BO147" s="4">
        <v>15.981999999999999</v>
      </c>
      <c r="BP147" s="4">
        <v>0.14499999999999999</v>
      </c>
      <c r="BQ147" s="4">
        <v>16.126999999999999</v>
      </c>
      <c r="BR147" s="4">
        <v>2.6034000000000002</v>
      </c>
      <c r="BU147" s="4">
        <v>5.891</v>
      </c>
      <c r="BW147" s="4">
        <v>229.79900000000001</v>
      </c>
      <c r="BX147" s="4">
        <v>0.159969</v>
      </c>
      <c r="BY147" s="4">
        <v>-5</v>
      </c>
      <c r="BZ147" s="4">
        <v>0.70038699999999998</v>
      </c>
      <c r="CA147" s="4">
        <v>3.909243</v>
      </c>
      <c r="CB147" s="4">
        <v>14.147817</v>
      </c>
    </row>
    <row r="148" spans="1:80">
      <c r="A148" s="2">
        <v>42439</v>
      </c>
      <c r="B148" s="32">
        <v>0.44737949074074074</v>
      </c>
      <c r="C148" s="4">
        <v>13.151999999999999</v>
      </c>
      <c r="D148" s="4">
        <v>1.54E-2</v>
      </c>
      <c r="E148" s="4" t="s">
        <v>155</v>
      </c>
      <c r="F148" s="4">
        <v>154.15261000000001</v>
      </c>
      <c r="G148" s="4">
        <v>946</v>
      </c>
      <c r="H148" s="4">
        <v>8.5</v>
      </c>
      <c r="I148" s="4">
        <v>369.1</v>
      </c>
      <c r="K148" s="4">
        <v>1.5</v>
      </c>
      <c r="L148" s="4">
        <v>133</v>
      </c>
      <c r="M148" s="4">
        <v>0.8861</v>
      </c>
      <c r="N148" s="4">
        <v>11.6539</v>
      </c>
      <c r="O148" s="4">
        <v>1.37E-2</v>
      </c>
      <c r="P148" s="4">
        <v>838.1893</v>
      </c>
      <c r="Q148" s="4">
        <v>7.5201000000000002</v>
      </c>
      <c r="R148" s="4">
        <v>845.7</v>
      </c>
      <c r="S148" s="4">
        <v>619.87360000000001</v>
      </c>
      <c r="T148" s="4">
        <v>5.5613999999999999</v>
      </c>
      <c r="U148" s="4">
        <v>625.4</v>
      </c>
      <c r="V148" s="4">
        <v>369.137</v>
      </c>
      <c r="Y148" s="4">
        <v>117.666</v>
      </c>
      <c r="Z148" s="4">
        <v>0</v>
      </c>
      <c r="AA148" s="4">
        <v>1.3290999999999999</v>
      </c>
      <c r="AB148" s="4" t="s">
        <v>384</v>
      </c>
      <c r="AC148" s="4">
        <v>0</v>
      </c>
      <c r="AD148" s="4">
        <v>11.9</v>
      </c>
      <c r="AE148" s="4">
        <v>840</v>
      </c>
      <c r="AF148" s="4">
        <v>864</v>
      </c>
      <c r="AG148" s="4">
        <v>871</v>
      </c>
      <c r="AH148" s="4">
        <v>8</v>
      </c>
      <c r="AI148" s="4">
        <v>7.0000000000000007E-2</v>
      </c>
      <c r="AJ148" s="4">
        <v>0</v>
      </c>
      <c r="AK148" s="4">
        <v>984</v>
      </c>
      <c r="AL148" s="4">
        <v>-40</v>
      </c>
      <c r="AM148" s="4">
        <v>0</v>
      </c>
      <c r="AN148" s="4">
        <v>26</v>
      </c>
      <c r="AO148" s="4">
        <v>190</v>
      </c>
      <c r="AP148" s="4">
        <v>189</v>
      </c>
      <c r="AQ148" s="4">
        <v>2.2999999999999998</v>
      </c>
      <c r="AR148" s="4">
        <v>195</v>
      </c>
      <c r="AS148" s="4" t="s">
        <v>155</v>
      </c>
      <c r="AT148" s="4">
        <v>1</v>
      </c>
      <c r="AU148" s="5">
        <v>0.65528935185185189</v>
      </c>
      <c r="AV148" s="4">
        <v>47.158594999999998</v>
      </c>
      <c r="AW148" s="4">
        <v>-88.485483000000002</v>
      </c>
      <c r="AX148" s="4">
        <v>308.39999999999998</v>
      </c>
      <c r="AY148" s="4">
        <v>25.9</v>
      </c>
      <c r="AZ148" s="4">
        <v>12</v>
      </c>
      <c r="BA148" s="4">
        <v>11</v>
      </c>
      <c r="BB148" s="4" t="s">
        <v>418</v>
      </c>
      <c r="BC148" s="4">
        <v>1.5</v>
      </c>
      <c r="BD148" s="4">
        <v>1.8</v>
      </c>
      <c r="BE148" s="4">
        <v>2.7</v>
      </c>
      <c r="BF148" s="4">
        <v>14.063000000000001</v>
      </c>
      <c r="BG148" s="4">
        <v>16.02</v>
      </c>
      <c r="BH148" s="4">
        <v>1.1399999999999999</v>
      </c>
      <c r="BI148" s="4">
        <v>12.859</v>
      </c>
      <c r="BJ148" s="4">
        <v>3020.8649999999998</v>
      </c>
      <c r="BK148" s="4">
        <v>2.2530000000000001</v>
      </c>
      <c r="BL148" s="4">
        <v>22.753</v>
      </c>
      <c r="BM148" s="4">
        <v>0.20399999999999999</v>
      </c>
      <c r="BN148" s="4">
        <v>22.957000000000001</v>
      </c>
      <c r="BO148" s="4">
        <v>16.827000000000002</v>
      </c>
      <c r="BP148" s="4">
        <v>0.151</v>
      </c>
      <c r="BQ148" s="4">
        <v>16.978000000000002</v>
      </c>
      <c r="BR148" s="4">
        <v>3.1640999999999999</v>
      </c>
      <c r="BU148" s="4">
        <v>6.0510000000000002</v>
      </c>
      <c r="BW148" s="4">
        <v>250.50399999999999</v>
      </c>
      <c r="BX148" s="4">
        <v>0.15887000000000001</v>
      </c>
      <c r="BY148" s="4">
        <v>-5</v>
      </c>
      <c r="BZ148" s="4">
        <v>0.69938699999999998</v>
      </c>
      <c r="CA148" s="4">
        <v>3.8823859999999999</v>
      </c>
      <c r="CB148" s="4">
        <v>14.127617000000001</v>
      </c>
    </row>
    <row r="149" spans="1:80">
      <c r="A149" s="2">
        <v>42439</v>
      </c>
      <c r="B149" s="32">
        <v>0.44739106481481478</v>
      </c>
      <c r="C149" s="4">
        <v>13</v>
      </c>
      <c r="D149" s="4">
        <v>1.6500000000000001E-2</v>
      </c>
      <c r="E149" s="4" t="s">
        <v>155</v>
      </c>
      <c r="F149" s="4">
        <v>165.34004999999999</v>
      </c>
      <c r="G149" s="4">
        <v>855.3</v>
      </c>
      <c r="H149" s="4">
        <v>8.6999999999999993</v>
      </c>
      <c r="I149" s="4">
        <v>371</v>
      </c>
      <c r="K149" s="4">
        <v>1.56</v>
      </c>
      <c r="L149" s="4">
        <v>133</v>
      </c>
      <c r="M149" s="4">
        <v>0.88719999999999999</v>
      </c>
      <c r="N149" s="4">
        <v>11.534000000000001</v>
      </c>
      <c r="O149" s="4">
        <v>1.47E-2</v>
      </c>
      <c r="P149" s="4">
        <v>758.8143</v>
      </c>
      <c r="Q149" s="4">
        <v>7.7074999999999996</v>
      </c>
      <c r="R149" s="4">
        <v>766.5</v>
      </c>
      <c r="S149" s="4">
        <v>561.17269999999996</v>
      </c>
      <c r="T149" s="4">
        <v>5.7</v>
      </c>
      <c r="U149" s="4">
        <v>566.9</v>
      </c>
      <c r="V149" s="4">
        <v>370.96190000000001</v>
      </c>
      <c r="Y149" s="4">
        <v>117.747</v>
      </c>
      <c r="Z149" s="4">
        <v>0</v>
      </c>
      <c r="AA149" s="4">
        <v>1.3838999999999999</v>
      </c>
      <c r="AB149" s="4" t="s">
        <v>384</v>
      </c>
      <c r="AC149" s="4">
        <v>0</v>
      </c>
      <c r="AD149" s="4">
        <v>11.9</v>
      </c>
      <c r="AE149" s="4">
        <v>840</v>
      </c>
      <c r="AF149" s="4">
        <v>863</v>
      </c>
      <c r="AG149" s="4">
        <v>870</v>
      </c>
      <c r="AH149" s="4">
        <v>8</v>
      </c>
      <c r="AI149" s="4">
        <v>7.0000000000000007E-2</v>
      </c>
      <c r="AJ149" s="4">
        <v>0</v>
      </c>
      <c r="AK149" s="4">
        <v>984</v>
      </c>
      <c r="AL149" s="4">
        <v>-40</v>
      </c>
      <c r="AM149" s="4">
        <v>0</v>
      </c>
      <c r="AN149" s="4">
        <v>26</v>
      </c>
      <c r="AO149" s="4">
        <v>190</v>
      </c>
      <c r="AP149" s="4">
        <v>189.6</v>
      </c>
      <c r="AQ149" s="4">
        <v>2.1</v>
      </c>
      <c r="AR149" s="4">
        <v>195</v>
      </c>
      <c r="AS149" s="4" t="s">
        <v>155</v>
      </c>
      <c r="AT149" s="4">
        <v>1</v>
      </c>
      <c r="AU149" s="5">
        <v>0.65530092592592593</v>
      </c>
      <c r="AV149" s="4">
        <v>47.158560000000001</v>
      </c>
      <c r="AW149" s="4">
        <v>-88.485346000000007</v>
      </c>
      <c r="AX149" s="4">
        <v>308.3</v>
      </c>
      <c r="AY149" s="4">
        <v>24.6</v>
      </c>
      <c r="AZ149" s="4">
        <v>12</v>
      </c>
      <c r="BA149" s="4">
        <v>11</v>
      </c>
      <c r="BB149" s="4" t="s">
        <v>418</v>
      </c>
      <c r="BC149" s="4">
        <v>1.4976</v>
      </c>
      <c r="BD149" s="4">
        <v>1.8</v>
      </c>
      <c r="BE149" s="4">
        <v>2.6976</v>
      </c>
      <c r="BF149" s="4">
        <v>14.063000000000001</v>
      </c>
      <c r="BG149" s="4">
        <v>16.2</v>
      </c>
      <c r="BH149" s="4">
        <v>1.1499999999999999</v>
      </c>
      <c r="BI149" s="4">
        <v>12.711</v>
      </c>
      <c r="BJ149" s="4">
        <v>3020.5250000000001</v>
      </c>
      <c r="BK149" s="4">
        <v>2.4449999999999998</v>
      </c>
      <c r="BL149" s="4">
        <v>20.81</v>
      </c>
      <c r="BM149" s="4">
        <v>0.21099999999999999</v>
      </c>
      <c r="BN149" s="4">
        <v>21.021999999999998</v>
      </c>
      <c r="BO149" s="4">
        <v>15.39</v>
      </c>
      <c r="BP149" s="4">
        <v>0.156</v>
      </c>
      <c r="BQ149" s="4">
        <v>15.545999999999999</v>
      </c>
      <c r="BR149" s="4">
        <v>3.2124000000000001</v>
      </c>
      <c r="BU149" s="4">
        <v>6.1180000000000003</v>
      </c>
      <c r="BW149" s="4">
        <v>263.524</v>
      </c>
      <c r="BX149" s="4">
        <v>9.3087000000000003E-2</v>
      </c>
      <c r="BY149" s="4">
        <v>-5</v>
      </c>
      <c r="BZ149" s="4">
        <v>0.70206500000000005</v>
      </c>
      <c r="CA149" s="4">
        <v>2.274813</v>
      </c>
      <c r="CB149" s="4">
        <v>14.181713</v>
      </c>
    </row>
    <row r="150" spans="1:80">
      <c r="A150" s="2">
        <v>42439</v>
      </c>
      <c r="B150" s="32">
        <v>0.44740263888888893</v>
      </c>
      <c r="C150" s="4">
        <v>13.02</v>
      </c>
      <c r="D150" s="4">
        <v>1.7000000000000001E-2</v>
      </c>
      <c r="E150" s="4" t="s">
        <v>155</v>
      </c>
      <c r="F150" s="4">
        <v>170</v>
      </c>
      <c r="G150" s="4">
        <v>749.5</v>
      </c>
      <c r="H150" s="4">
        <v>12.2</v>
      </c>
      <c r="I150" s="4">
        <v>396.5</v>
      </c>
      <c r="K150" s="4">
        <v>1.92</v>
      </c>
      <c r="L150" s="4">
        <v>133</v>
      </c>
      <c r="M150" s="4">
        <v>0.88700000000000001</v>
      </c>
      <c r="N150" s="4">
        <v>11.548999999999999</v>
      </c>
      <c r="O150" s="4">
        <v>1.5100000000000001E-2</v>
      </c>
      <c r="P150" s="4">
        <v>664.82550000000003</v>
      </c>
      <c r="Q150" s="4">
        <v>10.7982</v>
      </c>
      <c r="R150" s="4">
        <v>675.6</v>
      </c>
      <c r="S150" s="4">
        <v>491.6728</v>
      </c>
      <c r="T150" s="4">
        <v>7.9858000000000002</v>
      </c>
      <c r="U150" s="4">
        <v>499.7</v>
      </c>
      <c r="V150" s="4">
        <v>396.5487</v>
      </c>
      <c r="Y150" s="4">
        <v>117.77200000000001</v>
      </c>
      <c r="Z150" s="4">
        <v>0</v>
      </c>
      <c r="AA150" s="4">
        <v>1.7018</v>
      </c>
      <c r="AB150" s="4" t="s">
        <v>384</v>
      </c>
      <c r="AC150" s="4">
        <v>0</v>
      </c>
      <c r="AD150" s="4">
        <v>11.9</v>
      </c>
      <c r="AE150" s="4">
        <v>840</v>
      </c>
      <c r="AF150" s="4">
        <v>863</v>
      </c>
      <c r="AG150" s="4">
        <v>870</v>
      </c>
      <c r="AH150" s="4">
        <v>8.6</v>
      </c>
      <c r="AI150" s="4">
        <v>7.0000000000000007E-2</v>
      </c>
      <c r="AJ150" s="4">
        <v>0</v>
      </c>
      <c r="AK150" s="4">
        <v>984</v>
      </c>
      <c r="AL150" s="4">
        <v>-40</v>
      </c>
      <c r="AM150" s="4">
        <v>0</v>
      </c>
      <c r="AN150" s="4">
        <v>26</v>
      </c>
      <c r="AO150" s="4">
        <v>190</v>
      </c>
      <c r="AP150" s="4">
        <v>190</v>
      </c>
      <c r="AQ150" s="4">
        <v>2.1</v>
      </c>
      <c r="AR150" s="4">
        <v>195</v>
      </c>
      <c r="AS150" s="4" t="s">
        <v>155</v>
      </c>
      <c r="AT150" s="4">
        <v>1</v>
      </c>
      <c r="AU150" s="5">
        <v>0.65531249999999996</v>
      </c>
      <c r="AV150" s="4">
        <v>47.158535000000001</v>
      </c>
      <c r="AW150" s="4">
        <v>-88.485211000000007</v>
      </c>
      <c r="AX150" s="4">
        <v>308.39999999999998</v>
      </c>
      <c r="AY150" s="4">
        <v>23.4</v>
      </c>
      <c r="AZ150" s="4">
        <v>12</v>
      </c>
      <c r="BA150" s="4">
        <v>11</v>
      </c>
      <c r="BB150" s="4" t="s">
        <v>418</v>
      </c>
      <c r="BC150" s="4">
        <v>1.3</v>
      </c>
      <c r="BD150" s="4">
        <v>1.8011999999999999</v>
      </c>
      <c r="BE150" s="4">
        <v>2.5011999999999999</v>
      </c>
      <c r="BF150" s="4">
        <v>14.063000000000001</v>
      </c>
      <c r="BG150" s="4">
        <v>16.170000000000002</v>
      </c>
      <c r="BH150" s="4">
        <v>1.1499999999999999</v>
      </c>
      <c r="BI150" s="4">
        <v>12.734999999999999</v>
      </c>
      <c r="BJ150" s="4">
        <v>3019.7530000000002</v>
      </c>
      <c r="BK150" s="4">
        <v>2.5099999999999998</v>
      </c>
      <c r="BL150" s="4">
        <v>18.204000000000001</v>
      </c>
      <c r="BM150" s="4">
        <v>0.29599999999999999</v>
      </c>
      <c r="BN150" s="4">
        <v>18.5</v>
      </c>
      <c r="BO150" s="4">
        <v>13.462999999999999</v>
      </c>
      <c r="BP150" s="4">
        <v>0.219</v>
      </c>
      <c r="BQ150" s="4">
        <v>13.682</v>
      </c>
      <c r="BR150" s="4">
        <v>3.4285999999999999</v>
      </c>
      <c r="BU150" s="4">
        <v>6.11</v>
      </c>
      <c r="BW150" s="4">
        <v>323.55</v>
      </c>
      <c r="BX150" s="4">
        <v>0.13491600000000001</v>
      </c>
      <c r="BY150" s="4">
        <v>-5</v>
      </c>
      <c r="BZ150" s="4">
        <v>0.70338699999999998</v>
      </c>
      <c r="CA150" s="4">
        <v>3.2970100000000002</v>
      </c>
      <c r="CB150" s="4">
        <v>14.208417000000001</v>
      </c>
    </row>
    <row r="151" spans="1:80">
      <c r="A151" s="2">
        <v>42439</v>
      </c>
      <c r="B151" s="32">
        <v>0.44741421296296296</v>
      </c>
      <c r="C151" s="4">
        <v>13.260999999999999</v>
      </c>
      <c r="D151" s="4">
        <v>1.6799999999999999E-2</v>
      </c>
      <c r="E151" s="4" t="s">
        <v>155</v>
      </c>
      <c r="F151" s="4">
        <v>167.96727000000001</v>
      </c>
      <c r="G151" s="4">
        <v>725.6</v>
      </c>
      <c r="H151" s="4">
        <v>12.5</v>
      </c>
      <c r="I151" s="4">
        <v>358.9</v>
      </c>
      <c r="K151" s="4">
        <v>2.1</v>
      </c>
      <c r="L151" s="4">
        <v>133</v>
      </c>
      <c r="M151" s="4">
        <v>0.88519999999999999</v>
      </c>
      <c r="N151" s="4">
        <v>11.7384</v>
      </c>
      <c r="O151" s="4">
        <v>1.49E-2</v>
      </c>
      <c r="P151" s="4">
        <v>642.2749</v>
      </c>
      <c r="Q151" s="4">
        <v>11.065099999999999</v>
      </c>
      <c r="R151" s="4">
        <v>653.29999999999995</v>
      </c>
      <c r="S151" s="4">
        <v>475.00069999999999</v>
      </c>
      <c r="T151" s="4">
        <v>8.1832999999999991</v>
      </c>
      <c r="U151" s="4">
        <v>483.2</v>
      </c>
      <c r="V151" s="4">
        <v>358.9024</v>
      </c>
      <c r="Y151" s="4">
        <v>117.60299999999999</v>
      </c>
      <c r="Z151" s="4">
        <v>0</v>
      </c>
      <c r="AA151" s="4">
        <v>1.8589</v>
      </c>
      <c r="AB151" s="4" t="s">
        <v>384</v>
      </c>
      <c r="AC151" s="4">
        <v>0</v>
      </c>
      <c r="AD151" s="4">
        <v>11.9</v>
      </c>
      <c r="AE151" s="4">
        <v>841</v>
      </c>
      <c r="AF151" s="4">
        <v>863</v>
      </c>
      <c r="AG151" s="4">
        <v>871</v>
      </c>
      <c r="AH151" s="4">
        <v>9</v>
      </c>
      <c r="AI151" s="4">
        <v>7.0000000000000007E-2</v>
      </c>
      <c r="AJ151" s="4">
        <v>0</v>
      </c>
      <c r="AK151" s="4">
        <v>984</v>
      </c>
      <c r="AL151" s="4">
        <v>-40</v>
      </c>
      <c r="AM151" s="4">
        <v>0</v>
      </c>
      <c r="AN151" s="4">
        <v>26</v>
      </c>
      <c r="AO151" s="4">
        <v>190</v>
      </c>
      <c r="AP151" s="4">
        <v>189.4</v>
      </c>
      <c r="AQ151" s="4">
        <v>2.2999999999999998</v>
      </c>
      <c r="AR151" s="4">
        <v>195</v>
      </c>
      <c r="AS151" s="4" t="s">
        <v>155</v>
      </c>
      <c r="AT151" s="4">
        <v>1</v>
      </c>
      <c r="AU151" s="5">
        <v>0.65532407407407411</v>
      </c>
      <c r="AV151" s="4">
        <v>47.158518000000001</v>
      </c>
      <c r="AW151" s="4">
        <v>-88.485083000000003</v>
      </c>
      <c r="AX151" s="4">
        <v>308.5</v>
      </c>
      <c r="AY151" s="4">
        <v>22.3</v>
      </c>
      <c r="AZ151" s="4">
        <v>12</v>
      </c>
      <c r="BA151" s="4">
        <v>11</v>
      </c>
      <c r="BB151" s="4" t="s">
        <v>418</v>
      </c>
      <c r="BC151" s="4">
        <v>1.3</v>
      </c>
      <c r="BD151" s="4">
        <v>1.9</v>
      </c>
      <c r="BE151" s="4">
        <v>2.6</v>
      </c>
      <c r="BF151" s="4">
        <v>14.063000000000001</v>
      </c>
      <c r="BG151" s="4">
        <v>15.9</v>
      </c>
      <c r="BH151" s="4">
        <v>1.1299999999999999</v>
      </c>
      <c r="BI151" s="4">
        <v>12.967000000000001</v>
      </c>
      <c r="BJ151" s="4">
        <v>3020.837</v>
      </c>
      <c r="BK151" s="4">
        <v>2.4350000000000001</v>
      </c>
      <c r="BL151" s="4">
        <v>17.309000000000001</v>
      </c>
      <c r="BM151" s="4">
        <v>0.29799999999999999</v>
      </c>
      <c r="BN151" s="4">
        <v>17.606999999999999</v>
      </c>
      <c r="BO151" s="4">
        <v>12.801</v>
      </c>
      <c r="BP151" s="4">
        <v>0.221</v>
      </c>
      <c r="BQ151" s="4">
        <v>13.022</v>
      </c>
      <c r="BR151" s="4">
        <v>3.0541999999999998</v>
      </c>
      <c r="BU151" s="4">
        <v>6.0049999999999999</v>
      </c>
      <c r="BW151" s="4">
        <v>347.84399999999999</v>
      </c>
      <c r="BX151" s="4">
        <v>0.19151699999999999</v>
      </c>
      <c r="BY151" s="4">
        <v>-5</v>
      </c>
      <c r="BZ151" s="4">
        <v>0.70238699999999998</v>
      </c>
      <c r="CA151" s="4">
        <v>4.6801969999999997</v>
      </c>
      <c r="CB151" s="4">
        <v>14.188217</v>
      </c>
    </row>
    <row r="152" spans="1:80">
      <c r="A152" s="2">
        <v>42439</v>
      </c>
      <c r="B152" s="32">
        <v>0.44742578703703706</v>
      </c>
      <c r="C152" s="4">
        <v>13.025</v>
      </c>
      <c r="D152" s="4">
        <v>1.61E-2</v>
      </c>
      <c r="E152" s="4" t="s">
        <v>155</v>
      </c>
      <c r="F152" s="4">
        <v>161.231527</v>
      </c>
      <c r="G152" s="4">
        <v>775.2</v>
      </c>
      <c r="H152" s="4">
        <v>12.6</v>
      </c>
      <c r="I152" s="4">
        <v>466.3</v>
      </c>
      <c r="K152" s="4">
        <v>2.2000000000000002</v>
      </c>
      <c r="L152" s="4">
        <v>143</v>
      </c>
      <c r="M152" s="4">
        <v>0.88700000000000001</v>
      </c>
      <c r="N152" s="4">
        <v>11.5527</v>
      </c>
      <c r="O152" s="4">
        <v>1.43E-2</v>
      </c>
      <c r="P152" s="4">
        <v>687.58810000000005</v>
      </c>
      <c r="Q152" s="4">
        <v>11.1761</v>
      </c>
      <c r="R152" s="4">
        <v>698.8</v>
      </c>
      <c r="S152" s="4">
        <v>508.51249999999999</v>
      </c>
      <c r="T152" s="4">
        <v>8.2653999999999996</v>
      </c>
      <c r="U152" s="4">
        <v>516.79999999999995</v>
      </c>
      <c r="V152" s="4">
        <v>466.2516</v>
      </c>
      <c r="Y152" s="4">
        <v>126.949</v>
      </c>
      <c r="Z152" s="4">
        <v>0</v>
      </c>
      <c r="AA152" s="4">
        <v>1.9514</v>
      </c>
      <c r="AB152" s="4" t="s">
        <v>384</v>
      </c>
      <c r="AC152" s="4">
        <v>0</v>
      </c>
      <c r="AD152" s="4">
        <v>11.9</v>
      </c>
      <c r="AE152" s="4">
        <v>840</v>
      </c>
      <c r="AF152" s="4">
        <v>863</v>
      </c>
      <c r="AG152" s="4">
        <v>870</v>
      </c>
      <c r="AH152" s="4">
        <v>9</v>
      </c>
      <c r="AI152" s="4">
        <v>7.0000000000000007E-2</v>
      </c>
      <c r="AJ152" s="4">
        <v>0</v>
      </c>
      <c r="AK152" s="4">
        <v>984</v>
      </c>
      <c r="AL152" s="4">
        <v>-40</v>
      </c>
      <c r="AM152" s="4">
        <v>0</v>
      </c>
      <c r="AN152" s="4">
        <v>26</v>
      </c>
      <c r="AO152" s="4">
        <v>190</v>
      </c>
      <c r="AP152" s="4">
        <v>189.6</v>
      </c>
      <c r="AQ152" s="4">
        <v>2.4</v>
      </c>
      <c r="AR152" s="4">
        <v>195</v>
      </c>
      <c r="AS152" s="4" t="s">
        <v>155</v>
      </c>
      <c r="AT152" s="4">
        <v>1</v>
      </c>
      <c r="AU152" s="5">
        <v>0.65533564814814815</v>
      </c>
      <c r="AV152" s="4">
        <v>47.15851</v>
      </c>
      <c r="AW152" s="4">
        <v>-88.484955999999997</v>
      </c>
      <c r="AX152" s="4">
        <v>308.5</v>
      </c>
      <c r="AY152" s="4">
        <v>21.6</v>
      </c>
      <c r="AZ152" s="4">
        <v>12</v>
      </c>
      <c r="BA152" s="4">
        <v>11</v>
      </c>
      <c r="BB152" s="4" t="s">
        <v>418</v>
      </c>
      <c r="BC152" s="4">
        <v>1.3036000000000001</v>
      </c>
      <c r="BD152" s="4">
        <v>1.9036</v>
      </c>
      <c r="BE152" s="4">
        <v>2.6048</v>
      </c>
      <c r="BF152" s="4">
        <v>14.063000000000001</v>
      </c>
      <c r="BG152" s="4">
        <v>16.16</v>
      </c>
      <c r="BH152" s="4">
        <v>1.1499999999999999</v>
      </c>
      <c r="BI152" s="4">
        <v>12.741</v>
      </c>
      <c r="BJ152" s="4">
        <v>3018.1390000000001</v>
      </c>
      <c r="BK152" s="4">
        <v>2.3780000000000001</v>
      </c>
      <c r="BL152" s="4">
        <v>18.811</v>
      </c>
      <c r="BM152" s="4">
        <v>0.30599999999999999</v>
      </c>
      <c r="BN152" s="4">
        <v>19.117000000000001</v>
      </c>
      <c r="BO152" s="4">
        <v>13.912000000000001</v>
      </c>
      <c r="BP152" s="4">
        <v>0.22600000000000001</v>
      </c>
      <c r="BQ152" s="4">
        <v>14.138</v>
      </c>
      <c r="BR152" s="4">
        <v>4.0278999999999998</v>
      </c>
      <c r="BU152" s="4">
        <v>6.58</v>
      </c>
      <c r="BW152" s="4">
        <v>370.67899999999997</v>
      </c>
      <c r="BX152" s="4">
        <v>0.24771799999999999</v>
      </c>
      <c r="BY152" s="4">
        <v>-5</v>
      </c>
      <c r="BZ152" s="4">
        <v>0.70261300000000004</v>
      </c>
      <c r="CA152" s="4">
        <v>6.0536089999999998</v>
      </c>
      <c r="CB152" s="4">
        <v>14.192783</v>
      </c>
    </row>
    <row r="153" spans="1:80">
      <c r="A153" s="2">
        <v>42439</v>
      </c>
      <c r="B153" s="32">
        <v>0.4474373611111111</v>
      </c>
      <c r="C153" s="4">
        <v>13.069000000000001</v>
      </c>
      <c r="D153" s="4">
        <v>1.78E-2</v>
      </c>
      <c r="E153" s="4" t="s">
        <v>155</v>
      </c>
      <c r="F153" s="4">
        <v>177.65188800000001</v>
      </c>
      <c r="G153" s="4">
        <v>801</v>
      </c>
      <c r="H153" s="4">
        <v>12.6</v>
      </c>
      <c r="I153" s="4">
        <v>670.5</v>
      </c>
      <c r="K153" s="4">
        <v>2.1</v>
      </c>
      <c r="L153" s="4">
        <v>155</v>
      </c>
      <c r="M153" s="4">
        <v>0.88639999999999997</v>
      </c>
      <c r="N153" s="4">
        <v>11.5848</v>
      </c>
      <c r="O153" s="4">
        <v>1.5699999999999999E-2</v>
      </c>
      <c r="P153" s="4">
        <v>710.02499999999998</v>
      </c>
      <c r="Q153" s="4">
        <v>11.168900000000001</v>
      </c>
      <c r="R153" s="4">
        <v>721.2</v>
      </c>
      <c r="S153" s="4">
        <v>525.10590000000002</v>
      </c>
      <c r="T153" s="4">
        <v>8.2600999999999996</v>
      </c>
      <c r="U153" s="4">
        <v>533.4</v>
      </c>
      <c r="V153" s="4">
        <v>670.5154</v>
      </c>
      <c r="Y153" s="4">
        <v>137.33500000000001</v>
      </c>
      <c r="Z153" s="4">
        <v>0</v>
      </c>
      <c r="AA153" s="4">
        <v>1.8614999999999999</v>
      </c>
      <c r="AB153" s="4" t="s">
        <v>384</v>
      </c>
      <c r="AC153" s="4">
        <v>0</v>
      </c>
      <c r="AD153" s="4">
        <v>11.9</v>
      </c>
      <c r="AE153" s="4">
        <v>841</v>
      </c>
      <c r="AF153" s="4">
        <v>864</v>
      </c>
      <c r="AG153" s="4">
        <v>871</v>
      </c>
      <c r="AH153" s="4">
        <v>9</v>
      </c>
      <c r="AI153" s="4">
        <v>7.0000000000000007E-2</v>
      </c>
      <c r="AJ153" s="4">
        <v>0</v>
      </c>
      <c r="AK153" s="4">
        <v>984</v>
      </c>
      <c r="AL153" s="4">
        <v>-40</v>
      </c>
      <c r="AM153" s="4">
        <v>0</v>
      </c>
      <c r="AN153" s="4">
        <v>26</v>
      </c>
      <c r="AO153" s="4">
        <v>190</v>
      </c>
      <c r="AP153" s="4">
        <v>190</v>
      </c>
      <c r="AQ153" s="4">
        <v>2.2999999999999998</v>
      </c>
      <c r="AR153" s="4">
        <v>195</v>
      </c>
      <c r="AS153" s="4" t="s">
        <v>155</v>
      </c>
      <c r="AT153" s="4">
        <v>1</v>
      </c>
      <c r="AU153" s="5">
        <v>0.65534722222222219</v>
      </c>
      <c r="AV153" s="4">
        <v>47.158503000000003</v>
      </c>
      <c r="AW153" s="4">
        <v>-88.484831999999997</v>
      </c>
      <c r="AX153" s="4">
        <v>308.60000000000002</v>
      </c>
      <c r="AY153" s="4">
        <v>21.2</v>
      </c>
      <c r="AZ153" s="4">
        <v>12</v>
      </c>
      <c r="BA153" s="4">
        <v>11</v>
      </c>
      <c r="BB153" s="4" t="s">
        <v>418</v>
      </c>
      <c r="BC153" s="4">
        <v>1.5988</v>
      </c>
      <c r="BD153" s="4">
        <v>2.2000000000000002</v>
      </c>
      <c r="BE153" s="4">
        <v>2.9964</v>
      </c>
      <c r="BF153" s="4">
        <v>14.063000000000001</v>
      </c>
      <c r="BG153" s="4">
        <v>16.079999999999998</v>
      </c>
      <c r="BH153" s="4">
        <v>1.1399999999999999</v>
      </c>
      <c r="BI153" s="4">
        <v>12.813000000000001</v>
      </c>
      <c r="BJ153" s="4">
        <v>3012.4760000000001</v>
      </c>
      <c r="BK153" s="4">
        <v>2.6059999999999999</v>
      </c>
      <c r="BL153" s="4">
        <v>19.335000000000001</v>
      </c>
      <c r="BM153" s="4">
        <v>0.30399999999999999</v>
      </c>
      <c r="BN153" s="4">
        <v>19.638999999999999</v>
      </c>
      <c r="BO153" s="4">
        <v>14.298999999999999</v>
      </c>
      <c r="BP153" s="4">
        <v>0.22500000000000001</v>
      </c>
      <c r="BQ153" s="4">
        <v>14.523999999999999</v>
      </c>
      <c r="BR153" s="4">
        <v>5.7656000000000001</v>
      </c>
      <c r="BU153" s="4">
        <v>7.085</v>
      </c>
      <c r="BW153" s="4">
        <v>351.96199999999999</v>
      </c>
      <c r="BX153" s="4">
        <v>0.203762</v>
      </c>
      <c r="BY153" s="4">
        <v>-5</v>
      </c>
      <c r="BZ153" s="4">
        <v>0.70177400000000001</v>
      </c>
      <c r="CA153" s="4">
        <v>4.9794340000000004</v>
      </c>
      <c r="CB153" s="4">
        <v>14.175834999999999</v>
      </c>
    </row>
    <row r="154" spans="1:80">
      <c r="A154" s="2">
        <v>42439</v>
      </c>
      <c r="B154" s="32">
        <v>0.44744893518518519</v>
      </c>
      <c r="C154" s="4">
        <v>13.423999999999999</v>
      </c>
      <c r="D154" s="4">
        <v>1.7999999999999999E-2</v>
      </c>
      <c r="E154" s="4" t="s">
        <v>155</v>
      </c>
      <c r="F154" s="4">
        <v>180</v>
      </c>
      <c r="G154" s="4">
        <v>797.3</v>
      </c>
      <c r="H154" s="4">
        <v>-2.7</v>
      </c>
      <c r="I154" s="4">
        <v>444.1</v>
      </c>
      <c r="K154" s="4">
        <v>2.11</v>
      </c>
      <c r="L154" s="4">
        <v>136</v>
      </c>
      <c r="M154" s="4">
        <v>0.88390000000000002</v>
      </c>
      <c r="N154" s="4">
        <v>11.8649</v>
      </c>
      <c r="O154" s="4">
        <v>1.5900000000000001E-2</v>
      </c>
      <c r="P154" s="4">
        <v>704.65309999999999</v>
      </c>
      <c r="Q154" s="4">
        <v>0</v>
      </c>
      <c r="R154" s="4">
        <v>704.7</v>
      </c>
      <c r="S154" s="4">
        <v>521.13310000000001</v>
      </c>
      <c r="T154" s="4">
        <v>0</v>
      </c>
      <c r="U154" s="4">
        <v>521.1</v>
      </c>
      <c r="V154" s="4">
        <v>444.06279999999998</v>
      </c>
      <c r="Y154" s="4">
        <v>120.045</v>
      </c>
      <c r="Z154" s="4">
        <v>0</v>
      </c>
      <c r="AA154" s="4">
        <v>1.8654999999999999</v>
      </c>
      <c r="AB154" s="4" t="s">
        <v>384</v>
      </c>
      <c r="AC154" s="4">
        <v>0</v>
      </c>
      <c r="AD154" s="4">
        <v>12</v>
      </c>
      <c r="AE154" s="4">
        <v>841</v>
      </c>
      <c r="AF154" s="4">
        <v>864</v>
      </c>
      <c r="AG154" s="4">
        <v>870</v>
      </c>
      <c r="AH154" s="4">
        <v>9</v>
      </c>
      <c r="AI154" s="4">
        <v>7.0000000000000007E-2</v>
      </c>
      <c r="AJ154" s="4">
        <v>0</v>
      </c>
      <c r="AK154" s="4">
        <v>984</v>
      </c>
      <c r="AL154" s="4">
        <v>-40</v>
      </c>
      <c r="AM154" s="4">
        <v>0</v>
      </c>
      <c r="AN154" s="4">
        <v>26</v>
      </c>
      <c r="AO154" s="4">
        <v>190</v>
      </c>
      <c r="AP154" s="4">
        <v>190</v>
      </c>
      <c r="AQ154" s="4">
        <v>2.4</v>
      </c>
      <c r="AR154" s="4">
        <v>195</v>
      </c>
      <c r="AS154" s="4" t="s">
        <v>155</v>
      </c>
      <c r="AT154" s="4">
        <v>1</v>
      </c>
      <c r="AU154" s="5">
        <v>0.65535879629629623</v>
      </c>
      <c r="AV154" s="4">
        <v>47.158499999999997</v>
      </c>
      <c r="AW154" s="4">
        <v>-88.484707999999998</v>
      </c>
      <c r="AX154" s="4">
        <v>308.60000000000002</v>
      </c>
      <c r="AY154" s="4">
        <v>21.3</v>
      </c>
      <c r="AZ154" s="4">
        <v>12</v>
      </c>
      <c r="BA154" s="4">
        <v>11</v>
      </c>
      <c r="BB154" s="4" t="s">
        <v>418</v>
      </c>
      <c r="BC154" s="4">
        <v>1.5</v>
      </c>
      <c r="BD154" s="4">
        <v>2.2000000000000002</v>
      </c>
      <c r="BE154" s="4">
        <v>2.7012</v>
      </c>
      <c r="BF154" s="4">
        <v>14.063000000000001</v>
      </c>
      <c r="BG154" s="4">
        <v>15.71</v>
      </c>
      <c r="BH154" s="4">
        <v>1.1200000000000001</v>
      </c>
      <c r="BI154" s="4">
        <v>13.141</v>
      </c>
      <c r="BJ154" s="4">
        <v>3018.4369999999999</v>
      </c>
      <c r="BK154" s="4">
        <v>2.5760000000000001</v>
      </c>
      <c r="BL154" s="4">
        <v>18.773</v>
      </c>
      <c r="BM154" s="4">
        <v>0</v>
      </c>
      <c r="BN154" s="4">
        <v>18.773</v>
      </c>
      <c r="BO154" s="4">
        <v>13.884</v>
      </c>
      <c r="BP154" s="4">
        <v>0</v>
      </c>
      <c r="BQ154" s="4">
        <v>13.884</v>
      </c>
      <c r="BR154" s="4">
        <v>3.7355999999999998</v>
      </c>
      <c r="BU154" s="4">
        <v>6.0590000000000002</v>
      </c>
      <c r="BW154" s="4">
        <v>345.08</v>
      </c>
      <c r="BX154" s="4">
        <v>0.168486</v>
      </c>
      <c r="BY154" s="4">
        <v>-5</v>
      </c>
      <c r="BZ154" s="4">
        <v>0.70222600000000002</v>
      </c>
      <c r="CA154" s="4">
        <v>4.1173760000000001</v>
      </c>
      <c r="CB154" s="4">
        <v>14.184965</v>
      </c>
    </row>
    <row r="155" spans="1:80">
      <c r="A155" s="2">
        <v>42439</v>
      </c>
      <c r="B155" s="32">
        <v>0.44746050925925923</v>
      </c>
      <c r="C155" s="4">
        <v>13.78</v>
      </c>
      <c r="D155" s="4">
        <v>2.3E-2</v>
      </c>
      <c r="E155" s="4" t="s">
        <v>155</v>
      </c>
      <c r="F155" s="4">
        <v>229.925926</v>
      </c>
      <c r="G155" s="4">
        <v>796.1</v>
      </c>
      <c r="H155" s="4">
        <v>-15.7</v>
      </c>
      <c r="I155" s="4">
        <v>339.5</v>
      </c>
      <c r="K155" s="4">
        <v>2.14</v>
      </c>
      <c r="L155" s="4">
        <v>134</v>
      </c>
      <c r="M155" s="4">
        <v>0.88109999999999999</v>
      </c>
      <c r="N155" s="4">
        <v>12.1419</v>
      </c>
      <c r="O155" s="4">
        <v>2.0299999999999999E-2</v>
      </c>
      <c r="P155" s="4">
        <v>701.43320000000006</v>
      </c>
      <c r="Q155" s="4">
        <v>0</v>
      </c>
      <c r="R155" s="4">
        <v>701.4</v>
      </c>
      <c r="S155" s="4">
        <v>518.74270000000001</v>
      </c>
      <c r="T155" s="4">
        <v>0</v>
      </c>
      <c r="U155" s="4">
        <v>518.70000000000005</v>
      </c>
      <c r="V155" s="4">
        <v>339.53899999999999</v>
      </c>
      <c r="Y155" s="4">
        <v>117.875</v>
      </c>
      <c r="Z155" s="4">
        <v>0</v>
      </c>
      <c r="AA155" s="4">
        <v>1.8836999999999999</v>
      </c>
      <c r="AB155" s="4" t="s">
        <v>384</v>
      </c>
      <c r="AC155" s="4">
        <v>0</v>
      </c>
      <c r="AD155" s="4">
        <v>11.9</v>
      </c>
      <c r="AE155" s="4">
        <v>841</v>
      </c>
      <c r="AF155" s="4">
        <v>864</v>
      </c>
      <c r="AG155" s="4">
        <v>870</v>
      </c>
      <c r="AH155" s="4">
        <v>8.4</v>
      </c>
      <c r="AI155" s="4">
        <v>7.0000000000000007E-2</v>
      </c>
      <c r="AJ155" s="4">
        <v>0</v>
      </c>
      <c r="AK155" s="4">
        <v>984</v>
      </c>
      <c r="AL155" s="4">
        <v>-40</v>
      </c>
      <c r="AM155" s="4">
        <v>0</v>
      </c>
      <c r="AN155" s="4">
        <v>26</v>
      </c>
      <c r="AO155" s="4">
        <v>190</v>
      </c>
      <c r="AP155" s="4">
        <v>190</v>
      </c>
      <c r="AQ155" s="4">
        <v>2.2999999999999998</v>
      </c>
      <c r="AR155" s="4">
        <v>195</v>
      </c>
      <c r="AS155" s="4" t="s">
        <v>155</v>
      </c>
      <c r="AT155" s="4">
        <v>1</v>
      </c>
      <c r="AU155" s="5">
        <v>0.65537037037037038</v>
      </c>
      <c r="AV155" s="4">
        <v>47.158503000000003</v>
      </c>
      <c r="AW155" s="4">
        <v>-88.484582000000003</v>
      </c>
      <c r="AX155" s="4">
        <v>308.60000000000002</v>
      </c>
      <c r="AY155" s="4">
        <v>20.7</v>
      </c>
      <c r="AZ155" s="4">
        <v>12</v>
      </c>
      <c r="BA155" s="4">
        <v>10</v>
      </c>
      <c r="BB155" s="4" t="s">
        <v>417</v>
      </c>
      <c r="BC155" s="4">
        <v>1.5047950000000001</v>
      </c>
      <c r="BD155" s="4">
        <v>2.1856140000000002</v>
      </c>
      <c r="BE155" s="4">
        <v>2.8023980000000002</v>
      </c>
      <c r="BF155" s="4">
        <v>14.063000000000001</v>
      </c>
      <c r="BG155" s="4">
        <v>15.34</v>
      </c>
      <c r="BH155" s="4">
        <v>1.0900000000000001</v>
      </c>
      <c r="BI155" s="4">
        <v>13.491</v>
      </c>
      <c r="BJ155" s="4">
        <v>3020.07</v>
      </c>
      <c r="BK155" s="4">
        <v>3.2069999999999999</v>
      </c>
      <c r="BL155" s="4">
        <v>18.271000000000001</v>
      </c>
      <c r="BM155" s="4">
        <v>0</v>
      </c>
      <c r="BN155" s="4">
        <v>18.271000000000001</v>
      </c>
      <c r="BO155" s="4">
        <v>13.512</v>
      </c>
      <c r="BP155" s="4">
        <v>0</v>
      </c>
      <c r="BQ155" s="4">
        <v>13.512</v>
      </c>
      <c r="BR155" s="4">
        <v>2.7926000000000002</v>
      </c>
      <c r="BU155" s="4">
        <v>5.8170000000000002</v>
      </c>
      <c r="BW155" s="4">
        <v>340.666</v>
      </c>
      <c r="BX155" s="4">
        <v>0.14880199999999999</v>
      </c>
      <c r="BY155" s="4">
        <v>-5</v>
      </c>
      <c r="BZ155" s="4">
        <v>0.70299999999999996</v>
      </c>
      <c r="CA155" s="4">
        <v>3.6363490000000001</v>
      </c>
      <c r="CB155" s="4">
        <v>14.2006</v>
      </c>
    </row>
    <row r="156" spans="1:80">
      <c r="A156" s="2">
        <v>42439</v>
      </c>
      <c r="B156" s="32">
        <v>0.44747208333333338</v>
      </c>
      <c r="C156" s="4">
        <v>13.811</v>
      </c>
      <c r="D156" s="4">
        <v>0.1721</v>
      </c>
      <c r="E156" s="4" t="s">
        <v>155</v>
      </c>
      <c r="F156" s="4">
        <v>1720.8407440000001</v>
      </c>
      <c r="G156" s="4">
        <v>762.9</v>
      </c>
      <c r="H156" s="4">
        <v>-15.8</v>
      </c>
      <c r="I156" s="4">
        <v>440.6</v>
      </c>
      <c r="K156" s="4">
        <v>1.77</v>
      </c>
      <c r="L156" s="4">
        <v>134</v>
      </c>
      <c r="M156" s="4">
        <v>0.87949999999999995</v>
      </c>
      <c r="N156" s="4">
        <v>12.1469</v>
      </c>
      <c r="O156" s="4">
        <v>0.15129999999999999</v>
      </c>
      <c r="P156" s="4">
        <v>670.96270000000004</v>
      </c>
      <c r="Q156" s="4">
        <v>0</v>
      </c>
      <c r="R156" s="4">
        <v>671</v>
      </c>
      <c r="S156" s="4">
        <v>496.20299999999997</v>
      </c>
      <c r="T156" s="4">
        <v>0</v>
      </c>
      <c r="U156" s="4">
        <v>496.2</v>
      </c>
      <c r="V156" s="4">
        <v>440.62540000000001</v>
      </c>
      <c r="Y156" s="4">
        <v>117.78400000000001</v>
      </c>
      <c r="Z156" s="4">
        <v>0</v>
      </c>
      <c r="AA156" s="4">
        <v>1.5536000000000001</v>
      </c>
      <c r="AB156" s="4" t="s">
        <v>384</v>
      </c>
      <c r="AC156" s="4">
        <v>0</v>
      </c>
      <c r="AD156" s="4">
        <v>11.9</v>
      </c>
      <c r="AE156" s="4">
        <v>841</v>
      </c>
      <c r="AF156" s="4">
        <v>864</v>
      </c>
      <c r="AG156" s="4">
        <v>870</v>
      </c>
      <c r="AH156" s="4">
        <v>8</v>
      </c>
      <c r="AI156" s="4">
        <v>7.0000000000000007E-2</v>
      </c>
      <c r="AJ156" s="4">
        <v>0</v>
      </c>
      <c r="AK156" s="4">
        <v>984</v>
      </c>
      <c r="AL156" s="4">
        <v>-40</v>
      </c>
      <c r="AM156" s="4">
        <v>0</v>
      </c>
      <c r="AN156" s="4">
        <v>26</v>
      </c>
      <c r="AO156" s="4">
        <v>190</v>
      </c>
      <c r="AP156" s="4">
        <v>190</v>
      </c>
      <c r="AQ156" s="4">
        <v>2.4</v>
      </c>
      <c r="AR156" s="4">
        <v>195</v>
      </c>
      <c r="AS156" s="4" t="s">
        <v>155</v>
      </c>
      <c r="AT156" s="4">
        <v>1</v>
      </c>
      <c r="AU156" s="5">
        <v>0.65538194444444442</v>
      </c>
      <c r="AV156" s="4">
        <v>47.158532000000001</v>
      </c>
      <c r="AW156" s="4">
        <v>-88.484464000000003</v>
      </c>
      <c r="AX156" s="4">
        <v>308.39999999999998</v>
      </c>
      <c r="AY156" s="4">
        <v>20.9</v>
      </c>
      <c r="AZ156" s="4">
        <v>12</v>
      </c>
      <c r="BA156" s="4">
        <v>10</v>
      </c>
      <c r="BB156" s="4" t="s">
        <v>417</v>
      </c>
      <c r="BC156" s="4">
        <v>1.903303</v>
      </c>
      <c r="BD156" s="4">
        <v>1.005506</v>
      </c>
      <c r="BE156" s="4">
        <v>3.005506</v>
      </c>
      <c r="BF156" s="4">
        <v>14.063000000000001</v>
      </c>
      <c r="BG156" s="4">
        <v>15.12</v>
      </c>
      <c r="BH156" s="4">
        <v>1.08</v>
      </c>
      <c r="BI156" s="4">
        <v>13.702</v>
      </c>
      <c r="BJ156" s="4">
        <v>2985.4029999999998</v>
      </c>
      <c r="BK156" s="4">
        <v>23.675000000000001</v>
      </c>
      <c r="BL156" s="4">
        <v>17.268999999999998</v>
      </c>
      <c r="BM156" s="4">
        <v>0</v>
      </c>
      <c r="BN156" s="4">
        <v>17.268999999999998</v>
      </c>
      <c r="BO156" s="4">
        <v>12.771000000000001</v>
      </c>
      <c r="BP156" s="4">
        <v>0</v>
      </c>
      <c r="BQ156" s="4">
        <v>12.771000000000001</v>
      </c>
      <c r="BR156" s="4">
        <v>3.581</v>
      </c>
      <c r="BU156" s="4">
        <v>5.7430000000000003</v>
      </c>
      <c r="BW156" s="4">
        <v>277.642</v>
      </c>
      <c r="BX156" s="4">
        <v>0.165328</v>
      </c>
      <c r="BY156" s="4">
        <v>-5</v>
      </c>
      <c r="BZ156" s="4">
        <v>0.70238699999999998</v>
      </c>
      <c r="CA156" s="4">
        <v>4.040203</v>
      </c>
      <c r="CB156" s="4">
        <v>14.188217</v>
      </c>
    </row>
    <row r="157" spans="1:80">
      <c r="A157" s="2">
        <v>42439</v>
      </c>
      <c r="B157" s="32">
        <v>0.44748365740740742</v>
      </c>
      <c r="C157" s="4">
        <v>14.239000000000001</v>
      </c>
      <c r="D157" s="4">
        <v>0.47970000000000002</v>
      </c>
      <c r="E157" s="4" t="s">
        <v>155</v>
      </c>
      <c r="F157" s="4">
        <v>4796.563803</v>
      </c>
      <c r="G157" s="4">
        <v>659.6</v>
      </c>
      <c r="H157" s="4">
        <v>-15.7</v>
      </c>
      <c r="I157" s="4">
        <v>692.1</v>
      </c>
      <c r="K157" s="4">
        <v>1.44</v>
      </c>
      <c r="L157" s="4">
        <v>140</v>
      </c>
      <c r="M157" s="4">
        <v>0.87329999999999997</v>
      </c>
      <c r="N157" s="4">
        <v>12.434699999999999</v>
      </c>
      <c r="O157" s="4">
        <v>0.41889999999999999</v>
      </c>
      <c r="P157" s="4">
        <v>576.02419999999995</v>
      </c>
      <c r="Q157" s="4">
        <v>0</v>
      </c>
      <c r="R157" s="4">
        <v>576</v>
      </c>
      <c r="S157" s="4">
        <v>425.98489999999998</v>
      </c>
      <c r="T157" s="4">
        <v>0</v>
      </c>
      <c r="U157" s="4">
        <v>426</v>
      </c>
      <c r="V157" s="4">
        <v>692.1</v>
      </c>
      <c r="Y157" s="4">
        <v>121.913</v>
      </c>
      <c r="Z157" s="4">
        <v>0</v>
      </c>
      <c r="AA157" s="4">
        <v>1.2565999999999999</v>
      </c>
      <c r="AB157" s="4" t="s">
        <v>384</v>
      </c>
      <c r="AC157" s="4">
        <v>0</v>
      </c>
      <c r="AD157" s="4">
        <v>11.9</v>
      </c>
      <c r="AE157" s="4">
        <v>841</v>
      </c>
      <c r="AF157" s="4">
        <v>864</v>
      </c>
      <c r="AG157" s="4">
        <v>870</v>
      </c>
      <c r="AH157" s="4">
        <v>7.4</v>
      </c>
      <c r="AI157" s="4">
        <v>0.06</v>
      </c>
      <c r="AJ157" s="4">
        <v>0</v>
      </c>
      <c r="AK157" s="4">
        <v>984</v>
      </c>
      <c r="AL157" s="4">
        <v>-40</v>
      </c>
      <c r="AM157" s="4">
        <v>0</v>
      </c>
      <c r="AN157" s="4">
        <v>26</v>
      </c>
      <c r="AO157" s="4">
        <v>190</v>
      </c>
      <c r="AP157" s="4">
        <v>189.4</v>
      </c>
      <c r="AQ157" s="4">
        <v>2.5</v>
      </c>
      <c r="AR157" s="4">
        <v>195</v>
      </c>
      <c r="AS157" s="4" t="s">
        <v>155</v>
      </c>
      <c r="AT157" s="4">
        <v>1</v>
      </c>
      <c r="AU157" s="5">
        <v>0.65539351851851857</v>
      </c>
      <c r="AV157" s="4">
        <v>47.158572999999997</v>
      </c>
      <c r="AW157" s="4">
        <v>-88.484351000000004</v>
      </c>
      <c r="AX157" s="4">
        <v>308</v>
      </c>
      <c r="AY157" s="4">
        <v>20.9</v>
      </c>
      <c r="AZ157" s="4">
        <v>12</v>
      </c>
      <c r="BA157" s="4">
        <v>10</v>
      </c>
      <c r="BB157" s="4" t="s">
        <v>417</v>
      </c>
      <c r="BC157" s="4">
        <v>2.2000000000000002</v>
      </c>
      <c r="BD157" s="4">
        <v>1.5</v>
      </c>
      <c r="BE157" s="4">
        <v>3.5</v>
      </c>
      <c r="BF157" s="4">
        <v>14.063000000000001</v>
      </c>
      <c r="BG157" s="4">
        <v>14.35</v>
      </c>
      <c r="BH157" s="4">
        <v>1.02</v>
      </c>
      <c r="BI157" s="4">
        <v>14.512</v>
      </c>
      <c r="BJ157" s="4">
        <v>2918.4229999999998</v>
      </c>
      <c r="BK157" s="4">
        <v>62.57</v>
      </c>
      <c r="BL157" s="4">
        <v>14.157999999999999</v>
      </c>
      <c r="BM157" s="4">
        <v>0</v>
      </c>
      <c r="BN157" s="4">
        <v>14.157999999999999</v>
      </c>
      <c r="BO157" s="4">
        <v>10.47</v>
      </c>
      <c r="BP157" s="4">
        <v>0</v>
      </c>
      <c r="BQ157" s="4">
        <v>10.47</v>
      </c>
      <c r="BR157" s="4">
        <v>5.3712999999999997</v>
      </c>
      <c r="BU157" s="4">
        <v>5.6769999999999996</v>
      </c>
      <c r="BW157" s="4">
        <v>214.44900000000001</v>
      </c>
      <c r="BX157" s="4">
        <v>0.22378000000000001</v>
      </c>
      <c r="BY157" s="4">
        <v>-5</v>
      </c>
      <c r="BZ157" s="4">
        <v>0.70199999999999996</v>
      </c>
      <c r="CA157" s="4">
        <v>5.4686240000000002</v>
      </c>
      <c r="CB157" s="4">
        <v>14.180400000000001</v>
      </c>
    </row>
    <row r="158" spans="1:80">
      <c r="A158" s="2">
        <v>42439</v>
      </c>
      <c r="B158" s="32">
        <v>0.44749523148148151</v>
      </c>
      <c r="C158" s="4">
        <v>14.000999999999999</v>
      </c>
      <c r="D158" s="4">
        <v>0.76949999999999996</v>
      </c>
      <c r="E158" s="4" t="s">
        <v>155</v>
      </c>
      <c r="F158" s="4">
        <v>7695.1362859999999</v>
      </c>
      <c r="G158" s="4">
        <v>466.8</v>
      </c>
      <c r="H158" s="4">
        <v>-15.8</v>
      </c>
      <c r="I158" s="4">
        <v>858.8</v>
      </c>
      <c r="K158" s="4">
        <v>1.19</v>
      </c>
      <c r="L158" s="4">
        <v>151</v>
      </c>
      <c r="M158" s="4">
        <v>0.87239999999999995</v>
      </c>
      <c r="N158" s="4">
        <v>12.2143</v>
      </c>
      <c r="O158" s="4">
        <v>0.67130000000000001</v>
      </c>
      <c r="P158" s="4">
        <v>407.26830000000001</v>
      </c>
      <c r="Q158" s="4">
        <v>0</v>
      </c>
      <c r="R158" s="4">
        <v>407.3</v>
      </c>
      <c r="S158" s="4">
        <v>301.1875</v>
      </c>
      <c r="T158" s="4">
        <v>0</v>
      </c>
      <c r="U158" s="4">
        <v>301.2</v>
      </c>
      <c r="V158" s="4">
        <v>858.79660000000001</v>
      </c>
      <c r="Y158" s="4">
        <v>131.82499999999999</v>
      </c>
      <c r="Z158" s="4">
        <v>0</v>
      </c>
      <c r="AA158" s="4">
        <v>1.036</v>
      </c>
      <c r="AB158" s="4" t="s">
        <v>384</v>
      </c>
      <c r="AC158" s="4">
        <v>0</v>
      </c>
      <c r="AD158" s="4">
        <v>11.9</v>
      </c>
      <c r="AE158" s="4">
        <v>841</v>
      </c>
      <c r="AF158" s="4">
        <v>864</v>
      </c>
      <c r="AG158" s="4">
        <v>870</v>
      </c>
      <c r="AH158" s="4">
        <v>7.6</v>
      </c>
      <c r="AI158" s="4">
        <v>0.06</v>
      </c>
      <c r="AJ158" s="4">
        <v>0</v>
      </c>
      <c r="AK158" s="4">
        <v>984</v>
      </c>
      <c r="AL158" s="4">
        <v>-40</v>
      </c>
      <c r="AM158" s="4">
        <v>0</v>
      </c>
      <c r="AN158" s="4">
        <v>26</v>
      </c>
      <c r="AO158" s="4">
        <v>190</v>
      </c>
      <c r="AP158" s="4">
        <v>189.6</v>
      </c>
      <c r="AQ158" s="4">
        <v>2.4</v>
      </c>
      <c r="AR158" s="4">
        <v>195</v>
      </c>
      <c r="AS158" s="4" t="s">
        <v>155</v>
      </c>
      <c r="AT158" s="4">
        <v>1</v>
      </c>
      <c r="AU158" s="5">
        <v>0.65540509259259261</v>
      </c>
      <c r="AV158" s="4">
        <v>47.158636000000001</v>
      </c>
      <c r="AW158" s="4">
        <v>-88.484268999999998</v>
      </c>
      <c r="AX158" s="4">
        <v>307.3</v>
      </c>
      <c r="AY158" s="4">
        <v>21.2</v>
      </c>
      <c r="AZ158" s="4">
        <v>12</v>
      </c>
      <c r="BA158" s="4">
        <v>11</v>
      </c>
      <c r="BB158" s="4" t="s">
        <v>418</v>
      </c>
      <c r="BC158" s="4">
        <v>2.1892</v>
      </c>
      <c r="BD158" s="4">
        <v>1.5</v>
      </c>
      <c r="BE158" s="4">
        <v>3.4832000000000001</v>
      </c>
      <c r="BF158" s="4">
        <v>14.063000000000001</v>
      </c>
      <c r="BG158" s="4">
        <v>14.25</v>
      </c>
      <c r="BH158" s="4">
        <v>1.01</v>
      </c>
      <c r="BI158" s="4">
        <v>14.628</v>
      </c>
      <c r="BJ158" s="4">
        <v>2855.884</v>
      </c>
      <c r="BK158" s="4">
        <v>99.903000000000006</v>
      </c>
      <c r="BL158" s="4">
        <v>9.9719999999999995</v>
      </c>
      <c r="BM158" s="4">
        <v>0</v>
      </c>
      <c r="BN158" s="4">
        <v>9.9719999999999995</v>
      </c>
      <c r="BO158" s="4">
        <v>7.375</v>
      </c>
      <c r="BP158" s="4">
        <v>0</v>
      </c>
      <c r="BQ158" s="4">
        <v>7.375</v>
      </c>
      <c r="BR158" s="4">
        <v>6.6398999999999999</v>
      </c>
      <c r="BU158" s="4">
        <v>6.1150000000000002</v>
      </c>
      <c r="BW158" s="4">
        <v>176.13300000000001</v>
      </c>
      <c r="BX158" s="4">
        <v>0.27213300000000001</v>
      </c>
      <c r="BY158" s="4">
        <v>-5</v>
      </c>
      <c r="BZ158" s="4">
        <v>0.70138699999999998</v>
      </c>
      <c r="CA158" s="4">
        <v>6.6502499999999998</v>
      </c>
      <c r="CB158" s="4">
        <v>14.168017000000001</v>
      </c>
    </row>
    <row r="159" spans="1:80">
      <c r="A159" s="2">
        <v>42439</v>
      </c>
      <c r="B159" s="32">
        <v>0.44750680555555555</v>
      </c>
      <c r="C159" s="4">
        <v>13.664</v>
      </c>
      <c r="D159" s="4">
        <v>1.5745</v>
      </c>
      <c r="E159" s="4" t="s">
        <v>155</v>
      </c>
      <c r="F159" s="4">
        <v>15744.540034</v>
      </c>
      <c r="G159" s="4">
        <v>350.1</v>
      </c>
      <c r="H159" s="4">
        <v>-22.8</v>
      </c>
      <c r="I159" s="4">
        <v>1182.9000000000001</v>
      </c>
      <c r="K159" s="4">
        <v>0.68</v>
      </c>
      <c r="L159" s="4">
        <v>165</v>
      </c>
      <c r="M159" s="4">
        <v>0.86760000000000004</v>
      </c>
      <c r="N159" s="4">
        <v>11.8546</v>
      </c>
      <c r="O159" s="4">
        <v>1.3660000000000001</v>
      </c>
      <c r="P159" s="4">
        <v>303.7441</v>
      </c>
      <c r="Q159" s="4">
        <v>0</v>
      </c>
      <c r="R159" s="4">
        <v>303.7</v>
      </c>
      <c r="S159" s="4">
        <v>224.63059999999999</v>
      </c>
      <c r="T159" s="4">
        <v>0</v>
      </c>
      <c r="U159" s="4">
        <v>224.6</v>
      </c>
      <c r="V159" s="4">
        <v>1182.8511000000001</v>
      </c>
      <c r="Y159" s="4">
        <v>142.767</v>
      </c>
      <c r="Z159" s="4">
        <v>0</v>
      </c>
      <c r="AA159" s="4">
        <v>0.58909999999999996</v>
      </c>
      <c r="AB159" s="4" t="s">
        <v>384</v>
      </c>
      <c r="AC159" s="4">
        <v>0</v>
      </c>
      <c r="AD159" s="4">
        <v>11.9</v>
      </c>
      <c r="AE159" s="4">
        <v>841</v>
      </c>
      <c r="AF159" s="4">
        <v>864</v>
      </c>
      <c r="AG159" s="4">
        <v>870</v>
      </c>
      <c r="AH159" s="4">
        <v>8</v>
      </c>
      <c r="AI159" s="4">
        <v>7.0000000000000007E-2</v>
      </c>
      <c r="AJ159" s="4">
        <v>0</v>
      </c>
      <c r="AK159" s="4">
        <v>984</v>
      </c>
      <c r="AL159" s="4">
        <v>-40</v>
      </c>
      <c r="AM159" s="4">
        <v>0</v>
      </c>
      <c r="AN159" s="4">
        <v>26</v>
      </c>
      <c r="AO159" s="4">
        <v>190</v>
      </c>
      <c r="AP159" s="4">
        <v>190</v>
      </c>
      <c r="AQ159" s="4">
        <v>2.6</v>
      </c>
      <c r="AR159" s="4">
        <v>195</v>
      </c>
      <c r="AS159" s="4" t="s">
        <v>155</v>
      </c>
      <c r="AT159" s="4">
        <v>1</v>
      </c>
      <c r="AU159" s="5">
        <v>0.65541666666666665</v>
      </c>
      <c r="AV159" s="4">
        <v>47.158695999999999</v>
      </c>
      <c r="AW159" s="4">
        <v>-88.484178999999997</v>
      </c>
      <c r="AX159" s="4">
        <v>307.2</v>
      </c>
      <c r="AY159" s="4">
        <v>23.6</v>
      </c>
      <c r="AZ159" s="4">
        <v>12</v>
      </c>
      <c r="BA159" s="4">
        <v>11</v>
      </c>
      <c r="BB159" s="4" t="s">
        <v>418</v>
      </c>
      <c r="BC159" s="4">
        <v>1.3</v>
      </c>
      <c r="BD159" s="4">
        <v>1.5</v>
      </c>
      <c r="BE159" s="4">
        <v>2.1</v>
      </c>
      <c r="BF159" s="4">
        <v>14.063000000000001</v>
      </c>
      <c r="BG159" s="4">
        <v>13.7</v>
      </c>
      <c r="BH159" s="4">
        <v>0.97</v>
      </c>
      <c r="BI159" s="4">
        <v>15.260999999999999</v>
      </c>
      <c r="BJ159" s="4">
        <v>2695.1840000000002</v>
      </c>
      <c r="BK159" s="4">
        <v>197.66300000000001</v>
      </c>
      <c r="BL159" s="4">
        <v>7.2320000000000002</v>
      </c>
      <c r="BM159" s="4">
        <v>0</v>
      </c>
      <c r="BN159" s="4">
        <v>7.2320000000000002</v>
      </c>
      <c r="BO159" s="4">
        <v>5.3479999999999999</v>
      </c>
      <c r="BP159" s="4">
        <v>0</v>
      </c>
      <c r="BQ159" s="4">
        <v>5.3479999999999999</v>
      </c>
      <c r="BR159" s="4">
        <v>8.8925999999999998</v>
      </c>
      <c r="BU159" s="4">
        <v>6.44</v>
      </c>
      <c r="BW159" s="4">
        <v>97.391999999999996</v>
      </c>
      <c r="BX159" s="4">
        <v>0.32968399999999998</v>
      </c>
      <c r="BY159" s="4">
        <v>-5</v>
      </c>
      <c r="BZ159" s="4">
        <v>0.70283899999999999</v>
      </c>
      <c r="CA159" s="4">
        <v>8.0566530000000007</v>
      </c>
      <c r="CB159" s="4">
        <v>14.197348</v>
      </c>
    </row>
    <row r="160" spans="1:80">
      <c r="A160" s="2">
        <v>42439</v>
      </c>
      <c r="B160" s="32">
        <v>0.44751837962962965</v>
      </c>
      <c r="C160" s="4">
        <v>13.432</v>
      </c>
      <c r="D160" s="4">
        <v>1.9336</v>
      </c>
      <c r="E160" s="4" t="s">
        <v>155</v>
      </c>
      <c r="F160" s="4">
        <v>19335.547445</v>
      </c>
      <c r="G160" s="4">
        <v>378.2</v>
      </c>
      <c r="H160" s="4">
        <v>-23.9</v>
      </c>
      <c r="I160" s="4">
        <v>1366.8</v>
      </c>
      <c r="K160" s="4">
        <v>0.38</v>
      </c>
      <c r="L160" s="4">
        <v>172</v>
      </c>
      <c r="M160" s="4">
        <v>0.86599999999999999</v>
      </c>
      <c r="N160" s="4">
        <v>11.632400000000001</v>
      </c>
      <c r="O160" s="4">
        <v>1.6745000000000001</v>
      </c>
      <c r="P160" s="4">
        <v>327.54790000000003</v>
      </c>
      <c r="Q160" s="4">
        <v>0</v>
      </c>
      <c r="R160" s="4">
        <v>327.5</v>
      </c>
      <c r="S160" s="4">
        <v>242.23859999999999</v>
      </c>
      <c r="T160" s="4">
        <v>0</v>
      </c>
      <c r="U160" s="4">
        <v>242.2</v>
      </c>
      <c r="V160" s="4">
        <v>1366.8420000000001</v>
      </c>
      <c r="Y160" s="4">
        <v>149.017</v>
      </c>
      <c r="Z160" s="4">
        <v>0</v>
      </c>
      <c r="AA160" s="4">
        <v>0.33260000000000001</v>
      </c>
      <c r="AB160" s="4" t="s">
        <v>384</v>
      </c>
      <c r="AC160" s="4">
        <v>0</v>
      </c>
      <c r="AD160" s="4">
        <v>11.9</v>
      </c>
      <c r="AE160" s="4">
        <v>842</v>
      </c>
      <c r="AF160" s="4">
        <v>864</v>
      </c>
      <c r="AG160" s="4">
        <v>870</v>
      </c>
      <c r="AH160" s="4">
        <v>8.6</v>
      </c>
      <c r="AI160" s="4">
        <v>7.0000000000000007E-2</v>
      </c>
      <c r="AJ160" s="4">
        <v>0</v>
      </c>
      <c r="AK160" s="4">
        <v>984</v>
      </c>
      <c r="AL160" s="4">
        <v>-40</v>
      </c>
      <c r="AM160" s="4">
        <v>0</v>
      </c>
      <c r="AN160" s="4">
        <v>26</v>
      </c>
      <c r="AO160" s="4">
        <v>190</v>
      </c>
      <c r="AP160" s="4">
        <v>190</v>
      </c>
      <c r="AQ160" s="4">
        <v>2.8</v>
      </c>
      <c r="AR160" s="4">
        <v>195</v>
      </c>
      <c r="AS160" s="4" t="s">
        <v>155</v>
      </c>
      <c r="AT160" s="4">
        <v>1</v>
      </c>
      <c r="AU160" s="5">
        <v>0.65542824074074069</v>
      </c>
      <c r="AV160" s="4">
        <v>47.158780999999998</v>
      </c>
      <c r="AW160" s="4">
        <v>-88.484112999999994</v>
      </c>
      <c r="AX160" s="4">
        <v>306.7</v>
      </c>
      <c r="AY160" s="4">
        <v>25.1</v>
      </c>
      <c r="AZ160" s="4">
        <v>12</v>
      </c>
      <c r="BA160" s="4">
        <v>11</v>
      </c>
      <c r="BB160" s="4" t="s">
        <v>418</v>
      </c>
      <c r="BC160" s="4">
        <v>1.2988</v>
      </c>
      <c r="BD160" s="4">
        <v>1.5</v>
      </c>
      <c r="BE160" s="4">
        <v>2.0988000000000002</v>
      </c>
      <c r="BF160" s="4">
        <v>14.063000000000001</v>
      </c>
      <c r="BG160" s="4">
        <v>13.53</v>
      </c>
      <c r="BH160" s="4">
        <v>0.96</v>
      </c>
      <c r="BI160" s="4">
        <v>15.468</v>
      </c>
      <c r="BJ160" s="4">
        <v>2623.9879999999998</v>
      </c>
      <c r="BK160" s="4">
        <v>240.416</v>
      </c>
      <c r="BL160" s="4">
        <v>7.7380000000000004</v>
      </c>
      <c r="BM160" s="4">
        <v>0</v>
      </c>
      <c r="BN160" s="4">
        <v>7.7380000000000004</v>
      </c>
      <c r="BO160" s="4">
        <v>5.7220000000000004</v>
      </c>
      <c r="BP160" s="4">
        <v>0</v>
      </c>
      <c r="BQ160" s="4">
        <v>5.7220000000000004</v>
      </c>
      <c r="BR160" s="4">
        <v>10.195499999999999</v>
      </c>
      <c r="BU160" s="4">
        <v>6.6689999999999996</v>
      </c>
      <c r="BW160" s="4">
        <v>54.548999999999999</v>
      </c>
      <c r="BX160" s="4">
        <v>0.36579800000000001</v>
      </c>
      <c r="BY160" s="4">
        <v>-5</v>
      </c>
      <c r="BZ160" s="4">
        <v>0.70277500000000004</v>
      </c>
      <c r="CA160" s="4">
        <v>8.9391940000000005</v>
      </c>
      <c r="CB160" s="4">
        <v>14.196059999999999</v>
      </c>
    </row>
    <row r="161" spans="1:80">
      <c r="A161" s="2">
        <v>42439</v>
      </c>
      <c r="B161" s="32">
        <v>0.44752995370370369</v>
      </c>
      <c r="C161" s="4">
        <v>13.35</v>
      </c>
      <c r="D161" s="4">
        <v>1.9195</v>
      </c>
      <c r="E161" s="4" t="s">
        <v>155</v>
      </c>
      <c r="F161" s="4">
        <v>19194.833476</v>
      </c>
      <c r="G161" s="4">
        <v>465.5</v>
      </c>
      <c r="H161" s="4">
        <v>-24.1</v>
      </c>
      <c r="I161" s="4">
        <v>1509</v>
      </c>
      <c r="K161" s="4">
        <v>0.2</v>
      </c>
      <c r="L161" s="4">
        <v>173</v>
      </c>
      <c r="M161" s="4">
        <v>0.86670000000000003</v>
      </c>
      <c r="N161" s="4">
        <v>11.5701</v>
      </c>
      <c r="O161" s="4">
        <v>1.6636</v>
      </c>
      <c r="P161" s="4">
        <v>403.40010000000001</v>
      </c>
      <c r="Q161" s="4">
        <v>0</v>
      </c>
      <c r="R161" s="4">
        <v>403.4</v>
      </c>
      <c r="S161" s="4">
        <v>298.33850000000001</v>
      </c>
      <c r="T161" s="4">
        <v>0</v>
      </c>
      <c r="U161" s="4">
        <v>298.3</v>
      </c>
      <c r="V161" s="4">
        <v>1508.96</v>
      </c>
      <c r="Y161" s="4">
        <v>149.92400000000001</v>
      </c>
      <c r="Z161" s="4">
        <v>0</v>
      </c>
      <c r="AA161" s="4">
        <v>0.17330000000000001</v>
      </c>
      <c r="AB161" s="4" t="s">
        <v>384</v>
      </c>
      <c r="AC161" s="4">
        <v>0</v>
      </c>
      <c r="AD161" s="4">
        <v>11.9</v>
      </c>
      <c r="AE161" s="4">
        <v>843</v>
      </c>
      <c r="AF161" s="4">
        <v>864</v>
      </c>
      <c r="AG161" s="4">
        <v>871</v>
      </c>
      <c r="AH161" s="4">
        <v>9</v>
      </c>
      <c r="AI161" s="4">
        <v>7.0000000000000007E-2</v>
      </c>
      <c r="AJ161" s="4">
        <v>0</v>
      </c>
      <c r="AK161" s="4">
        <v>984</v>
      </c>
      <c r="AL161" s="4">
        <v>-40</v>
      </c>
      <c r="AM161" s="4">
        <v>0</v>
      </c>
      <c r="AN161" s="4">
        <v>26</v>
      </c>
      <c r="AO161" s="4">
        <v>190</v>
      </c>
      <c r="AP161" s="4">
        <v>190</v>
      </c>
      <c r="AQ161" s="4">
        <v>2.9</v>
      </c>
      <c r="AR161" s="4">
        <v>195</v>
      </c>
      <c r="AS161" s="4" t="s">
        <v>155</v>
      </c>
      <c r="AT161" s="4">
        <v>1</v>
      </c>
      <c r="AU161" s="5">
        <v>0.65543981481481484</v>
      </c>
      <c r="AV161" s="4">
        <v>47.158878999999999</v>
      </c>
      <c r="AW161" s="4">
        <v>-88.484075000000004</v>
      </c>
      <c r="AX161" s="4">
        <v>306.2</v>
      </c>
      <c r="AY161" s="4">
        <v>26.7</v>
      </c>
      <c r="AZ161" s="4">
        <v>12</v>
      </c>
      <c r="BA161" s="4">
        <v>11</v>
      </c>
      <c r="BB161" s="4" t="s">
        <v>418</v>
      </c>
      <c r="BC161" s="4">
        <v>1.2</v>
      </c>
      <c r="BD161" s="4">
        <v>1.5012000000000001</v>
      </c>
      <c r="BE161" s="4">
        <v>2</v>
      </c>
      <c r="BF161" s="4">
        <v>14.063000000000001</v>
      </c>
      <c r="BG161" s="4">
        <v>13.6</v>
      </c>
      <c r="BH161" s="4">
        <v>0.97</v>
      </c>
      <c r="BI161" s="4">
        <v>15.384</v>
      </c>
      <c r="BJ161" s="4">
        <v>2621.4839999999999</v>
      </c>
      <c r="BK161" s="4">
        <v>239.899</v>
      </c>
      <c r="BL161" s="4">
        <v>9.5719999999999992</v>
      </c>
      <c r="BM161" s="4">
        <v>0</v>
      </c>
      <c r="BN161" s="4">
        <v>9.5719999999999992</v>
      </c>
      <c r="BO161" s="4">
        <v>7.0789999999999997</v>
      </c>
      <c r="BP161" s="4">
        <v>0</v>
      </c>
      <c r="BQ161" s="4">
        <v>7.0789999999999997</v>
      </c>
      <c r="BR161" s="4">
        <v>11.305400000000001</v>
      </c>
      <c r="BU161" s="4">
        <v>6.74</v>
      </c>
      <c r="BW161" s="4">
        <v>28.556000000000001</v>
      </c>
      <c r="BX161" s="4">
        <v>0.37138700000000002</v>
      </c>
      <c r="BY161" s="4">
        <v>-5</v>
      </c>
      <c r="BZ161" s="4">
        <v>0.70261300000000004</v>
      </c>
      <c r="CA161" s="4">
        <v>9.07578</v>
      </c>
      <c r="CB161" s="4">
        <v>14.192774999999999</v>
      </c>
    </row>
    <row r="162" spans="1:80">
      <c r="A162" s="2">
        <v>42439</v>
      </c>
      <c r="B162" s="32">
        <v>0.44754152777777773</v>
      </c>
      <c r="C162" s="4">
        <v>13.353</v>
      </c>
      <c r="D162" s="4">
        <v>1.7827999999999999</v>
      </c>
      <c r="E162" s="4" t="s">
        <v>155</v>
      </c>
      <c r="F162" s="4">
        <v>17828.437753999999</v>
      </c>
      <c r="G162" s="4">
        <v>542.4</v>
      </c>
      <c r="H162" s="4">
        <v>-24.2</v>
      </c>
      <c r="I162" s="4">
        <v>1440.1</v>
      </c>
      <c r="K162" s="4">
        <v>0.1</v>
      </c>
      <c r="L162" s="4">
        <v>174</v>
      </c>
      <c r="M162" s="4">
        <v>0.86799999999999999</v>
      </c>
      <c r="N162" s="4">
        <v>11.590199999999999</v>
      </c>
      <c r="O162" s="4">
        <v>1.5475000000000001</v>
      </c>
      <c r="P162" s="4">
        <v>470.75940000000003</v>
      </c>
      <c r="Q162" s="4">
        <v>0</v>
      </c>
      <c r="R162" s="4">
        <v>470.8</v>
      </c>
      <c r="S162" s="4">
        <v>348.15469999999999</v>
      </c>
      <c r="T162" s="4">
        <v>0</v>
      </c>
      <c r="U162" s="4">
        <v>348.2</v>
      </c>
      <c r="V162" s="4">
        <v>1440.1134999999999</v>
      </c>
      <c r="Y162" s="4">
        <v>150.976</v>
      </c>
      <c r="Z162" s="4">
        <v>0</v>
      </c>
      <c r="AA162" s="4">
        <v>8.6800000000000002E-2</v>
      </c>
      <c r="AB162" s="4" t="s">
        <v>384</v>
      </c>
      <c r="AC162" s="4">
        <v>0</v>
      </c>
      <c r="AD162" s="4">
        <v>11.9</v>
      </c>
      <c r="AE162" s="4">
        <v>842</v>
      </c>
      <c r="AF162" s="4">
        <v>863</v>
      </c>
      <c r="AG162" s="4">
        <v>871</v>
      </c>
      <c r="AH162" s="4">
        <v>9</v>
      </c>
      <c r="AI162" s="4">
        <v>7.0000000000000007E-2</v>
      </c>
      <c r="AJ162" s="4">
        <v>0</v>
      </c>
      <c r="AK162" s="4">
        <v>984</v>
      </c>
      <c r="AL162" s="4">
        <v>-40</v>
      </c>
      <c r="AM162" s="4">
        <v>0</v>
      </c>
      <c r="AN162" s="4">
        <v>26</v>
      </c>
      <c r="AO162" s="4">
        <v>190.6</v>
      </c>
      <c r="AP162" s="4">
        <v>190</v>
      </c>
      <c r="AQ162" s="4">
        <v>3.1</v>
      </c>
      <c r="AR162" s="4">
        <v>195</v>
      </c>
      <c r="AS162" s="4" t="s">
        <v>155</v>
      </c>
      <c r="AT162" s="4">
        <v>1</v>
      </c>
      <c r="AU162" s="5">
        <v>0.65545138888888888</v>
      </c>
      <c r="AV162" s="4">
        <v>47.158988000000001</v>
      </c>
      <c r="AW162" s="4">
        <v>-88.484065000000001</v>
      </c>
      <c r="AX162" s="4">
        <v>305.8</v>
      </c>
      <c r="AY162" s="4">
        <v>26.7</v>
      </c>
      <c r="AZ162" s="4">
        <v>12</v>
      </c>
      <c r="BA162" s="4">
        <v>11</v>
      </c>
      <c r="BB162" s="4" t="s">
        <v>418</v>
      </c>
      <c r="BC162" s="4">
        <v>1.1988000000000001</v>
      </c>
      <c r="BD162" s="4">
        <v>1.5975999999999999</v>
      </c>
      <c r="BE162" s="4">
        <v>1.9976</v>
      </c>
      <c r="BF162" s="4">
        <v>14.063000000000001</v>
      </c>
      <c r="BG162" s="4">
        <v>13.74</v>
      </c>
      <c r="BH162" s="4">
        <v>0.98</v>
      </c>
      <c r="BI162" s="4">
        <v>15.21</v>
      </c>
      <c r="BJ162" s="4">
        <v>2646.4430000000002</v>
      </c>
      <c r="BK162" s="4">
        <v>224.892</v>
      </c>
      <c r="BL162" s="4">
        <v>11.257</v>
      </c>
      <c r="BM162" s="4">
        <v>0</v>
      </c>
      <c r="BN162" s="4">
        <v>11.257</v>
      </c>
      <c r="BO162" s="4">
        <v>8.3249999999999993</v>
      </c>
      <c r="BP162" s="4">
        <v>0</v>
      </c>
      <c r="BQ162" s="4">
        <v>8.3249999999999993</v>
      </c>
      <c r="BR162" s="4">
        <v>10.8734</v>
      </c>
      <c r="BU162" s="4">
        <v>6.84</v>
      </c>
      <c r="BW162" s="4">
        <v>14.411</v>
      </c>
      <c r="BX162" s="4">
        <v>0.36916100000000002</v>
      </c>
      <c r="BY162" s="4">
        <v>-5</v>
      </c>
      <c r="BZ162" s="4">
        <v>0.70361300000000004</v>
      </c>
      <c r="CA162" s="4">
        <v>9.0213719999999995</v>
      </c>
      <c r="CB162" s="4">
        <v>14.212982999999999</v>
      </c>
    </row>
    <row r="163" spans="1:80">
      <c r="A163" s="2">
        <v>42439</v>
      </c>
      <c r="B163" s="32">
        <v>0.44755310185185188</v>
      </c>
      <c r="C163" s="4">
        <v>13.510999999999999</v>
      </c>
      <c r="D163" s="4">
        <v>1.6648000000000001</v>
      </c>
      <c r="E163" s="4" t="s">
        <v>155</v>
      </c>
      <c r="F163" s="4">
        <v>16648.140747000001</v>
      </c>
      <c r="G163" s="4">
        <v>644.1</v>
      </c>
      <c r="H163" s="4">
        <v>-25.4</v>
      </c>
      <c r="I163" s="4">
        <v>1393.9</v>
      </c>
      <c r="K163" s="4">
        <v>0.1</v>
      </c>
      <c r="L163" s="4">
        <v>174</v>
      </c>
      <c r="M163" s="4">
        <v>0.86780000000000002</v>
      </c>
      <c r="N163" s="4">
        <v>11.7257</v>
      </c>
      <c r="O163" s="4">
        <v>1.4448000000000001</v>
      </c>
      <c r="P163" s="4">
        <v>558.94809999999995</v>
      </c>
      <c r="Q163" s="4">
        <v>0</v>
      </c>
      <c r="R163" s="4">
        <v>558.9</v>
      </c>
      <c r="S163" s="4">
        <v>413.37560000000002</v>
      </c>
      <c r="T163" s="4">
        <v>0</v>
      </c>
      <c r="U163" s="4">
        <v>413.4</v>
      </c>
      <c r="V163" s="4">
        <v>1393.9214999999999</v>
      </c>
      <c r="Y163" s="4">
        <v>151.309</v>
      </c>
      <c r="Z163" s="4">
        <v>0</v>
      </c>
      <c r="AA163" s="4">
        <v>8.6800000000000002E-2</v>
      </c>
      <c r="AB163" s="4" t="s">
        <v>384</v>
      </c>
      <c r="AC163" s="4">
        <v>0</v>
      </c>
      <c r="AD163" s="4">
        <v>11.9</v>
      </c>
      <c r="AE163" s="4">
        <v>842</v>
      </c>
      <c r="AF163" s="4">
        <v>864</v>
      </c>
      <c r="AG163" s="4">
        <v>871</v>
      </c>
      <c r="AH163" s="4">
        <v>9</v>
      </c>
      <c r="AI163" s="4">
        <v>7.0000000000000007E-2</v>
      </c>
      <c r="AJ163" s="4">
        <v>0</v>
      </c>
      <c r="AK163" s="4">
        <v>984</v>
      </c>
      <c r="AL163" s="4">
        <v>-40</v>
      </c>
      <c r="AM163" s="4">
        <v>0</v>
      </c>
      <c r="AN163" s="4">
        <v>26</v>
      </c>
      <c r="AO163" s="4">
        <v>190.4</v>
      </c>
      <c r="AP163" s="4">
        <v>190</v>
      </c>
      <c r="AQ163" s="4">
        <v>3</v>
      </c>
      <c r="AR163" s="4">
        <v>195</v>
      </c>
      <c r="AS163" s="4" t="s">
        <v>155</v>
      </c>
      <c r="AT163" s="4">
        <v>1</v>
      </c>
      <c r="AU163" s="5">
        <v>0.65546296296296302</v>
      </c>
      <c r="AV163" s="4">
        <v>47.159103999999999</v>
      </c>
      <c r="AW163" s="4">
        <v>-88.484066999999996</v>
      </c>
      <c r="AX163" s="4">
        <v>305.5</v>
      </c>
      <c r="AY163" s="4">
        <v>28</v>
      </c>
      <c r="AZ163" s="4">
        <v>12</v>
      </c>
      <c r="BA163" s="4">
        <v>11</v>
      </c>
      <c r="BB163" s="4" t="s">
        <v>418</v>
      </c>
      <c r="BC163" s="4">
        <v>1.1035999999999999</v>
      </c>
      <c r="BD163" s="4">
        <v>1.4024000000000001</v>
      </c>
      <c r="BE163" s="4">
        <v>1.8048</v>
      </c>
      <c r="BF163" s="4">
        <v>14.063000000000001</v>
      </c>
      <c r="BG163" s="4">
        <v>13.72</v>
      </c>
      <c r="BH163" s="4">
        <v>0.98</v>
      </c>
      <c r="BI163" s="4">
        <v>15.23</v>
      </c>
      <c r="BJ163" s="4">
        <v>2671.701</v>
      </c>
      <c r="BK163" s="4">
        <v>209.52099999999999</v>
      </c>
      <c r="BL163" s="4">
        <v>13.337</v>
      </c>
      <c r="BM163" s="4">
        <v>0</v>
      </c>
      <c r="BN163" s="4">
        <v>13.337</v>
      </c>
      <c r="BO163" s="4">
        <v>9.8640000000000008</v>
      </c>
      <c r="BP163" s="4">
        <v>0</v>
      </c>
      <c r="BQ163" s="4">
        <v>9.8640000000000008</v>
      </c>
      <c r="BR163" s="4">
        <v>10.5023</v>
      </c>
      <c r="BU163" s="4">
        <v>6.84</v>
      </c>
      <c r="BW163" s="4">
        <v>14.378</v>
      </c>
      <c r="BX163" s="4">
        <v>0.38639000000000001</v>
      </c>
      <c r="BY163" s="4">
        <v>-5</v>
      </c>
      <c r="BZ163" s="4">
        <v>0.70216100000000004</v>
      </c>
      <c r="CA163" s="4">
        <v>9.4424060000000001</v>
      </c>
      <c r="CB163" s="4">
        <v>14.183652</v>
      </c>
    </row>
    <row r="164" spans="1:80">
      <c r="A164" s="2">
        <v>42439</v>
      </c>
      <c r="B164" s="32">
        <v>0.44756467592592591</v>
      </c>
      <c r="C164" s="4">
        <v>13.602</v>
      </c>
      <c r="D164" s="4">
        <v>1.3344</v>
      </c>
      <c r="E164" s="4" t="s">
        <v>155</v>
      </c>
      <c r="F164" s="4">
        <v>13344.431630999999</v>
      </c>
      <c r="G164" s="4">
        <v>738.2</v>
      </c>
      <c r="H164" s="4">
        <v>-25.3</v>
      </c>
      <c r="I164" s="4">
        <v>1288.2</v>
      </c>
      <c r="K164" s="4">
        <v>0.1</v>
      </c>
      <c r="L164" s="4">
        <v>174</v>
      </c>
      <c r="M164" s="4">
        <v>0.87009999999999998</v>
      </c>
      <c r="N164" s="4">
        <v>11.835000000000001</v>
      </c>
      <c r="O164" s="4">
        <v>1.1611</v>
      </c>
      <c r="P164" s="4">
        <v>642.34799999999996</v>
      </c>
      <c r="Q164" s="4">
        <v>0</v>
      </c>
      <c r="R164" s="4">
        <v>642.29999999999995</v>
      </c>
      <c r="S164" s="4">
        <v>475.0548</v>
      </c>
      <c r="T164" s="4">
        <v>0</v>
      </c>
      <c r="U164" s="4">
        <v>475.1</v>
      </c>
      <c r="V164" s="4">
        <v>1288.2163</v>
      </c>
      <c r="Y164" s="4">
        <v>151.14599999999999</v>
      </c>
      <c r="Z164" s="4">
        <v>0</v>
      </c>
      <c r="AA164" s="4">
        <v>8.6999999999999994E-2</v>
      </c>
      <c r="AB164" s="4" t="s">
        <v>384</v>
      </c>
      <c r="AC164" s="4">
        <v>0</v>
      </c>
      <c r="AD164" s="4">
        <v>11.9</v>
      </c>
      <c r="AE164" s="4">
        <v>841</v>
      </c>
      <c r="AF164" s="4">
        <v>864</v>
      </c>
      <c r="AG164" s="4">
        <v>871</v>
      </c>
      <c r="AH164" s="4">
        <v>9</v>
      </c>
      <c r="AI164" s="4">
        <v>7.0000000000000007E-2</v>
      </c>
      <c r="AJ164" s="4">
        <v>0</v>
      </c>
      <c r="AK164" s="4">
        <v>984</v>
      </c>
      <c r="AL164" s="4">
        <v>-40</v>
      </c>
      <c r="AM164" s="4">
        <v>0</v>
      </c>
      <c r="AN164" s="4">
        <v>26</v>
      </c>
      <c r="AO164" s="4">
        <v>190.6</v>
      </c>
      <c r="AP164" s="4">
        <v>190</v>
      </c>
      <c r="AQ164" s="4">
        <v>2.7</v>
      </c>
      <c r="AR164" s="4">
        <v>195</v>
      </c>
      <c r="AS164" s="4" t="s">
        <v>155</v>
      </c>
      <c r="AT164" s="4">
        <v>1</v>
      </c>
      <c r="AU164" s="5">
        <v>0.65547453703703706</v>
      </c>
      <c r="AV164" s="4">
        <v>47.159229000000003</v>
      </c>
      <c r="AW164" s="4">
        <v>-88.484084999999993</v>
      </c>
      <c r="AX164" s="4">
        <v>305.7</v>
      </c>
      <c r="AY164" s="4">
        <v>30.6</v>
      </c>
      <c r="AZ164" s="4">
        <v>12</v>
      </c>
      <c r="BA164" s="4">
        <v>11</v>
      </c>
      <c r="BB164" s="4" t="s">
        <v>418</v>
      </c>
      <c r="BC164" s="4">
        <v>1.4012</v>
      </c>
      <c r="BD164" s="4">
        <v>1.6012</v>
      </c>
      <c r="BE164" s="4">
        <v>2.2012</v>
      </c>
      <c r="BF164" s="4">
        <v>14.063000000000001</v>
      </c>
      <c r="BG164" s="4">
        <v>13.98</v>
      </c>
      <c r="BH164" s="4">
        <v>0.99</v>
      </c>
      <c r="BI164" s="4">
        <v>14.926</v>
      </c>
      <c r="BJ164" s="4">
        <v>2734.7260000000001</v>
      </c>
      <c r="BK164" s="4">
        <v>170.767</v>
      </c>
      <c r="BL164" s="4">
        <v>15.544</v>
      </c>
      <c r="BM164" s="4">
        <v>0</v>
      </c>
      <c r="BN164" s="4">
        <v>15.544</v>
      </c>
      <c r="BO164" s="4">
        <v>11.494999999999999</v>
      </c>
      <c r="BP164" s="4">
        <v>0</v>
      </c>
      <c r="BQ164" s="4">
        <v>11.494999999999999</v>
      </c>
      <c r="BR164" s="4">
        <v>9.8430999999999997</v>
      </c>
      <c r="BU164" s="4">
        <v>6.9290000000000003</v>
      </c>
      <c r="BW164" s="4">
        <v>14.619</v>
      </c>
      <c r="BX164" s="4">
        <v>0.44213599999999997</v>
      </c>
      <c r="BY164" s="4">
        <v>-5</v>
      </c>
      <c r="BZ164" s="4">
        <v>0.70222600000000002</v>
      </c>
      <c r="CA164" s="4">
        <v>10.804698999999999</v>
      </c>
      <c r="CB164" s="4">
        <v>14.184965</v>
      </c>
    </row>
    <row r="165" spans="1:80">
      <c r="A165" s="2">
        <v>42439</v>
      </c>
      <c r="B165" s="32">
        <v>0.44757625000000001</v>
      </c>
      <c r="C165" s="4">
        <v>13.831</v>
      </c>
      <c r="D165" s="4">
        <v>0.92589999999999995</v>
      </c>
      <c r="E165" s="4" t="s">
        <v>155</v>
      </c>
      <c r="F165" s="4">
        <v>9258.7644149999996</v>
      </c>
      <c r="G165" s="4">
        <v>781</v>
      </c>
      <c r="H165" s="4">
        <v>-25.4</v>
      </c>
      <c r="I165" s="4">
        <v>1191.9000000000001</v>
      </c>
      <c r="K165" s="4">
        <v>0.1</v>
      </c>
      <c r="L165" s="4">
        <v>169</v>
      </c>
      <c r="M165" s="4">
        <v>0.872</v>
      </c>
      <c r="N165" s="4">
        <v>12.0608</v>
      </c>
      <c r="O165" s="4">
        <v>0.80740000000000001</v>
      </c>
      <c r="P165" s="4">
        <v>681.05719999999997</v>
      </c>
      <c r="Q165" s="4">
        <v>0</v>
      </c>
      <c r="R165" s="4">
        <v>681.1</v>
      </c>
      <c r="S165" s="4">
        <v>503.6825</v>
      </c>
      <c r="T165" s="4">
        <v>0</v>
      </c>
      <c r="U165" s="4">
        <v>503.7</v>
      </c>
      <c r="V165" s="4">
        <v>1191.8748000000001</v>
      </c>
      <c r="Y165" s="4">
        <v>147.27099999999999</v>
      </c>
      <c r="Z165" s="4">
        <v>0</v>
      </c>
      <c r="AA165" s="4">
        <v>8.72E-2</v>
      </c>
      <c r="AB165" s="4" t="s">
        <v>384</v>
      </c>
      <c r="AC165" s="4">
        <v>0</v>
      </c>
      <c r="AD165" s="4">
        <v>11.9</v>
      </c>
      <c r="AE165" s="4">
        <v>842</v>
      </c>
      <c r="AF165" s="4">
        <v>863</v>
      </c>
      <c r="AG165" s="4">
        <v>871</v>
      </c>
      <c r="AH165" s="4">
        <v>9</v>
      </c>
      <c r="AI165" s="4">
        <v>7.0000000000000007E-2</v>
      </c>
      <c r="AJ165" s="4">
        <v>0</v>
      </c>
      <c r="AK165" s="4">
        <v>984</v>
      </c>
      <c r="AL165" s="4">
        <v>-40</v>
      </c>
      <c r="AM165" s="4">
        <v>0</v>
      </c>
      <c r="AN165" s="4">
        <v>26</v>
      </c>
      <c r="AO165" s="4">
        <v>190.4</v>
      </c>
      <c r="AP165" s="4">
        <v>190</v>
      </c>
      <c r="AQ165" s="4">
        <v>2.6</v>
      </c>
      <c r="AR165" s="4">
        <v>195</v>
      </c>
      <c r="AS165" s="4" t="s">
        <v>155</v>
      </c>
      <c r="AT165" s="4">
        <v>1</v>
      </c>
      <c r="AU165" s="5">
        <v>0.6554861111111111</v>
      </c>
      <c r="AV165" s="4">
        <v>47.159359000000002</v>
      </c>
      <c r="AW165" s="4">
        <v>-88.484094999999996</v>
      </c>
      <c r="AX165" s="4">
        <v>305.8</v>
      </c>
      <c r="AY165" s="4">
        <v>31.4</v>
      </c>
      <c r="AZ165" s="4">
        <v>12</v>
      </c>
      <c r="BA165" s="4">
        <v>11</v>
      </c>
      <c r="BB165" s="4" t="s">
        <v>418</v>
      </c>
      <c r="BC165" s="4">
        <v>1.5</v>
      </c>
      <c r="BD165" s="4">
        <v>1.7</v>
      </c>
      <c r="BE165" s="4">
        <v>2.2999999999999998</v>
      </c>
      <c r="BF165" s="4">
        <v>14.063000000000001</v>
      </c>
      <c r="BG165" s="4">
        <v>14.2</v>
      </c>
      <c r="BH165" s="4">
        <v>1.01</v>
      </c>
      <c r="BI165" s="4">
        <v>14.675000000000001</v>
      </c>
      <c r="BJ165" s="4">
        <v>2816.5279999999998</v>
      </c>
      <c r="BK165" s="4">
        <v>120.006</v>
      </c>
      <c r="BL165" s="4">
        <v>16.655999999999999</v>
      </c>
      <c r="BM165" s="4">
        <v>0</v>
      </c>
      <c r="BN165" s="4">
        <v>16.655999999999999</v>
      </c>
      <c r="BO165" s="4">
        <v>12.318</v>
      </c>
      <c r="BP165" s="4">
        <v>0</v>
      </c>
      <c r="BQ165" s="4">
        <v>12.318</v>
      </c>
      <c r="BR165" s="4">
        <v>9.2037999999999993</v>
      </c>
      <c r="BU165" s="4">
        <v>6.8230000000000004</v>
      </c>
      <c r="BW165" s="4">
        <v>14.807</v>
      </c>
      <c r="BX165" s="4">
        <v>0.449158</v>
      </c>
      <c r="BY165" s="4">
        <v>-5</v>
      </c>
      <c r="BZ165" s="4">
        <v>0.70177400000000001</v>
      </c>
      <c r="CA165" s="4">
        <v>10.976298999999999</v>
      </c>
      <c r="CB165" s="4">
        <v>14.175834999999999</v>
      </c>
    </row>
    <row r="166" spans="1:80">
      <c r="A166" s="2">
        <v>42439</v>
      </c>
      <c r="B166" s="32">
        <v>0.44758782407407405</v>
      </c>
      <c r="C166" s="4">
        <v>14.045999999999999</v>
      </c>
      <c r="D166" s="4">
        <v>0.62219999999999998</v>
      </c>
      <c r="E166" s="4" t="s">
        <v>155</v>
      </c>
      <c r="F166" s="4">
        <v>6221.623431</v>
      </c>
      <c r="G166" s="4">
        <v>822.8</v>
      </c>
      <c r="H166" s="4">
        <v>-25.6</v>
      </c>
      <c r="I166" s="4">
        <v>1042.8</v>
      </c>
      <c r="K166" s="4">
        <v>0.1</v>
      </c>
      <c r="L166" s="4">
        <v>154</v>
      </c>
      <c r="M166" s="4">
        <v>0.87309999999999999</v>
      </c>
      <c r="N166" s="4">
        <v>12.2645</v>
      </c>
      <c r="O166" s="4">
        <v>0.54320000000000002</v>
      </c>
      <c r="P166" s="4">
        <v>718.4556</v>
      </c>
      <c r="Q166" s="4">
        <v>0</v>
      </c>
      <c r="R166" s="4">
        <v>718.5</v>
      </c>
      <c r="S166" s="4">
        <v>531.34079999999994</v>
      </c>
      <c r="T166" s="4">
        <v>0</v>
      </c>
      <c r="U166" s="4">
        <v>531.29999999999995</v>
      </c>
      <c r="V166" s="4">
        <v>1042.8101999999999</v>
      </c>
      <c r="Y166" s="4">
        <v>134.05500000000001</v>
      </c>
      <c r="Z166" s="4">
        <v>0</v>
      </c>
      <c r="AA166" s="4">
        <v>8.7300000000000003E-2</v>
      </c>
      <c r="AB166" s="4" t="s">
        <v>384</v>
      </c>
      <c r="AC166" s="4">
        <v>0</v>
      </c>
      <c r="AD166" s="4">
        <v>11.8</v>
      </c>
      <c r="AE166" s="4">
        <v>841</v>
      </c>
      <c r="AF166" s="4">
        <v>863</v>
      </c>
      <c r="AG166" s="4">
        <v>870</v>
      </c>
      <c r="AH166" s="4">
        <v>9</v>
      </c>
      <c r="AI166" s="4">
        <v>7.0000000000000007E-2</v>
      </c>
      <c r="AJ166" s="4">
        <v>0</v>
      </c>
      <c r="AK166" s="4">
        <v>984</v>
      </c>
      <c r="AL166" s="4">
        <v>-40</v>
      </c>
      <c r="AM166" s="4">
        <v>0</v>
      </c>
      <c r="AN166" s="4">
        <v>26</v>
      </c>
      <c r="AO166" s="4">
        <v>190.6</v>
      </c>
      <c r="AP166" s="4">
        <v>190</v>
      </c>
      <c r="AQ166" s="4">
        <v>2.2999999999999998</v>
      </c>
      <c r="AR166" s="4">
        <v>195</v>
      </c>
      <c r="AS166" s="4" t="s">
        <v>155</v>
      </c>
      <c r="AT166" s="4">
        <v>1</v>
      </c>
      <c r="AU166" s="5">
        <v>0.65549768518518514</v>
      </c>
      <c r="AV166" s="4">
        <v>47.159489000000001</v>
      </c>
      <c r="AW166" s="4">
        <v>-88.484105</v>
      </c>
      <c r="AX166" s="4">
        <v>306.3</v>
      </c>
      <c r="AY166" s="4">
        <v>31.4</v>
      </c>
      <c r="AZ166" s="4">
        <v>12</v>
      </c>
      <c r="BA166" s="4">
        <v>10</v>
      </c>
      <c r="BB166" s="4" t="s">
        <v>426</v>
      </c>
      <c r="BC166" s="4">
        <v>1.506</v>
      </c>
      <c r="BD166" s="4">
        <v>1.6916</v>
      </c>
      <c r="BE166" s="4">
        <v>2.3048000000000002</v>
      </c>
      <c r="BF166" s="4">
        <v>14.063000000000001</v>
      </c>
      <c r="BG166" s="4">
        <v>14.34</v>
      </c>
      <c r="BH166" s="4">
        <v>1.02</v>
      </c>
      <c r="BI166" s="4">
        <v>14.529</v>
      </c>
      <c r="BJ166" s="4">
        <v>2880.8780000000002</v>
      </c>
      <c r="BK166" s="4">
        <v>81.215999999999994</v>
      </c>
      <c r="BL166" s="4">
        <v>17.672999999999998</v>
      </c>
      <c r="BM166" s="4">
        <v>0</v>
      </c>
      <c r="BN166" s="4">
        <v>17.672999999999998</v>
      </c>
      <c r="BO166" s="4">
        <v>13.07</v>
      </c>
      <c r="BP166" s="4">
        <v>0</v>
      </c>
      <c r="BQ166" s="4">
        <v>13.07</v>
      </c>
      <c r="BR166" s="4">
        <v>8.0998999999999999</v>
      </c>
      <c r="BU166" s="4">
        <v>6.2469999999999999</v>
      </c>
      <c r="BW166" s="4">
        <v>14.913</v>
      </c>
      <c r="BX166" s="4">
        <v>0.43293500000000001</v>
      </c>
      <c r="BY166" s="4">
        <v>-5</v>
      </c>
      <c r="BZ166" s="4">
        <v>0.70099999999999996</v>
      </c>
      <c r="CA166" s="4">
        <v>10.579848999999999</v>
      </c>
      <c r="CB166" s="4">
        <v>14.1602</v>
      </c>
    </row>
    <row r="167" spans="1:80">
      <c r="A167" s="2">
        <v>42439</v>
      </c>
      <c r="B167" s="32">
        <v>0.44759939814814814</v>
      </c>
      <c r="C167" s="4">
        <v>14.044</v>
      </c>
      <c r="D167" s="4">
        <v>0.77810000000000001</v>
      </c>
      <c r="E167" s="4" t="s">
        <v>155</v>
      </c>
      <c r="F167" s="4">
        <v>7780.5780350000005</v>
      </c>
      <c r="G167" s="4">
        <v>708.9</v>
      </c>
      <c r="H167" s="4">
        <v>-25.3</v>
      </c>
      <c r="I167" s="4">
        <v>881.9</v>
      </c>
      <c r="K167" s="4">
        <v>0.1</v>
      </c>
      <c r="L167" s="4">
        <v>149</v>
      </c>
      <c r="M167" s="4">
        <v>0.872</v>
      </c>
      <c r="N167" s="4">
        <v>12.2455</v>
      </c>
      <c r="O167" s="4">
        <v>0.6784</v>
      </c>
      <c r="P167" s="4">
        <v>618.10159999999996</v>
      </c>
      <c r="Q167" s="4">
        <v>0</v>
      </c>
      <c r="R167" s="4">
        <v>618.1</v>
      </c>
      <c r="S167" s="4">
        <v>457.12310000000002</v>
      </c>
      <c r="T167" s="4">
        <v>0</v>
      </c>
      <c r="U167" s="4">
        <v>457.1</v>
      </c>
      <c r="V167" s="4">
        <v>881.86360000000002</v>
      </c>
      <c r="Y167" s="4">
        <v>130.09700000000001</v>
      </c>
      <c r="Z167" s="4">
        <v>0</v>
      </c>
      <c r="AA167" s="4">
        <v>8.72E-2</v>
      </c>
      <c r="AB167" s="4" t="s">
        <v>384</v>
      </c>
      <c r="AC167" s="4">
        <v>0</v>
      </c>
      <c r="AD167" s="4">
        <v>11.9</v>
      </c>
      <c r="AE167" s="4">
        <v>840</v>
      </c>
      <c r="AF167" s="4">
        <v>862</v>
      </c>
      <c r="AG167" s="4">
        <v>869</v>
      </c>
      <c r="AH167" s="4">
        <v>9</v>
      </c>
      <c r="AI167" s="4">
        <v>7.0000000000000007E-2</v>
      </c>
      <c r="AJ167" s="4">
        <v>0</v>
      </c>
      <c r="AK167" s="4">
        <v>984</v>
      </c>
      <c r="AL167" s="4">
        <v>-40</v>
      </c>
      <c r="AM167" s="4">
        <v>0</v>
      </c>
      <c r="AN167" s="4">
        <v>26</v>
      </c>
      <c r="AO167" s="4">
        <v>191</v>
      </c>
      <c r="AP167" s="4">
        <v>190</v>
      </c>
      <c r="AQ167" s="4">
        <v>2.4</v>
      </c>
      <c r="AR167" s="4">
        <v>195</v>
      </c>
      <c r="AS167" s="4" t="s">
        <v>155</v>
      </c>
      <c r="AT167" s="4">
        <v>1</v>
      </c>
      <c r="AU167" s="5">
        <v>0.65550925925925929</v>
      </c>
      <c r="AV167" s="4">
        <v>47.159621999999999</v>
      </c>
      <c r="AW167" s="4">
        <v>-88.484121999999999</v>
      </c>
      <c r="AX167" s="4">
        <v>306.39999999999998</v>
      </c>
      <c r="AY167" s="4">
        <v>32.1</v>
      </c>
      <c r="AZ167" s="4">
        <v>12</v>
      </c>
      <c r="BA167" s="4">
        <v>9</v>
      </c>
      <c r="BB167" s="4" t="s">
        <v>427</v>
      </c>
      <c r="BC167" s="4">
        <v>2.0024000000000002</v>
      </c>
      <c r="BD167" s="4">
        <v>1</v>
      </c>
      <c r="BE167" s="4">
        <v>2.7012</v>
      </c>
      <c r="BF167" s="4">
        <v>14.063000000000001</v>
      </c>
      <c r="BG167" s="4">
        <v>14.2</v>
      </c>
      <c r="BH167" s="4">
        <v>1.01</v>
      </c>
      <c r="BI167" s="4">
        <v>14.685</v>
      </c>
      <c r="BJ167" s="4">
        <v>2854.2139999999999</v>
      </c>
      <c r="BK167" s="4">
        <v>100.645</v>
      </c>
      <c r="BL167" s="4">
        <v>15.087</v>
      </c>
      <c r="BM167" s="4">
        <v>0</v>
      </c>
      <c r="BN167" s="4">
        <v>15.087</v>
      </c>
      <c r="BO167" s="4">
        <v>11.157999999999999</v>
      </c>
      <c r="BP167" s="4">
        <v>0</v>
      </c>
      <c r="BQ167" s="4">
        <v>11.157999999999999</v>
      </c>
      <c r="BR167" s="4">
        <v>6.7968000000000002</v>
      </c>
      <c r="BU167" s="4">
        <v>6.016</v>
      </c>
      <c r="BW167" s="4">
        <v>14.776999999999999</v>
      </c>
      <c r="BX167" s="4">
        <v>0.369087</v>
      </c>
      <c r="BY167" s="4">
        <v>-5</v>
      </c>
      <c r="BZ167" s="4">
        <v>0.70161300000000004</v>
      </c>
      <c r="CA167" s="4">
        <v>9.0195629999999998</v>
      </c>
      <c r="CB167" s="4">
        <v>14.172582999999999</v>
      </c>
    </row>
    <row r="168" spans="1:80">
      <c r="A168" s="2">
        <v>42439</v>
      </c>
      <c r="B168" s="32">
        <v>0.44761097222222218</v>
      </c>
      <c r="C168" s="4">
        <v>13.750999999999999</v>
      </c>
      <c r="D168" s="4">
        <v>1.1188</v>
      </c>
      <c r="E168" s="4" t="s">
        <v>155</v>
      </c>
      <c r="F168" s="4">
        <v>11187.924837</v>
      </c>
      <c r="G168" s="4">
        <v>608</v>
      </c>
      <c r="H168" s="4">
        <v>-25.3</v>
      </c>
      <c r="I168" s="4">
        <v>904.8</v>
      </c>
      <c r="K168" s="4">
        <v>0.1</v>
      </c>
      <c r="L168" s="4">
        <v>148</v>
      </c>
      <c r="M168" s="4">
        <v>0.87119999999999997</v>
      </c>
      <c r="N168" s="4">
        <v>11.980399999999999</v>
      </c>
      <c r="O168" s="4">
        <v>0.97470000000000001</v>
      </c>
      <c r="P168" s="4">
        <v>529.69290000000001</v>
      </c>
      <c r="Q168" s="4">
        <v>0</v>
      </c>
      <c r="R168" s="4">
        <v>529.70000000000005</v>
      </c>
      <c r="S168" s="4">
        <v>391.7328</v>
      </c>
      <c r="T168" s="4">
        <v>0</v>
      </c>
      <c r="U168" s="4">
        <v>391.7</v>
      </c>
      <c r="V168" s="4">
        <v>904.75</v>
      </c>
      <c r="Y168" s="4">
        <v>128.935</v>
      </c>
      <c r="Z168" s="4">
        <v>0</v>
      </c>
      <c r="AA168" s="4">
        <v>8.7099999999999997E-2</v>
      </c>
      <c r="AB168" s="4" t="s">
        <v>384</v>
      </c>
      <c r="AC168" s="4">
        <v>0</v>
      </c>
      <c r="AD168" s="4">
        <v>11.8</v>
      </c>
      <c r="AE168" s="4">
        <v>840</v>
      </c>
      <c r="AF168" s="4">
        <v>862</v>
      </c>
      <c r="AG168" s="4">
        <v>868</v>
      </c>
      <c r="AH168" s="4">
        <v>8.4</v>
      </c>
      <c r="AI168" s="4">
        <v>7.0000000000000007E-2</v>
      </c>
      <c r="AJ168" s="4">
        <v>0</v>
      </c>
      <c r="AK168" s="4">
        <v>984</v>
      </c>
      <c r="AL168" s="4">
        <v>-40</v>
      </c>
      <c r="AM168" s="4">
        <v>0</v>
      </c>
      <c r="AN168" s="4">
        <v>26</v>
      </c>
      <c r="AO168" s="4">
        <v>191</v>
      </c>
      <c r="AP168" s="4">
        <v>190</v>
      </c>
      <c r="AQ168" s="4">
        <v>2.6</v>
      </c>
      <c r="AR168" s="4">
        <v>195</v>
      </c>
      <c r="AS168" s="4" t="s">
        <v>155</v>
      </c>
      <c r="AT168" s="4">
        <v>2</v>
      </c>
      <c r="AU168" s="5">
        <v>0.65552083333333333</v>
      </c>
      <c r="AV168" s="4">
        <v>47.159767000000002</v>
      </c>
      <c r="AW168" s="4">
        <v>-88.484116999999998</v>
      </c>
      <c r="AX168" s="4">
        <v>306.5</v>
      </c>
      <c r="AY168" s="4">
        <v>33.799999999999997</v>
      </c>
      <c r="AZ168" s="4">
        <v>12</v>
      </c>
      <c r="BA168" s="4">
        <v>9</v>
      </c>
      <c r="BB168" s="4" t="s">
        <v>427</v>
      </c>
      <c r="BC168" s="4">
        <v>2.2048000000000001</v>
      </c>
      <c r="BD168" s="4">
        <v>1.0024</v>
      </c>
      <c r="BE168" s="4">
        <v>2.8048000000000002</v>
      </c>
      <c r="BF168" s="4">
        <v>14.063000000000001</v>
      </c>
      <c r="BG168" s="4">
        <v>14.11</v>
      </c>
      <c r="BH168" s="4">
        <v>1</v>
      </c>
      <c r="BI168" s="4">
        <v>14.782999999999999</v>
      </c>
      <c r="BJ168" s="4">
        <v>2785.2260000000001</v>
      </c>
      <c r="BK168" s="4">
        <v>144.22399999999999</v>
      </c>
      <c r="BL168" s="4">
        <v>12.896000000000001</v>
      </c>
      <c r="BM168" s="4">
        <v>0</v>
      </c>
      <c r="BN168" s="4">
        <v>12.896000000000001</v>
      </c>
      <c r="BO168" s="4">
        <v>9.5370000000000008</v>
      </c>
      <c r="BP168" s="4">
        <v>0</v>
      </c>
      <c r="BQ168" s="4">
        <v>9.5370000000000008</v>
      </c>
      <c r="BR168" s="4">
        <v>6.9553000000000003</v>
      </c>
      <c r="BU168" s="4">
        <v>5.9470000000000001</v>
      </c>
      <c r="BW168" s="4">
        <v>14.727</v>
      </c>
      <c r="BX168" s="4">
        <v>0.31406200000000001</v>
      </c>
      <c r="BY168" s="4">
        <v>-5</v>
      </c>
      <c r="BZ168" s="4">
        <v>0.70016100000000003</v>
      </c>
      <c r="CA168" s="4">
        <v>7.6748900000000004</v>
      </c>
      <c r="CB168" s="4">
        <v>14.143252</v>
      </c>
    </row>
    <row r="169" spans="1:80">
      <c r="A169" s="2">
        <v>42439</v>
      </c>
      <c r="B169" s="32">
        <v>0.44762254629629633</v>
      </c>
      <c r="C169" s="4">
        <v>13.558</v>
      </c>
      <c r="D169" s="4">
        <v>1.4137999999999999</v>
      </c>
      <c r="E169" s="4" t="s">
        <v>155</v>
      </c>
      <c r="F169" s="4">
        <v>14138.340284</v>
      </c>
      <c r="G169" s="4">
        <v>617.1</v>
      </c>
      <c r="H169" s="4">
        <v>-25.5</v>
      </c>
      <c r="I169" s="4">
        <v>929.3</v>
      </c>
      <c r="K169" s="4">
        <v>0.1</v>
      </c>
      <c r="L169" s="4">
        <v>148</v>
      </c>
      <c r="M169" s="4">
        <v>0.87009999999999998</v>
      </c>
      <c r="N169" s="4">
        <v>11.7966</v>
      </c>
      <c r="O169" s="4">
        <v>1.2302</v>
      </c>
      <c r="P169" s="4">
        <v>536.93899999999996</v>
      </c>
      <c r="Q169" s="4">
        <v>0</v>
      </c>
      <c r="R169" s="4">
        <v>536.9</v>
      </c>
      <c r="S169" s="4">
        <v>397.0942</v>
      </c>
      <c r="T169" s="4">
        <v>0</v>
      </c>
      <c r="U169" s="4">
        <v>397.1</v>
      </c>
      <c r="V169" s="4">
        <v>929.26909999999998</v>
      </c>
      <c r="Y169" s="4">
        <v>128.60400000000001</v>
      </c>
      <c r="Z169" s="4">
        <v>0</v>
      </c>
      <c r="AA169" s="4">
        <v>8.6999999999999994E-2</v>
      </c>
      <c r="AB169" s="4" t="s">
        <v>384</v>
      </c>
      <c r="AC169" s="4">
        <v>0</v>
      </c>
      <c r="AD169" s="4">
        <v>11.9</v>
      </c>
      <c r="AE169" s="4">
        <v>840</v>
      </c>
      <c r="AF169" s="4">
        <v>862</v>
      </c>
      <c r="AG169" s="4">
        <v>869</v>
      </c>
      <c r="AH169" s="4">
        <v>8.6</v>
      </c>
      <c r="AI169" s="4">
        <v>7.0000000000000007E-2</v>
      </c>
      <c r="AJ169" s="4">
        <v>0</v>
      </c>
      <c r="AK169" s="4">
        <v>984</v>
      </c>
      <c r="AL169" s="4">
        <v>-40</v>
      </c>
      <c r="AM169" s="4">
        <v>0</v>
      </c>
      <c r="AN169" s="4">
        <v>26</v>
      </c>
      <c r="AO169" s="4">
        <v>191</v>
      </c>
      <c r="AP169" s="4">
        <v>190</v>
      </c>
      <c r="AQ169" s="4">
        <v>2.7</v>
      </c>
      <c r="AR169" s="4">
        <v>195</v>
      </c>
      <c r="AS169" s="4" t="s">
        <v>155</v>
      </c>
      <c r="AT169" s="4">
        <v>2</v>
      </c>
      <c r="AU169" s="5">
        <v>0.65553240740740748</v>
      </c>
      <c r="AV169" s="4">
        <v>47.159910000000004</v>
      </c>
      <c r="AW169" s="4">
        <v>-88.484120000000004</v>
      </c>
      <c r="AX169" s="4">
        <v>307.3</v>
      </c>
      <c r="AY169" s="4">
        <v>34.299999999999997</v>
      </c>
      <c r="AZ169" s="4">
        <v>12</v>
      </c>
      <c r="BA169" s="4">
        <v>10</v>
      </c>
      <c r="BB169" s="4" t="s">
        <v>428</v>
      </c>
      <c r="BC169" s="4">
        <v>2.6012</v>
      </c>
      <c r="BD169" s="4">
        <v>1.1976</v>
      </c>
      <c r="BE169" s="4">
        <v>3.2012</v>
      </c>
      <c r="BF169" s="4">
        <v>14.063000000000001</v>
      </c>
      <c r="BG169" s="4">
        <v>13.98</v>
      </c>
      <c r="BH169" s="4">
        <v>0.99</v>
      </c>
      <c r="BI169" s="4">
        <v>14.93</v>
      </c>
      <c r="BJ169" s="4">
        <v>2726.9450000000002</v>
      </c>
      <c r="BK169" s="4">
        <v>180.99199999999999</v>
      </c>
      <c r="BL169" s="4">
        <v>12.997999999999999</v>
      </c>
      <c r="BM169" s="4">
        <v>0</v>
      </c>
      <c r="BN169" s="4">
        <v>12.997999999999999</v>
      </c>
      <c r="BO169" s="4">
        <v>9.6129999999999995</v>
      </c>
      <c r="BP169" s="4">
        <v>0</v>
      </c>
      <c r="BQ169" s="4">
        <v>9.6129999999999995</v>
      </c>
      <c r="BR169" s="4">
        <v>7.1032999999999999</v>
      </c>
      <c r="BU169" s="4">
        <v>5.8979999999999997</v>
      </c>
      <c r="BW169" s="4">
        <v>14.625</v>
      </c>
      <c r="BX169" s="4">
        <v>0.29725699999999999</v>
      </c>
      <c r="BY169" s="4">
        <v>-5</v>
      </c>
      <c r="BZ169" s="4">
        <v>0.69961300000000004</v>
      </c>
      <c r="CA169" s="4">
        <v>7.2642179999999996</v>
      </c>
      <c r="CB169" s="4">
        <v>14.132182999999999</v>
      </c>
    </row>
    <row r="170" spans="1:80">
      <c r="A170" s="2">
        <v>42439</v>
      </c>
      <c r="B170" s="32">
        <v>0.44763412037037037</v>
      </c>
      <c r="C170" s="4">
        <v>13.377000000000001</v>
      </c>
      <c r="D170" s="4">
        <v>1.7565999999999999</v>
      </c>
      <c r="E170" s="4" t="s">
        <v>155</v>
      </c>
      <c r="F170" s="4">
        <v>17565.749786</v>
      </c>
      <c r="G170" s="4">
        <v>647</v>
      </c>
      <c r="H170" s="4">
        <v>-25.5</v>
      </c>
      <c r="I170" s="4">
        <v>1063.5999999999999</v>
      </c>
      <c r="K170" s="4">
        <v>0.1</v>
      </c>
      <c r="L170" s="4">
        <v>150</v>
      </c>
      <c r="M170" s="4">
        <v>0.86829999999999996</v>
      </c>
      <c r="N170" s="4">
        <v>11.615500000000001</v>
      </c>
      <c r="O170" s="4">
        <v>1.5253000000000001</v>
      </c>
      <c r="P170" s="4">
        <v>561.78549999999996</v>
      </c>
      <c r="Q170" s="4">
        <v>0</v>
      </c>
      <c r="R170" s="4">
        <v>561.79999999999995</v>
      </c>
      <c r="S170" s="4">
        <v>415.47399999999999</v>
      </c>
      <c r="T170" s="4">
        <v>0</v>
      </c>
      <c r="U170" s="4">
        <v>415.5</v>
      </c>
      <c r="V170" s="4">
        <v>1063.5740000000001</v>
      </c>
      <c r="Y170" s="4">
        <v>129.96600000000001</v>
      </c>
      <c r="Z170" s="4">
        <v>0</v>
      </c>
      <c r="AA170" s="4">
        <v>8.6800000000000002E-2</v>
      </c>
      <c r="AB170" s="4" t="s">
        <v>384</v>
      </c>
      <c r="AC170" s="4">
        <v>0</v>
      </c>
      <c r="AD170" s="4">
        <v>11.9</v>
      </c>
      <c r="AE170" s="4">
        <v>840</v>
      </c>
      <c r="AF170" s="4">
        <v>862</v>
      </c>
      <c r="AG170" s="4">
        <v>869</v>
      </c>
      <c r="AH170" s="4">
        <v>9</v>
      </c>
      <c r="AI170" s="4">
        <v>7.0000000000000007E-2</v>
      </c>
      <c r="AJ170" s="4">
        <v>0</v>
      </c>
      <c r="AK170" s="4">
        <v>984</v>
      </c>
      <c r="AL170" s="4">
        <v>-40</v>
      </c>
      <c r="AM170" s="4">
        <v>0</v>
      </c>
      <c r="AN170" s="4">
        <v>26</v>
      </c>
      <c r="AO170" s="4">
        <v>191</v>
      </c>
      <c r="AP170" s="4">
        <v>190.6</v>
      </c>
      <c r="AQ170" s="4">
        <v>2.8</v>
      </c>
      <c r="AR170" s="4">
        <v>195</v>
      </c>
      <c r="AS170" s="4" t="s">
        <v>155</v>
      </c>
      <c r="AT170" s="4">
        <v>2</v>
      </c>
      <c r="AU170" s="5">
        <v>0.65554398148148152</v>
      </c>
      <c r="AV170" s="4">
        <v>47.160054000000002</v>
      </c>
      <c r="AW170" s="4">
        <v>-88.484127999999998</v>
      </c>
      <c r="AX170" s="4">
        <v>307.8</v>
      </c>
      <c r="AY170" s="4">
        <v>34.799999999999997</v>
      </c>
      <c r="AZ170" s="4">
        <v>12</v>
      </c>
      <c r="BA170" s="4">
        <v>10</v>
      </c>
      <c r="BB170" s="4" t="s">
        <v>428</v>
      </c>
      <c r="BC170" s="4">
        <v>2.7012</v>
      </c>
      <c r="BD170" s="4">
        <v>1</v>
      </c>
      <c r="BE170" s="4">
        <v>3.3012000000000001</v>
      </c>
      <c r="BF170" s="4">
        <v>14.063000000000001</v>
      </c>
      <c r="BG170" s="4">
        <v>13.78</v>
      </c>
      <c r="BH170" s="4">
        <v>0.98</v>
      </c>
      <c r="BI170" s="4">
        <v>15.164</v>
      </c>
      <c r="BJ170" s="4">
        <v>2659.16</v>
      </c>
      <c r="BK170" s="4">
        <v>222.24600000000001</v>
      </c>
      <c r="BL170" s="4">
        <v>13.468</v>
      </c>
      <c r="BM170" s="4">
        <v>0</v>
      </c>
      <c r="BN170" s="4">
        <v>13.468</v>
      </c>
      <c r="BO170" s="4">
        <v>9.9610000000000003</v>
      </c>
      <c r="BP170" s="4">
        <v>0</v>
      </c>
      <c r="BQ170" s="4">
        <v>9.9610000000000003</v>
      </c>
      <c r="BR170" s="4">
        <v>8.0513999999999992</v>
      </c>
      <c r="BU170" s="4">
        <v>5.9029999999999996</v>
      </c>
      <c r="BW170" s="4">
        <v>14.454000000000001</v>
      </c>
      <c r="BX170" s="4">
        <v>0.31629400000000002</v>
      </c>
      <c r="BY170" s="4">
        <v>-5</v>
      </c>
      <c r="BZ170" s="4">
        <v>0.69816100000000003</v>
      </c>
      <c r="CA170" s="4">
        <v>7.7294340000000004</v>
      </c>
      <c r="CB170" s="4">
        <v>14.102852</v>
      </c>
    </row>
    <row r="171" spans="1:80">
      <c r="A171" s="2">
        <v>42439</v>
      </c>
      <c r="B171" s="32">
        <v>0.44764569444444446</v>
      </c>
      <c r="C171" s="4">
        <v>13.098000000000001</v>
      </c>
      <c r="D171" s="4">
        <v>2.2827000000000002</v>
      </c>
      <c r="E171" s="4" t="s">
        <v>155</v>
      </c>
      <c r="F171" s="4">
        <v>22827.103684999998</v>
      </c>
      <c r="G171" s="4">
        <v>686.2</v>
      </c>
      <c r="H171" s="4">
        <v>-25.6</v>
      </c>
      <c r="I171" s="4">
        <v>1263.7</v>
      </c>
      <c r="K171" s="4">
        <v>0.1</v>
      </c>
      <c r="L171" s="4">
        <v>157</v>
      </c>
      <c r="M171" s="4">
        <v>0.86560000000000004</v>
      </c>
      <c r="N171" s="4">
        <v>11.3376</v>
      </c>
      <c r="O171" s="4">
        <v>1.9759</v>
      </c>
      <c r="P171" s="4">
        <v>593.97370000000001</v>
      </c>
      <c r="Q171" s="4">
        <v>0</v>
      </c>
      <c r="R171" s="4">
        <v>594</v>
      </c>
      <c r="S171" s="4">
        <v>439.27140000000003</v>
      </c>
      <c r="T171" s="4">
        <v>0</v>
      </c>
      <c r="U171" s="4">
        <v>439.3</v>
      </c>
      <c r="V171" s="4">
        <v>1263.7071000000001</v>
      </c>
      <c r="Y171" s="4">
        <v>135.584</v>
      </c>
      <c r="Z171" s="4">
        <v>0</v>
      </c>
      <c r="AA171" s="4">
        <v>8.6599999999999996E-2</v>
      </c>
      <c r="AB171" s="4" t="s">
        <v>384</v>
      </c>
      <c r="AC171" s="4">
        <v>0</v>
      </c>
      <c r="AD171" s="4">
        <v>11.8</v>
      </c>
      <c r="AE171" s="4">
        <v>840</v>
      </c>
      <c r="AF171" s="4">
        <v>862</v>
      </c>
      <c r="AG171" s="4">
        <v>869</v>
      </c>
      <c r="AH171" s="4">
        <v>8.4</v>
      </c>
      <c r="AI171" s="4">
        <v>7.0000000000000007E-2</v>
      </c>
      <c r="AJ171" s="4">
        <v>0</v>
      </c>
      <c r="AK171" s="4">
        <v>984</v>
      </c>
      <c r="AL171" s="4">
        <v>-40</v>
      </c>
      <c r="AM171" s="4">
        <v>0</v>
      </c>
      <c r="AN171" s="4">
        <v>26</v>
      </c>
      <c r="AO171" s="4">
        <v>190.4</v>
      </c>
      <c r="AP171" s="4">
        <v>190.4</v>
      </c>
      <c r="AQ171" s="4">
        <v>2.9</v>
      </c>
      <c r="AR171" s="4">
        <v>195</v>
      </c>
      <c r="AS171" s="4" t="s">
        <v>155</v>
      </c>
      <c r="AT171" s="4">
        <v>2</v>
      </c>
      <c r="AU171" s="5">
        <v>0.65555555555555556</v>
      </c>
      <c r="AV171" s="4">
        <v>47.160193999999997</v>
      </c>
      <c r="AW171" s="4">
        <v>-88.484127000000001</v>
      </c>
      <c r="AX171" s="4">
        <v>308.2</v>
      </c>
      <c r="AY171" s="4">
        <v>34.799999999999997</v>
      </c>
      <c r="AZ171" s="4">
        <v>12</v>
      </c>
      <c r="BA171" s="4">
        <v>9</v>
      </c>
      <c r="BB171" s="4" t="s">
        <v>429</v>
      </c>
      <c r="BC171" s="4">
        <v>2.8</v>
      </c>
      <c r="BD171" s="4">
        <v>1</v>
      </c>
      <c r="BE171" s="4">
        <v>3.4</v>
      </c>
      <c r="BF171" s="4">
        <v>14.063000000000001</v>
      </c>
      <c r="BG171" s="4">
        <v>13.49</v>
      </c>
      <c r="BH171" s="4">
        <v>0.96</v>
      </c>
      <c r="BI171" s="4">
        <v>15.526999999999999</v>
      </c>
      <c r="BJ171" s="4">
        <v>2558.1889999999999</v>
      </c>
      <c r="BK171" s="4">
        <v>283.76299999999998</v>
      </c>
      <c r="BL171" s="4">
        <v>14.035</v>
      </c>
      <c r="BM171" s="4">
        <v>0</v>
      </c>
      <c r="BN171" s="4">
        <v>14.035</v>
      </c>
      <c r="BO171" s="4">
        <v>10.38</v>
      </c>
      <c r="BP171" s="4">
        <v>0</v>
      </c>
      <c r="BQ171" s="4">
        <v>10.38</v>
      </c>
      <c r="BR171" s="4">
        <v>9.4288000000000007</v>
      </c>
      <c r="BU171" s="4">
        <v>6.07</v>
      </c>
      <c r="BW171" s="4">
        <v>14.201000000000001</v>
      </c>
      <c r="BX171" s="4">
        <v>0.32241799999999998</v>
      </c>
      <c r="BY171" s="4">
        <v>-5</v>
      </c>
      <c r="BZ171" s="4">
        <v>0.695774</v>
      </c>
      <c r="CA171" s="4">
        <v>7.8790899999999997</v>
      </c>
      <c r="CB171" s="4">
        <v>14.054634999999999</v>
      </c>
    </row>
    <row r="172" spans="1:80">
      <c r="A172" s="2">
        <v>42439</v>
      </c>
      <c r="B172" s="32">
        <v>0.4476572685185185</v>
      </c>
      <c r="C172" s="4">
        <v>12.91</v>
      </c>
      <c r="D172" s="4">
        <v>2.5720999999999998</v>
      </c>
      <c r="E172" s="4" t="s">
        <v>155</v>
      </c>
      <c r="F172" s="4">
        <v>25720.604839</v>
      </c>
      <c r="G172" s="4">
        <v>764.7</v>
      </c>
      <c r="H172" s="4">
        <v>-25.6</v>
      </c>
      <c r="I172" s="4">
        <v>1582.7</v>
      </c>
      <c r="K172" s="4">
        <v>0.1</v>
      </c>
      <c r="L172" s="4">
        <v>172</v>
      </c>
      <c r="M172" s="4">
        <v>0.86419999999999997</v>
      </c>
      <c r="N172" s="4">
        <v>11.1562</v>
      </c>
      <c r="O172" s="4">
        <v>2.2225999999999999</v>
      </c>
      <c r="P172" s="4">
        <v>660.84320000000002</v>
      </c>
      <c r="Q172" s="4">
        <v>0</v>
      </c>
      <c r="R172" s="4">
        <v>660.8</v>
      </c>
      <c r="S172" s="4">
        <v>488.72770000000003</v>
      </c>
      <c r="T172" s="4">
        <v>0</v>
      </c>
      <c r="U172" s="4">
        <v>488.7</v>
      </c>
      <c r="V172" s="4">
        <v>1582.7417</v>
      </c>
      <c r="Y172" s="4">
        <v>148.715</v>
      </c>
      <c r="Z172" s="4">
        <v>0</v>
      </c>
      <c r="AA172" s="4">
        <v>8.6400000000000005E-2</v>
      </c>
      <c r="AB172" s="4" t="s">
        <v>384</v>
      </c>
      <c r="AC172" s="4">
        <v>0</v>
      </c>
      <c r="AD172" s="4">
        <v>11.9</v>
      </c>
      <c r="AE172" s="4">
        <v>840</v>
      </c>
      <c r="AF172" s="4">
        <v>861</v>
      </c>
      <c r="AG172" s="4">
        <v>869</v>
      </c>
      <c r="AH172" s="4">
        <v>8.6</v>
      </c>
      <c r="AI172" s="4">
        <v>7.0000000000000007E-2</v>
      </c>
      <c r="AJ172" s="4">
        <v>0</v>
      </c>
      <c r="AK172" s="4">
        <v>984</v>
      </c>
      <c r="AL172" s="4">
        <v>-40</v>
      </c>
      <c r="AM172" s="4">
        <v>0</v>
      </c>
      <c r="AN172" s="4">
        <v>26</v>
      </c>
      <c r="AO172" s="4">
        <v>190.6</v>
      </c>
      <c r="AP172" s="4">
        <v>190.6</v>
      </c>
      <c r="AQ172" s="4">
        <v>2.9</v>
      </c>
      <c r="AR172" s="4">
        <v>195</v>
      </c>
      <c r="AS172" s="4" t="s">
        <v>155</v>
      </c>
      <c r="AT172" s="4">
        <v>2</v>
      </c>
      <c r="AU172" s="5">
        <v>0.6555671296296296</v>
      </c>
      <c r="AV172" s="4">
        <v>47.160331999999997</v>
      </c>
      <c r="AW172" s="4">
        <v>-88.484120000000004</v>
      </c>
      <c r="AX172" s="4">
        <v>308.5</v>
      </c>
      <c r="AY172" s="4">
        <v>33.9</v>
      </c>
      <c r="AZ172" s="4">
        <v>12</v>
      </c>
      <c r="BA172" s="4">
        <v>9</v>
      </c>
      <c r="BB172" s="4" t="s">
        <v>429</v>
      </c>
      <c r="BC172" s="4">
        <v>2.8048000000000002</v>
      </c>
      <c r="BD172" s="4">
        <v>1.0024</v>
      </c>
      <c r="BE172" s="4">
        <v>3.4036</v>
      </c>
      <c r="BF172" s="4">
        <v>14.063000000000001</v>
      </c>
      <c r="BG172" s="4">
        <v>13.34</v>
      </c>
      <c r="BH172" s="4">
        <v>0.95</v>
      </c>
      <c r="BI172" s="4">
        <v>15.72</v>
      </c>
      <c r="BJ172" s="4">
        <v>2499.114</v>
      </c>
      <c r="BK172" s="4">
        <v>316.89699999999999</v>
      </c>
      <c r="BL172" s="4">
        <v>15.503</v>
      </c>
      <c r="BM172" s="4">
        <v>0</v>
      </c>
      <c r="BN172" s="4">
        <v>15.503</v>
      </c>
      <c r="BO172" s="4">
        <v>11.465</v>
      </c>
      <c r="BP172" s="4">
        <v>0</v>
      </c>
      <c r="BQ172" s="4">
        <v>11.465</v>
      </c>
      <c r="BR172" s="4">
        <v>11.724</v>
      </c>
      <c r="BU172" s="4">
        <v>6.61</v>
      </c>
      <c r="BW172" s="4">
        <v>14.074999999999999</v>
      </c>
      <c r="BX172" s="4">
        <v>0.30412699999999998</v>
      </c>
      <c r="BY172" s="4">
        <v>-5</v>
      </c>
      <c r="BZ172" s="4">
        <v>0.69561300000000004</v>
      </c>
      <c r="CA172" s="4">
        <v>7.4321039999999998</v>
      </c>
      <c r="CB172" s="4">
        <v>14.051383</v>
      </c>
    </row>
    <row r="173" spans="1:80">
      <c r="A173" s="2">
        <v>42439</v>
      </c>
      <c r="B173" s="32">
        <v>0.4476688425925926</v>
      </c>
      <c r="C173" s="4">
        <v>12.981999999999999</v>
      </c>
      <c r="D173" s="4">
        <v>2.3525999999999998</v>
      </c>
      <c r="E173" s="4" t="s">
        <v>155</v>
      </c>
      <c r="F173" s="4">
        <v>23526.153846000001</v>
      </c>
      <c r="G173" s="4">
        <v>865.1</v>
      </c>
      <c r="H173" s="4">
        <v>-25.5</v>
      </c>
      <c r="I173" s="4">
        <v>1677.2</v>
      </c>
      <c r="K173" s="4">
        <v>0.1</v>
      </c>
      <c r="L173" s="4">
        <v>172</v>
      </c>
      <c r="M173" s="4">
        <v>0.86550000000000005</v>
      </c>
      <c r="N173" s="4">
        <v>11.2356</v>
      </c>
      <c r="O173" s="4">
        <v>2.0360999999999998</v>
      </c>
      <c r="P173" s="4">
        <v>748.69839999999999</v>
      </c>
      <c r="Q173" s="4">
        <v>0</v>
      </c>
      <c r="R173" s="4">
        <v>748.7</v>
      </c>
      <c r="S173" s="4">
        <v>553.70719999999994</v>
      </c>
      <c r="T173" s="4">
        <v>0</v>
      </c>
      <c r="U173" s="4">
        <v>553.70000000000005</v>
      </c>
      <c r="V173" s="4">
        <v>1677.2002</v>
      </c>
      <c r="Y173" s="4">
        <v>148.86799999999999</v>
      </c>
      <c r="Z173" s="4">
        <v>0</v>
      </c>
      <c r="AA173" s="4">
        <v>8.6499999999999994E-2</v>
      </c>
      <c r="AB173" s="4" t="s">
        <v>384</v>
      </c>
      <c r="AC173" s="4">
        <v>0</v>
      </c>
      <c r="AD173" s="4">
        <v>11.8</v>
      </c>
      <c r="AE173" s="4">
        <v>841</v>
      </c>
      <c r="AF173" s="4">
        <v>861</v>
      </c>
      <c r="AG173" s="4">
        <v>869</v>
      </c>
      <c r="AH173" s="4">
        <v>9</v>
      </c>
      <c r="AI173" s="4">
        <v>7.0000000000000007E-2</v>
      </c>
      <c r="AJ173" s="4">
        <v>0</v>
      </c>
      <c r="AK173" s="4">
        <v>984</v>
      </c>
      <c r="AL173" s="4">
        <v>-40</v>
      </c>
      <c r="AM173" s="4">
        <v>0</v>
      </c>
      <c r="AN173" s="4">
        <v>26</v>
      </c>
      <c r="AO173" s="4">
        <v>190.4</v>
      </c>
      <c r="AP173" s="4">
        <v>190.4</v>
      </c>
      <c r="AQ173" s="4">
        <v>2.8</v>
      </c>
      <c r="AR173" s="4">
        <v>195</v>
      </c>
      <c r="AS173" s="4" t="s">
        <v>155</v>
      </c>
      <c r="AT173" s="4">
        <v>2</v>
      </c>
      <c r="AU173" s="5">
        <v>0.65557870370370364</v>
      </c>
      <c r="AV173" s="4">
        <v>47.160466999999997</v>
      </c>
      <c r="AW173" s="4">
        <v>-88.484104000000002</v>
      </c>
      <c r="AX173" s="4">
        <v>309</v>
      </c>
      <c r="AY173" s="4">
        <v>34.1</v>
      </c>
      <c r="AZ173" s="4">
        <v>12</v>
      </c>
      <c r="BA173" s="4">
        <v>9</v>
      </c>
      <c r="BB173" s="4" t="s">
        <v>429</v>
      </c>
      <c r="BC173" s="4">
        <v>3.2023999999999999</v>
      </c>
      <c r="BD173" s="4">
        <v>1.2023999999999999</v>
      </c>
      <c r="BE173" s="4">
        <v>3.7048000000000001</v>
      </c>
      <c r="BF173" s="4">
        <v>14.063000000000001</v>
      </c>
      <c r="BG173" s="4">
        <v>13.47</v>
      </c>
      <c r="BH173" s="4">
        <v>0.96</v>
      </c>
      <c r="BI173" s="4">
        <v>15.547000000000001</v>
      </c>
      <c r="BJ173" s="4">
        <v>2535.2649999999999</v>
      </c>
      <c r="BK173" s="4">
        <v>292.41300000000001</v>
      </c>
      <c r="BL173" s="4">
        <v>17.692</v>
      </c>
      <c r="BM173" s="4">
        <v>0</v>
      </c>
      <c r="BN173" s="4">
        <v>17.692</v>
      </c>
      <c r="BO173" s="4">
        <v>13.084</v>
      </c>
      <c r="BP173" s="4">
        <v>0</v>
      </c>
      <c r="BQ173" s="4">
        <v>13.084</v>
      </c>
      <c r="BR173" s="4">
        <v>12.5143</v>
      </c>
      <c r="BU173" s="4">
        <v>6.665</v>
      </c>
      <c r="BW173" s="4">
        <v>14.199</v>
      </c>
      <c r="BX173" s="4">
        <v>0.30274299999999998</v>
      </c>
      <c r="BY173" s="4">
        <v>-5</v>
      </c>
      <c r="BZ173" s="4">
        <v>0.694774</v>
      </c>
      <c r="CA173" s="4">
        <v>7.398282</v>
      </c>
      <c r="CB173" s="4">
        <v>14.034435</v>
      </c>
    </row>
    <row r="174" spans="1:80">
      <c r="A174" s="2">
        <v>42439</v>
      </c>
      <c r="B174" s="32">
        <v>0.44768041666666664</v>
      </c>
      <c r="C174" s="4">
        <v>13.31</v>
      </c>
      <c r="D174" s="4">
        <v>1.9446000000000001</v>
      </c>
      <c r="E174" s="4" t="s">
        <v>155</v>
      </c>
      <c r="F174" s="4">
        <v>19446.411564999999</v>
      </c>
      <c r="G174" s="4">
        <v>990.1</v>
      </c>
      <c r="H174" s="4">
        <v>-23.1</v>
      </c>
      <c r="I174" s="4">
        <v>1416.9</v>
      </c>
      <c r="K174" s="4">
        <v>0.1</v>
      </c>
      <c r="L174" s="4">
        <v>165</v>
      </c>
      <c r="M174" s="4">
        <v>0.86680000000000001</v>
      </c>
      <c r="N174" s="4">
        <v>11.537599999999999</v>
      </c>
      <c r="O174" s="4">
        <v>1.6857</v>
      </c>
      <c r="P174" s="4">
        <v>858.24980000000005</v>
      </c>
      <c r="Q174" s="4">
        <v>0</v>
      </c>
      <c r="R174" s="4">
        <v>858.2</v>
      </c>
      <c r="S174" s="4">
        <v>634.72699999999998</v>
      </c>
      <c r="T174" s="4">
        <v>0</v>
      </c>
      <c r="U174" s="4">
        <v>634.70000000000005</v>
      </c>
      <c r="V174" s="4">
        <v>1416.9374</v>
      </c>
      <c r="Y174" s="4">
        <v>142.791</v>
      </c>
      <c r="Z174" s="4">
        <v>0</v>
      </c>
      <c r="AA174" s="4">
        <v>8.6699999999999999E-2</v>
      </c>
      <c r="AB174" s="4" t="s">
        <v>384</v>
      </c>
      <c r="AC174" s="4">
        <v>0</v>
      </c>
      <c r="AD174" s="4">
        <v>11.9</v>
      </c>
      <c r="AE174" s="4">
        <v>842</v>
      </c>
      <c r="AF174" s="4">
        <v>861</v>
      </c>
      <c r="AG174" s="4">
        <v>869</v>
      </c>
      <c r="AH174" s="4">
        <v>9</v>
      </c>
      <c r="AI174" s="4">
        <v>7.0000000000000007E-2</v>
      </c>
      <c r="AJ174" s="4">
        <v>0</v>
      </c>
      <c r="AK174" s="4">
        <v>984</v>
      </c>
      <c r="AL174" s="4">
        <v>-40</v>
      </c>
      <c r="AM174" s="4">
        <v>0</v>
      </c>
      <c r="AN174" s="4">
        <v>26</v>
      </c>
      <c r="AO174" s="4">
        <v>190.6</v>
      </c>
      <c r="AP174" s="4">
        <v>190</v>
      </c>
      <c r="AQ174" s="4">
        <v>2.8</v>
      </c>
      <c r="AR174" s="4">
        <v>195</v>
      </c>
      <c r="AS174" s="4" t="s">
        <v>155</v>
      </c>
      <c r="AT174" s="4">
        <v>2</v>
      </c>
      <c r="AU174" s="5">
        <v>0.65559027777777779</v>
      </c>
      <c r="AV174" s="4">
        <v>47.160603999999999</v>
      </c>
      <c r="AW174" s="4">
        <v>-88.484052000000005</v>
      </c>
      <c r="AX174" s="4">
        <v>308.89999999999998</v>
      </c>
      <c r="AY174" s="4">
        <v>33.700000000000003</v>
      </c>
      <c r="AZ174" s="4">
        <v>12</v>
      </c>
      <c r="BA174" s="4">
        <v>9</v>
      </c>
      <c r="BB174" s="4" t="s">
        <v>429</v>
      </c>
      <c r="BC174" s="4">
        <v>3.4011990000000001</v>
      </c>
      <c r="BD174" s="4">
        <v>1.4035960000000001</v>
      </c>
      <c r="BE174" s="4">
        <v>4.1011990000000003</v>
      </c>
      <c r="BF174" s="4">
        <v>14.063000000000001</v>
      </c>
      <c r="BG174" s="4">
        <v>13.62</v>
      </c>
      <c r="BH174" s="4">
        <v>0.97</v>
      </c>
      <c r="BI174" s="4">
        <v>15.364000000000001</v>
      </c>
      <c r="BJ174" s="4">
        <v>2617.9650000000001</v>
      </c>
      <c r="BK174" s="4">
        <v>243.44300000000001</v>
      </c>
      <c r="BL174" s="4">
        <v>20.393999999999998</v>
      </c>
      <c r="BM174" s="4">
        <v>0</v>
      </c>
      <c r="BN174" s="4">
        <v>20.393999999999998</v>
      </c>
      <c r="BO174" s="4">
        <v>15.083</v>
      </c>
      <c r="BP174" s="4">
        <v>0</v>
      </c>
      <c r="BQ174" s="4">
        <v>15.083</v>
      </c>
      <c r="BR174" s="4">
        <v>10.631600000000001</v>
      </c>
      <c r="BU174" s="4">
        <v>6.4279999999999999</v>
      </c>
      <c r="BW174" s="4">
        <v>14.301</v>
      </c>
      <c r="BX174" s="4">
        <v>0.33274599999999999</v>
      </c>
      <c r="BY174" s="4">
        <v>-5</v>
      </c>
      <c r="BZ174" s="4">
        <v>0.69461300000000004</v>
      </c>
      <c r="CA174" s="4">
        <v>8.1314799999999998</v>
      </c>
      <c r="CB174" s="4">
        <v>14.031183</v>
      </c>
    </row>
    <row r="175" spans="1:80">
      <c r="A175" s="2">
        <v>42439</v>
      </c>
      <c r="B175" s="32">
        <v>0.44769199074074079</v>
      </c>
      <c r="C175" s="4">
        <v>13.318</v>
      </c>
      <c r="D175" s="4">
        <v>1.8319000000000001</v>
      </c>
      <c r="E175" s="4" t="s">
        <v>155</v>
      </c>
      <c r="F175" s="4">
        <v>18318.886138999998</v>
      </c>
      <c r="G175" s="4">
        <v>983.8</v>
      </c>
      <c r="H175" s="4">
        <v>17.5</v>
      </c>
      <c r="I175" s="4">
        <v>1235.8</v>
      </c>
      <c r="K175" s="4">
        <v>0.1</v>
      </c>
      <c r="L175" s="4">
        <v>162</v>
      </c>
      <c r="M175" s="4">
        <v>0.8679</v>
      </c>
      <c r="N175" s="4">
        <v>11.5594</v>
      </c>
      <c r="O175" s="4">
        <v>1.5899000000000001</v>
      </c>
      <c r="P175" s="4">
        <v>853.85140000000001</v>
      </c>
      <c r="Q175" s="4">
        <v>15.176500000000001</v>
      </c>
      <c r="R175" s="4">
        <v>869</v>
      </c>
      <c r="S175" s="4">
        <v>631.47410000000002</v>
      </c>
      <c r="T175" s="4">
        <v>11.2239</v>
      </c>
      <c r="U175" s="4">
        <v>642.70000000000005</v>
      </c>
      <c r="V175" s="4">
        <v>1235.8177000000001</v>
      </c>
      <c r="Y175" s="4">
        <v>140.261</v>
      </c>
      <c r="Z175" s="4">
        <v>0</v>
      </c>
      <c r="AA175" s="4">
        <v>8.6800000000000002E-2</v>
      </c>
      <c r="AB175" s="4" t="s">
        <v>384</v>
      </c>
      <c r="AC175" s="4">
        <v>0</v>
      </c>
      <c r="AD175" s="4">
        <v>11.9</v>
      </c>
      <c r="AE175" s="4">
        <v>841</v>
      </c>
      <c r="AF175" s="4">
        <v>862</v>
      </c>
      <c r="AG175" s="4">
        <v>868</v>
      </c>
      <c r="AH175" s="4">
        <v>9</v>
      </c>
      <c r="AI175" s="4">
        <v>7.0000000000000007E-2</v>
      </c>
      <c r="AJ175" s="4">
        <v>0</v>
      </c>
      <c r="AK175" s="4">
        <v>984</v>
      </c>
      <c r="AL175" s="4">
        <v>-40</v>
      </c>
      <c r="AM175" s="4">
        <v>0</v>
      </c>
      <c r="AN175" s="4">
        <v>26</v>
      </c>
      <c r="AO175" s="4">
        <v>191</v>
      </c>
      <c r="AP175" s="4">
        <v>190.6</v>
      </c>
      <c r="AQ175" s="4">
        <v>2.7</v>
      </c>
      <c r="AR175" s="4">
        <v>195</v>
      </c>
      <c r="AS175" s="4" t="s">
        <v>155</v>
      </c>
      <c r="AT175" s="4">
        <v>2</v>
      </c>
      <c r="AU175" s="5">
        <v>0.65560185185185182</v>
      </c>
      <c r="AV175" s="4">
        <v>47.160730999999998</v>
      </c>
      <c r="AW175" s="4">
        <v>-88.483984000000007</v>
      </c>
      <c r="AX175" s="4">
        <v>309.8</v>
      </c>
      <c r="AY175" s="4">
        <v>33.799999999999997</v>
      </c>
      <c r="AZ175" s="4">
        <v>12</v>
      </c>
      <c r="BA175" s="4">
        <v>8</v>
      </c>
      <c r="BB175" s="4" t="s">
        <v>430</v>
      </c>
      <c r="BC175" s="4">
        <v>3.5</v>
      </c>
      <c r="BD175" s="4">
        <v>1.7</v>
      </c>
      <c r="BE175" s="4">
        <v>4.2</v>
      </c>
      <c r="BF175" s="4">
        <v>14.063000000000001</v>
      </c>
      <c r="BG175" s="4">
        <v>13.74</v>
      </c>
      <c r="BH175" s="4">
        <v>0.98</v>
      </c>
      <c r="BI175" s="4">
        <v>15.218</v>
      </c>
      <c r="BJ175" s="4">
        <v>2641.1590000000001</v>
      </c>
      <c r="BK175" s="4">
        <v>231.215</v>
      </c>
      <c r="BL175" s="4">
        <v>20.43</v>
      </c>
      <c r="BM175" s="4">
        <v>0.36299999999999999</v>
      </c>
      <c r="BN175" s="4">
        <v>20.794</v>
      </c>
      <c r="BO175" s="4">
        <v>15.11</v>
      </c>
      <c r="BP175" s="4">
        <v>0.26900000000000002</v>
      </c>
      <c r="BQ175" s="4">
        <v>15.378</v>
      </c>
      <c r="BR175" s="4">
        <v>9.3370999999999995</v>
      </c>
      <c r="BU175" s="4">
        <v>6.3579999999999997</v>
      </c>
      <c r="BW175" s="4">
        <v>14.419</v>
      </c>
      <c r="BX175" s="4">
        <v>0.32509300000000002</v>
      </c>
      <c r="BY175" s="4">
        <v>-5</v>
      </c>
      <c r="BZ175" s="4">
        <v>0.69438699999999998</v>
      </c>
      <c r="CA175" s="4">
        <v>7.9444600000000003</v>
      </c>
      <c r="CB175" s="4">
        <v>14.026617</v>
      </c>
    </row>
    <row r="176" spans="1:80">
      <c r="A176" s="2">
        <v>42439</v>
      </c>
      <c r="B176" s="32">
        <v>0.44770356481481483</v>
      </c>
      <c r="C176" s="4">
        <v>13.141999999999999</v>
      </c>
      <c r="D176" s="4">
        <v>2.1564000000000001</v>
      </c>
      <c r="E176" s="4" t="s">
        <v>155</v>
      </c>
      <c r="F176" s="4">
        <v>21563.893510999998</v>
      </c>
      <c r="G176" s="4">
        <v>948.2</v>
      </c>
      <c r="H176" s="4">
        <v>-11.5</v>
      </c>
      <c r="I176" s="4">
        <v>1333</v>
      </c>
      <c r="K176" s="4">
        <v>0.1</v>
      </c>
      <c r="L176" s="4">
        <v>166</v>
      </c>
      <c r="M176" s="4">
        <v>0.86629999999999996</v>
      </c>
      <c r="N176" s="4">
        <v>11.385300000000001</v>
      </c>
      <c r="O176" s="4">
        <v>1.8681000000000001</v>
      </c>
      <c r="P176" s="4">
        <v>821.44150000000002</v>
      </c>
      <c r="Q176" s="4">
        <v>0</v>
      </c>
      <c r="R176" s="4">
        <v>821.4</v>
      </c>
      <c r="S176" s="4">
        <v>607.50509999999997</v>
      </c>
      <c r="T176" s="4">
        <v>0</v>
      </c>
      <c r="U176" s="4">
        <v>607.5</v>
      </c>
      <c r="V176" s="4">
        <v>1332.9983999999999</v>
      </c>
      <c r="Y176" s="4">
        <v>143.523</v>
      </c>
      <c r="Z176" s="4">
        <v>0</v>
      </c>
      <c r="AA176" s="4">
        <v>8.6599999999999996E-2</v>
      </c>
      <c r="AB176" s="4" t="s">
        <v>384</v>
      </c>
      <c r="AC176" s="4">
        <v>0</v>
      </c>
      <c r="AD176" s="4">
        <v>11.9</v>
      </c>
      <c r="AE176" s="4">
        <v>841</v>
      </c>
      <c r="AF176" s="4">
        <v>862</v>
      </c>
      <c r="AG176" s="4">
        <v>869</v>
      </c>
      <c r="AH176" s="4">
        <v>9</v>
      </c>
      <c r="AI176" s="4">
        <v>7.0000000000000007E-2</v>
      </c>
      <c r="AJ176" s="4">
        <v>0</v>
      </c>
      <c r="AK176" s="4">
        <v>984</v>
      </c>
      <c r="AL176" s="4">
        <v>-40</v>
      </c>
      <c r="AM176" s="4">
        <v>0</v>
      </c>
      <c r="AN176" s="4">
        <v>26</v>
      </c>
      <c r="AO176" s="4">
        <v>191</v>
      </c>
      <c r="AP176" s="4">
        <v>190.4</v>
      </c>
      <c r="AQ176" s="4">
        <v>2.8</v>
      </c>
      <c r="AR176" s="4">
        <v>195</v>
      </c>
      <c r="AS176" s="4" t="s">
        <v>155</v>
      </c>
      <c r="AT176" s="4">
        <v>2</v>
      </c>
      <c r="AU176" s="5">
        <v>0.65561342592592597</v>
      </c>
      <c r="AV176" s="4">
        <v>47.160867000000003</v>
      </c>
      <c r="AW176" s="4">
        <v>-88.483932999999993</v>
      </c>
      <c r="AX176" s="4">
        <v>309.89999999999998</v>
      </c>
      <c r="AY176" s="4">
        <v>34.4</v>
      </c>
      <c r="AZ176" s="4">
        <v>12</v>
      </c>
      <c r="BA176" s="4">
        <v>6</v>
      </c>
      <c r="BB176" s="4" t="s">
        <v>431</v>
      </c>
      <c r="BC176" s="4">
        <v>3.5036</v>
      </c>
      <c r="BD176" s="4">
        <v>1.7012</v>
      </c>
      <c r="BE176" s="4">
        <v>4.2035999999999998</v>
      </c>
      <c r="BF176" s="4">
        <v>14.063000000000001</v>
      </c>
      <c r="BG176" s="4">
        <v>13.56</v>
      </c>
      <c r="BH176" s="4">
        <v>0.96</v>
      </c>
      <c r="BI176" s="4">
        <v>15.433</v>
      </c>
      <c r="BJ176" s="4">
        <v>2579.1950000000002</v>
      </c>
      <c r="BK176" s="4">
        <v>269.34800000000001</v>
      </c>
      <c r="BL176" s="4">
        <v>19.486999999999998</v>
      </c>
      <c r="BM176" s="4">
        <v>0</v>
      </c>
      <c r="BN176" s="4">
        <v>19.486999999999998</v>
      </c>
      <c r="BO176" s="4">
        <v>14.412000000000001</v>
      </c>
      <c r="BP176" s="4">
        <v>0</v>
      </c>
      <c r="BQ176" s="4">
        <v>14.412000000000001</v>
      </c>
      <c r="BR176" s="4">
        <v>9.9854000000000003</v>
      </c>
      <c r="BU176" s="4">
        <v>6.4509999999999996</v>
      </c>
      <c r="BW176" s="4">
        <v>14.269</v>
      </c>
      <c r="BX176" s="4">
        <v>0.33633299999999999</v>
      </c>
      <c r="BY176" s="4">
        <v>-5</v>
      </c>
      <c r="BZ176" s="4">
        <v>0.693388</v>
      </c>
      <c r="CA176" s="4">
        <v>8.2191290000000006</v>
      </c>
      <c r="CB176" s="4">
        <v>14.00643</v>
      </c>
    </row>
    <row r="177" spans="1:80">
      <c r="A177" s="2">
        <v>42439</v>
      </c>
      <c r="B177" s="32">
        <v>0.44771513888888892</v>
      </c>
      <c r="C177" s="4">
        <v>13.044</v>
      </c>
      <c r="D177" s="4">
        <v>2.3210999999999999</v>
      </c>
      <c r="E177" s="4" t="s">
        <v>155</v>
      </c>
      <c r="F177" s="4">
        <v>23211.148087000001</v>
      </c>
      <c r="G177" s="4">
        <v>945.6</v>
      </c>
      <c r="H177" s="4">
        <v>-15.7</v>
      </c>
      <c r="I177" s="4">
        <v>1514.5</v>
      </c>
      <c r="K177" s="4">
        <v>0.1</v>
      </c>
      <c r="L177" s="4">
        <v>174</v>
      </c>
      <c r="M177" s="4">
        <v>0.86539999999999995</v>
      </c>
      <c r="N177" s="4">
        <v>11.288500000000001</v>
      </c>
      <c r="O177" s="4">
        <v>2.0087999999999999</v>
      </c>
      <c r="P177" s="4">
        <v>818.34829999999999</v>
      </c>
      <c r="Q177" s="4">
        <v>0</v>
      </c>
      <c r="R177" s="4">
        <v>818.3</v>
      </c>
      <c r="S177" s="4">
        <v>605.2174</v>
      </c>
      <c r="T177" s="4">
        <v>0</v>
      </c>
      <c r="U177" s="4">
        <v>605.20000000000005</v>
      </c>
      <c r="V177" s="4">
        <v>1514.4668999999999</v>
      </c>
      <c r="Y177" s="4">
        <v>150.35900000000001</v>
      </c>
      <c r="Z177" s="4">
        <v>0</v>
      </c>
      <c r="AA177" s="4">
        <v>8.6499999999999994E-2</v>
      </c>
      <c r="AB177" s="4" t="s">
        <v>384</v>
      </c>
      <c r="AC177" s="4">
        <v>0</v>
      </c>
      <c r="AD177" s="4">
        <v>11.9</v>
      </c>
      <c r="AE177" s="4">
        <v>841</v>
      </c>
      <c r="AF177" s="4">
        <v>862</v>
      </c>
      <c r="AG177" s="4">
        <v>868</v>
      </c>
      <c r="AH177" s="4">
        <v>9</v>
      </c>
      <c r="AI177" s="4">
        <v>7.0000000000000007E-2</v>
      </c>
      <c r="AJ177" s="4">
        <v>0</v>
      </c>
      <c r="AK177" s="4">
        <v>984</v>
      </c>
      <c r="AL177" s="4">
        <v>-40</v>
      </c>
      <c r="AM177" s="4">
        <v>0</v>
      </c>
      <c r="AN177" s="4">
        <v>26</v>
      </c>
      <c r="AO177" s="4">
        <v>191</v>
      </c>
      <c r="AP177" s="4">
        <v>190.6</v>
      </c>
      <c r="AQ177" s="4">
        <v>2.8</v>
      </c>
      <c r="AR177" s="4">
        <v>195</v>
      </c>
      <c r="AS177" s="4" t="s">
        <v>155</v>
      </c>
      <c r="AT177" s="4">
        <v>2</v>
      </c>
      <c r="AU177" s="5">
        <v>0.65562500000000001</v>
      </c>
      <c r="AV177" s="4">
        <v>47.161009</v>
      </c>
      <c r="AW177" s="4">
        <v>-88.483908</v>
      </c>
      <c r="AX177" s="4">
        <v>310.5</v>
      </c>
      <c r="AY177" s="4">
        <v>34.9</v>
      </c>
      <c r="AZ177" s="4">
        <v>12</v>
      </c>
      <c r="BA177" s="4">
        <v>6</v>
      </c>
      <c r="BB177" s="4" t="s">
        <v>431</v>
      </c>
      <c r="BC177" s="4">
        <v>3.8</v>
      </c>
      <c r="BD177" s="4">
        <v>1.8024</v>
      </c>
      <c r="BE177" s="4">
        <v>4.5011999999999999</v>
      </c>
      <c r="BF177" s="4">
        <v>14.063000000000001</v>
      </c>
      <c r="BG177" s="4">
        <v>13.47</v>
      </c>
      <c r="BH177" s="4">
        <v>0.96</v>
      </c>
      <c r="BI177" s="4">
        <v>15.55</v>
      </c>
      <c r="BJ177" s="4">
        <v>2545.433</v>
      </c>
      <c r="BK177" s="4">
        <v>288.291</v>
      </c>
      <c r="BL177" s="4">
        <v>19.324000000000002</v>
      </c>
      <c r="BM177" s="4">
        <v>0</v>
      </c>
      <c r="BN177" s="4">
        <v>19.324000000000002</v>
      </c>
      <c r="BO177" s="4">
        <v>14.291</v>
      </c>
      <c r="BP177" s="4">
        <v>0</v>
      </c>
      <c r="BQ177" s="4">
        <v>14.291</v>
      </c>
      <c r="BR177" s="4">
        <v>11.292299999999999</v>
      </c>
      <c r="BU177" s="4">
        <v>6.7270000000000003</v>
      </c>
      <c r="BW177" s="4">
        <v>14.189</v>
      </c>
      <c r="BX177" s="4">
        <v>0.33217099999999999</v>
      </c>
      <c r="BY177" s="4">
        <v>-5</v>
      </c>
      <c r="BZ177" s="4">
        <v>0.69361300000000004</v>
      </c>
      <c r="CA177" s="4">
        <v>8.1174330000000001</v>
      </c>
      <c r="CB177" s="4">
        <v>14.010975</v>
      </c>
    </row>
    <row r="178" spans="1:80">
      <c r="A178" s="2">
        <v>42439</v>
      </c>
      <c r="B178" s="32">
        <v>0.44772671296296296</v>
      </c>
      <c r="C178" s="4">
        <v>12.981</v>
      </c>
      <c r="D178" s="4">
        <v>2.4081000000000001</v>
      </c>
      <c r="E178" s="4" t="s">
        <v>155</v>
      </c>
      <c r="F178" s="4">
        <v>24081.493775999999</v>
      </c>
      <c r="G178" s="4">
        <v>957.3</v>
      </c>
      <c r="H178" s="4">
        <v>-8.1</v>
      </c>
      <c r="I178" s="4">
        <v>1611.3</v>
      </c>
      <c r="K178" s="4">
        <v>0.1</v>
      </c>
      <c r="L178" s="4">
        <v>179</v>
      </c>
      <c r="M178" s="4">
        <v>0.86499999999999999</v>
      </c>
      <c r="N178" s="4">
        <v>11.2287</v>
      </c>
      <c r="O178" s="4">
        <v>2.0831</v>
      </c>
      <c r="P178" s="4">
        <v>828.08979999999997</v>
      </c>
      <c r="Q178" s="4">
        <v>0</v>
      </c>
      <c r="R178" s="4">
        <v>828.1</v>
      </c>
      <c r="S178" s="4">
        <v>612.42190000000005</v>
      </c>
      <c r="T178" s="4">
        <v>0</v>
      </c>
      <c r="U178" s="4">
        <v>612.4</v>
      </c>
      <c r="V178" s="4">
        <v>1611.3095000000001</v>
      </c>
      <c r="Y178" s="4">
        <v>154.69200000000001</v>
      </c>
      <c r="Z178" s="4">
        <v>0</v>
      </c>
      <c r="AA178" s="4">
        <v>8.6499999999999994E-2</v>
      </c>
      <c r="AB178" s="4" t="s">
        <v>384</v>
      </c>
      <c r="AC178" s="4">
        <v>0</v>
      </c>
      <c r="AD178" s="4">
        <v>11.8</v>
      </c>
      <c r="AE178" s="4">
        <v>841</v>
      </c>
      <c r="AF178" s="4">
        <v>861</v>
      </c>
      <c r="AG178" s="4">
        <v>869</v>
      </c>
      <c r="AH178" s="4">
        <v>9</v>
      </c>
      <c r="AI178" s="4">
        <v>7.0000000000000007E-2</v>
      </c>
      <c r="AJ178" s="4">
        <v>0</v>
      </c>
      <c r="AK178" s="4">
        <v>984</v>
      </c>
      <c r="AL178" s="4">
        <v>-40</v>
      </c>
      <c r="AM178" s="4">
        <v>0</v>
      </c>
      <c r="AN178" s="4">
        <v>26</v>
      </c>
      <c r="AO178" s="4">
        <v>191</v>
      </c>
      <c r="AP178" s="4">
        <v>191</v>
      </c>
      <c r="AQ178" s="4">
        <v>2.7</v>
      </c>
      <c r="AR178" s="4">
        <v>195</v>
      </c>
      <c r="AS178" s="4" t="s">
        <v>155</v>
      </c>
      <c r="AT178" s="4">
        <v>2</v>
      </c>
      <c r="AU178" s="5">
        <v>0.65563657407407405</v>
      </c>
      <c r="AV178" s="4">
        <v>47.161152999999999</v>
      </c>
      <c r="AW178" s="4">
        <v>-88.483887999999993</v>
      </c>
      <c r="AX178" s="4">
        <v>310.3</v>
      </c>
      <c r="AY178" s="4">
        <v>34.9</v>
      </c>
      <c r="AZ178" s="4">
        <v>12</v>
      </c>
      <c r="BA178" s="4">
        <v>6</v>
      </c>
      <c r="BB178" s="4" t="s">
        <v>431</v>
      </c>
      <c r="BC178" s="4">
        <v>3.8035999999999999</v>
      </c>
      <c r="BD178" s="4">
        <v>2.0011999999999999</v>
      </c>
      <c r="BE178" s="4">
        <v>4.6024000000000003</v>
      </c>
      <c r="BF178" s="4">
        <v>14.063000000000001</v>
      </c>
      <c r="BG178" s="4">
        <v>13.43</v>
      </c>
      <c r="BH178" s="4">
        <v>0.95</v>
      </c>
      <c r="BI178" s="4">
        <v>15.606</v>
      </c>
      <c r="BJ178" s="4">
        <v>2527.386</v>
      </c>
      <c r="BK178" s="4">
        <v>298.416</v>
      </c>
      <c r="BL178" s="4">
        <v>19.518999999999998</v>
      </c>
      <c r="BM178" s="4">
        <v>0</v>
      </c>
      <c r="BN178" s="4">
        <v>19.518999999999998</v>
      </c>
      <c r="BO178" s="4">
        <v>14.435</v>
      </c>
      <c r="BP178" s="4">
        <v>0</v>
      </c>
      <c r="BQ178" s="4">
        <v>14.435</v>
      </c>
      <c r="BR178" s="4">
        <v>11.992699999999999</v>
      </c>
      <c r="BU178" s="4">
        <v>6.9080000000000004</v>
      </c>
      <c r="BW178" s="4">
        <v>14.157</v>
      </c>
      <c r="BX178" s="4">
        <v>0.31716100000000003</v>
      </c>
      <c r="BY178" s="4">
        <v>-5</v>
      </c>
      <c r="BZ178" s="4">
        <v>0.69093499999999997</v>
      </c>
      <c r="CA178" s="4">
        <v>7.7506219999999999</v>
      </c>
      <c r="CB178" s="4">
        <v>13.956887</v>
      </c>
    </row>
    <row r="179" spans="1:80">
      <c r="A179" s="2">
        <v>42439</v>
      </c>
      <c r="B179" s="32">
        <v>0.44773828703703705</v>
      </c>
      <c r="C179" s="4">
        <v>12.896000000000001</v>
      </c>
      <c r="D179" s="4">
        <v>2.5608</v>
      </c>
      <c r="E179" s="4" t="s">
        <v>155</v>
      </c>
      <c r="F179" s="4">
        <v>25607.634855</v>
      </c>
      <c r="G179" s="4">
        <v>985.8</v>
      </c>
      <c r="H179" s="4">
        <v>-6.9</v>
      </c>
      <c r="I179" s="4">
        <v>1685.4</v>
      </c>
      <c r="K179" s="4">
        <v>0.1</v>
      </c>
      <c r="L179" s="4">
        <v>184</v>
      </c>
      <c r="M179" s="4">
        <v>0.86419999999999997</v>
      </c>
      <c r="N179" s="4">
        <v>11.145</v>
      </c>
      <c r="O179" s="4">
        <v>2.2130000000000001</v>
      </c>
      <c r="P179" s="4">
        <v>851.91250000000002</v>
      </c>
      <c r="Q179" s="4">
        <v>0</v>
      </c>
      <c r="R179" s="4">
        <v>851.9</v>
      </c>
      <c r="S179" s="4">
        <v>630.04020000000003</v>
      </c>
      <c r="T179" s="4">
        <v>0</v>
      </c>
      <c r="U179" s="4">
        <v>630</v>
      </c>
      <c r="V179" s="4">
        <v>1685.3594000000001</v>
      </c>
      <c r="Y179" s="4">
        <v>159.125</v>
      </c>
      <c r="Z179" s="4">
        <v>0</v>
      </c>
      <c r="AA179" s="4">
        <v>8.6400000000000005E-2</v>
      </c>
      <c r="AB179" s="4" t="s">
        <v>384</v>
      </c>
      <c r="AC179" s="4">
        <v>0</v>
      </c>
      <c r="AD179" s="4">
        <v>11.9</v>
      </c>
      <c r="AE179" s="4">
        <v>841</v>
      </c>
      <c r="AF179" s="4">
        <v>861</v>
      </c>
      <c r="AG179" s="4">
        <v>869</v>
      </c>
      <c r="AH179" s="4">
        <v>9</v>
      </c>
      <c r="AI179" s="4">
        <v>7.0000000000000007E-2</v>
      </c>
      <c r="AJ179" s="4">
        <v>0</v>
      </c>
      <c r="AK179" s="4">
        <v>984</v>
      </c>
      <c r="AL179" s="4">
        <v>-40</v>
      </c>
      <c r="AM179" s="4">
        <v>0</v>
      </c>
      <c r="AN179" s="4">
        <v>26</v>
      </c>
      <c r="AO179" s="4">
        <v>191</v>
      </c>
      <c r="AP179" s="4">
        <v>190.4</v>
      </c>
      <c r="AQ179" s="4">
        <v>2.6</v>
      </c>
      <c r="AR179" s="4">
        <v>195</v>
      </c>
      <c r="AS179" s="4" t="s">
        <v>155</v>
      </c>
      <c r="AT179" s="4">
        <v>2</v>
      </c>
      <c r="AU179" s="5">
        <v>0.65565972222222224</v>
      </c>
      <c r="AV179" s="4">
        <v>47.161433000000002</v>
      </c>
      <c r="AW179" s="4">
        <v>-88.483881999999994</v>
      </c>
      <c r="AX179" s="4">
        <v>311.10000000000002</v>
      </c>
      <c r="AY179" s="4">
        <v>34.9</v>
      </c>
      <c r="AZ179" s="4">
        <v>12</v>
      </c>
      <c r="BA179" s="4">
        <v>6</v>
      </c>
      <c r="BB179" s="4" t="s">
        <v>431</v>
      </c>
      <c r="BC179" s="4">
        <v>4.1012000000000004</v>
      </c>
      <c r="BD179" s="4">
        <v>2.1036000000000001</v>
      </c>
      <c r="BE179" s="4">
        <v>4.8036000000000003</v>
      </c>
      <c r="BF179" s="4">
        <v>14.063000000000001</v>
      </c>
      <c r="BG179" s="4">
        <v>13.35</v>
      </c>
      <c r="BH179" s="4">
        <v>0.95</v>
      </c>
      <c r="BI179" s="4">
        <v>15.712999999999999</v>
      </c>
      <c r="BJ179" s="4">
        <v>2498.56</v>
      </c>
      <c r="BK179" s="4">
        <v>315.77300000000002</v>
      </c>
      <c r="BL179" s="4">
        <v>20</v>
      </c>
      <c r="BM179" s="4">
        <v>0</v>
      </c>
      <c r="BN179" s="4">
        <v>20</v>
      </c>
      <c r="BO179" s="4">
        <v>14.792</v>
      </c>
      <c r="BP179" s="4">
        <v>0</v>
      </c>
      <c r="BQ179" s="4">
        <v>14.792</v>
      </c>
      <c r="BR179" s="4">
        <v>12.4939</v>
      </c>
      <c r="BU179" s="4">
        <v>7.0780000000000003</v>
      </c>
      <c r="BW179" s="4">
        <v>14.087</v>
      </c>
      <c r="BX179" s="4">
        <v>0.33071200000000001</v>
      </c>
      <c r="BY179" s="4">
        <v>-5</v>
      </c>
      <c r="BZ179" s="4">
        <v>0.687774</v>
      </c>
      <c r="CA179" s="4">
        <v>8.0817739999999993</v>
      </c>
      <c r="CB179" s="4">
        <v>13.893034999999999</v>
      </c>
    </row>
    <row r="180" spans="1:80">
      <c r="A180" s="2">
        <v>42439</v>
      </c>
      <c r="B180" s="32">
        <v>0.44774986111111109</v>
      </c>
      <c r="C180" s="4">
        <v>12.88</v>
      </c>
      <c r="D180" s="4">
        <v>2.6675</v>
      </c>
      <c r="E180" s="4" t="s">
        <v>155</v>
      </c>
      <c r="F180" s="4">
        <v>26675.481240000001</v>
      </c>
      <c r="G180" s="4">
        <v>1020.5</v>
      </c>
      <c r="H180" s="4">
        <v>-1.8</v>
      </c>
      <c r="I180" s="4">
        <v>1825.3</v>
      </c>
      <c r="K180" s="4">
        <v>0.1</v>
      </c>
      <c r="L180" s="4">
        <v>190</v>
      </c>
      <c r="M180" s="4">
        <v>0.86319999999999997</v>
      </c>
      <c r="N180" s="4">
        <v>11.117800000000001</v>
      </c>
      <c r="O180" s="4">
        <v>2.3026</v>
      </c>
      <c r="P180" s="4">
        <v>880.87260000000003</v>
      </c>
      <c r="Q180" s="4">
        <v>0</v>
      </c>
      <c r="R180" s="4">
        <v>880.9</v>
      </c>
      <c r="S180" s="4">
        <v>651.44669999999996</v>
      </c>
      <c r="T180" s="4">
        <v>0</v>
      </c>
      <c r="U180" s="4">
        <v>651.4</v>
      </c>
      <c r="V180" s="4">
        <v>1825.3416</v>
      </c>
      <c r="Y180" s="4">
        <v>164.399</v>
      </c>
      <c r="Z180" s="4">
        <v>0</v>
      </c>
      <c r="AA180" s="4">
        <v>8.6300000000000002E-2</v>
      </c>
      <c r="AB180" s="4" t="s">
        <v>384</v>
      </c>
      <c r="AC180" s="4">
        <v>0</v>
      </c>
      <c r="AD180" s="4">
        <v>11.9</v>
      </c>
      <c r="AE180" s="4">
        <v>841</v>
      </c>
      <c r="AF180" s="4">
        <v>861</v>
      </c>
      <c r="AG180" s="4">
        <v>870</v>
      </c>
      <c r="AH180" s="4">
        <v>8.4</v>
      </c>
      <c r="AI180" s="4">
        <v>7.0000000000000007E-2</v>
      </c>
      <c r="AJ180" s="4">
        <v>0</v>
      </c>
      <c r="AK180" s="4">
        <v>983</v>
      </c>
      <c r="AL180" s="4">
        <v>-40</v>
      </c>
      <c r="AM180" s="4">
        <v>0</v>
      </c>
      <c r="AN180" s="4">
        <v>26</v>
      </c>
      <c r="AO180" s="4">
        <v>190.4</v>
      </c>
      <c r="AP180" s="4">
        <v>190.6</v>
      </c>
      <c r="AQ180" s="4">
        <v>2.2000000000000002</v>
      </c>
      <c r="AR180" s="4">
        <v>195</v>
      </c>
      <c r="AS180" s="4" t="s">
        <v>155</v>
      </c>
      <c r="AT180" s="4">
        <v>2</v>
      </c>
      <c r="AU180" s="5">
        <v>0.65565972222222224</v>
      </c>
      <c r="AV180" s="4">
        <v>47.161434999999997</v>
      </c>
      <c r="AW180" s="4">
        <v>-88.483881999999994</v>
      </c>
      <c r="AX180" s="4">
        <v>311.10000000000002</v>
      </c>
      <c r="AY180" s="4">
        <v>34.799999999999997</v>
      </c>
      <c r="AZ180" s="4">
        <v>12</v>
      </c>
      <c r="BA180" s="4">
        <v>6</v>
      </c>
      <c r="BB180" s="4" t="s">
        <v>431</v>
      </c>
      <c r="BC180" s="4">
        <v>4.1795999999999998</v>
      </c>
      <c r="BD180" s="4">
        <v>2.4</v>
      </c>
      <c r="BE180" s="4">
        <v>5.0831999999999997</v>
      </c>
      <c r="BF180" s="4">
        <v>14.063000000000001</v>
      </c>
      <c r="BG180" s="4">
        <v>13.25</v>
      </c>
      <c r="BH180" s="4">
        <v>0.94</v>
      </c>
      <c r="BI180" s="4">
        <v>15.851000000000001</v>
      </c>
      <c r="BJ180" s="4">
        <v>2478.4279999999999</v>
      </c>
      <c r="BK180" s="4">
        <v>326.70100000000002</v>
      </c>
      <c r="BL180" s="4">
        <v>20.564</v>
      </c>
      <c r="BM180" s="4">
        <v>0</v>
      </c>
      <c r="BN180" s="4">
        <v>20.564</v>
      </c>
      <c r="BO180" s="4">
        <v>15.208</v>
      </c>
      <c r="BP180" s="4">
        <v>0</v>
      </c>
      <c r="BQ180" s="4">
        <v>15.208</v>
      </c>
      <c r="BR180" s="4">
        <v>13.455500000000001</v>
      </c>
      <c r="BU180" s="4">
        <v>7.2709999999999999</v>
      </c>
      <c r="BW180" s="4">
        <v>13.991</v>
      </c>
      <c r="BX180" s="4">
        <v>0.38413599999999998</v>
      </c>
      <c r="BY180" s="4">
        <v>-5</v>
      </c>
      <c r="BZ180" s="4">
        <v>0.68638699999999997</v>
      </c>
      <c r="CA180" s="4">
        <v>9.3873239999999996</v>
      </c>
      <c r="CB180" s="4">
        <v>13.865017</v>
      </c>
    </row>
    <row r="181" spans="1:80">
      <c r="A181" s="2">
        <v>42439</v>
      </c>
      <c r="B181" s="32">
        <v>0.44776143518518513</v>
      </c>
      <c r="C181" s="4">
        <v>12.88</v>
      </c>
      <c r="D181" s="4">
        <v>2.6223999999999998</v>
      </c>
      <c r="E181" s="4" t="s">
        <v>155</v>
      </c>
      <c r="F181" s="4">
        <v>26224.42035</v>
      </c>
      <c r="G181" s="4">
        <v>1051.5</v>
      </c>
      <c r="H181" s="4">
        <v>0.3</v>
      </c>
      <c r="I181" s="4">
        <v>1816.1</v>
      </c>
      <c r="K181" s="4">
        <v>0.1</v>
      </c>
      <c r="L181" s="4">
        <v>193</v>
      </c>
      <c r="M181" s="4">
        <v>0.86350000000000005</v>
      </c>
      <c r="N181" s="4">
        <v>11.122299999999999</v>
      </c>
      <c r="O181" s="4">
        <v>2.2646000000000002</v>
      </c>
      <c r="P181" s="4">
        <v>907.97149999999999</v>
      </c>
      <c r="Q181" s="4">
        <v>0.27029999999999998</v>
      </c>
      <c r="R181" s="4">
        <v>908.2</v>
      </c>
      <c r="S181" s="4">
        <v>671.49199999999996</v>
      </c>
      <c r="T181" s="4">
        <v>0.19989999999999999</v>
      </c>
      <c r="U181" s="4">
        <v>671.7</v>
      </c>
      <c r="V181" s="4">
        <v>1816.1266000000001</v>
      </c>
      <c r="Y181" s="4">
        <v>166.40299999999999</v>
      </c>
      <c r="Z181" s="4">
        <v>0</v>
      </c>
      <c r="AA181" s="4">
        <v>8.6400000000000005E-2</v>
      </c>
      <c r="AB181" s="4" t="s">
        <v>384</v>
      </c>
      <c r="AC181" s="4">
        <v>0</v>
      </c>
      <c r="AD181" s="4">
        <v>11.8</v>
      </c>
      <c r="AE181" s="4">
        <v>841</v>
      </c>
      <c r="AF181" s="4">
        <v>861</v>
      </c>
      <c r="AG181" s="4">
        <v>870</v>
      </c>
      <c r="AH181" s="4">
        <v>8.6</v>
      </c>
      <c r="AI181" s="4">
        <v>7.0000000000000007E-2</v>
      </c>
      <c r="AJ181" s="4">
        <v>0</v>
      </c>
      <c r="AK181" s="4">
        <v>983</v>
      </c>
      <c r="AL181" s="4">
        <v>-40</v>
      </c>
      <c r="AM181" s="4">
        <v>0</v>
      </c>
      <c r="AN181" s="4">
        <v>26</v>
      </c>
      <c r="AO181" s="4">
        <v>190</v>
      </c>
      <c r="AP181" s="4">
        <v>189.8</v>
      </c>
      <c r="AQ181" s="4">
        <v>1.9</v>
      </c>
      <c r="AR181" s="4">
        <v>195</v>
      </c>
      <c r="AS181" s="4" t="s">
        <v>155</v>
      </c>
      <c r="AT181" s="4">
        <v>2</v>
      </c>
      <c r="AU181" s="5">
        <v>0.65567129629629628</v>
      </c>
      <c r="AV181" s="4">
        <v>47.161577000000001</v>
      </c>
      <c r="AW181" s="4">
        <v>-88.483880999999997</v>
      </c>
      <c r="AX181" s="4">
        <v>311.3</v>
      </c>
      <c r="AY181" s="4">
        <v>34.799999999999997</v>
      </c>
      <c r="AZ181" s="4">
        <v>12</v>
      </c>
      <c r="BA181" s="4">
        <v>6</v>
      </c>
      <c r="BB181" s="4" t="s">
        <v>431</v>
      </c>
      <c r="BC181" s="4">
        <v>2.5047999999999999</v>
      </c>
      <c r="BD181" s="4">
        <v>2.3832</v>
      </c>
      <c r="BE181" s="4">
        <v>3.7023999999999999</v>
      </c>
      <c r="BF181" s="4">
        <v>14.063000000000001</v>
      </c>
      <c r="BG181" s="4">
        <v>13.29</v>
      </c>
      <c r="BH181" s="4">
        <v>0.95</v>
      </c>
      <c r="BI181" s="4">
        <v>15.803000000000001</v>
      </c>
      <c r="BJ181" s="4">
        <v>2485.7440000000001</v>
      </c>
      <c r="BK181" s="4">
        <v>322.12400000000002</v>
      </c>
      <c r="BL181" s="4">
        <v>21.25</v>
      </c>
      <c r="BM181" s="4">
        <v>6.0000000000000001E-3</v>
      </c>
      <c r="BN181" s="4">
        <v>21.257000000000001</v>
      </c>
      <c r="BO181" s="4">
        <v>15.715999999999999</v>
      </c>
      <c r="BP181" s="4">
        <v>5.0000000000000001E-3</v>
      </c>
      <c r="BQ181" s="4">
        <v>15.721</v>
      </c>
      <c r="BR181" s="4">
        <v>13.4216</v>
      </c>
      <c r="BU181" s="4">
        <v>7.3789999999999996</v>
      </c>
      <c r="BW181" s="4">
        <v>14.032999999999999</v>
      </c>
      <c r="BX181" s="4">
        <v>0.39544899999999999</v>
      </c>
      <c r="BY181" s="4">
        <v>-5</v>
      </c>
      <c r="BZ181" s="4">
        <v>0.68416100000000002</v>
      </c>
      <c r="CA181" s="4">
        <v>9.6637850000000007</v>
      </c>
      <c r="CB181" s="4">
        <v>13.820052</v>
      </c>
    </row>
    <row r="182" spans="1:80">
      <c r="A182" s="2">
        <v>42439</v>
      </c>
      <c r="B182" s="32">
        <v>0.44777300925925928</v>
      </c>
      <c r="C182" s="4">
        <v>12.894</v>
      </c>
      <c r="D182" s="4">
        <v>2.4441999999999999</v>
      </c>
      <c r="E182" s="4" t="s">
        <v>155</v>
      </c>
      <c r="F182" s="4">
        <v>24441.575342</v>
      </c>
      <c r="G182" s="4">
        <v>1054.3</v>
      </c>
      <c r="H182" s="4">
        <v>0.3</v>
      </c>
      <c r="I182" s="4">
        <v>1681</v>
      </c>
      <c r="K182" s="4">
        <v>0.1</v>
      </c>
      <c r="L182" s="4">
        <v>193</v>
      </c>
      <c r="M182" s="4">
        <v>0.86539999999999995</v>
      </c>
      <c r="N182" s="4">
        <v>11.1577</v>
      </c>
      <c r="O182" s="4">
        <v>2.1151</v>
      </c>
      <c r="P182" s="4">
        <v>912.31780000000003</v>
      </c>
      <c r="Q182" s="4">
        <v>0.2596</v>
      </c>
      <c r="R182" s="4">
        <v>912.6</v>
      </c>
      <c r="S182" s="4">
        <v>675.57590000000005</v>
      </c>
      <c r="T182" s="4">
        <v>0.19220000000000001</v>
      </c>
      <c r="U182" s="4">
        <v>675.8</v>
      </c>
      <c r="V182" s="4">
        <v>1681.0442</v>
      </c>
      <c r="Y182" s="4">
        <v>167.07</v>
      </c>
      <c r="Z182" s="4">
        <v>0</v>
      </c>
      <c r="AA182" s="4">
        <v>8.6499999999999994E-2</v>
      </c>
      <c r="AB182" s="4" t="s">
        <v>384</v>
      </c>
      <c r="AC182" s="4">
        <v>0</v>
      </c>
      <c r="AD182" s="4">
        <v>11.9</v>
      </c>
      <c r="AE182" s="4">
        <v>840</v>
      </c>
      <c r="AF182" s="4">
        <v>859</v>
      </c>
      <c r="AG182" s="4">
        <v>869</v>
      </c>
      <c r="AH182" s="4">
        <v>34.700000000000003</v>
      </c>
      <c r="AI182" s="4">
        <v>0.44</v>
      </c>
      <c r="AJ182" s="4">
        <v>0.01</v>
      </c>
      <c r="AK182" s="4">
        <v>983</v>
      </c>
      <c r="AL182" s="4">
        <v>-35.700000000000003</v>
      </c>
      <c r="AM182" s="4">
        <v>0</v>
      </c>
      <c r="AN182" s="4">
        <v>26</v>
      </c>
      <c r="AO182" s="4">
        <v>190</v>
      </c>
      <c r="AP182" s="4">
        <v>189.6</v>
      </c>
      <c r="AQ182" s="4">
        <v>2</v>
      </c>
      <c r="AR182" s="4">
        <v>195</v>
      </c>
      <c r="AS182" s="4" t="s">
        <v>155</v>
      </c>
      <c r="AT182" s="4">
        <v>2</v>
      </c>
      <c r="AU182" s="5">
        <v>0.65568287037037043</v>
      </c>
      <c r="AV182" s="4">
        <v>47.161712000000001</v>
      </c>
      <c r="AW182" s="4">
        <v>-88.483960999999994</v>
      </c>
      <c r="AX182" s="4">
        <v>311.7</v>
      </c>
      <c r="AY182" s="4">
        <v>34.799999999999997</v>
      </c>
      <c r="AZ182" s="4">
        <v>12</v>
      </c>
      <c r="BA182" s="4">
        <v>6</v>
      </c>
      <c r="BB182" s="4" t="s">
        <v>431</v>
      </c>
      <c r="BC182" s="4">
        <v>2.8940000000000001</v>
      </c>
      <c r="BD182" s="4">
        <v>1.0024</v>
      </c>
      <c r="BE182" s="4">
        <v>3.8963999999999999</v>
      </c>
      <c r="BF182" s="4">
        <v>14.063000000000001</v>
      </c>
      <c r="BG182" s="4">
        <v>13.46</v>
      </c>
      <c r="BH182" s="4">
        <v>0.96</v>
      </c>
      <c r="BI182" s="4">
        <v>15.558</v>
      </c>
      <c r="BJ182" s="4">
        <v>2517.4009999999998</v>
      </c>
      <c r="BK182" s="4">
        <v>303.72699999999998</v>
      </c>
      <c r="BL182" s="4">
        <v>21.556000000000001</v>
      </c>
      <c r="BM182" s="4">
        <v>6.0000000000000001E-3</v>
      </c>
      <c r="BN182" s="4">
        <v>21.562000000000001</v>
      </c>
      <c r="BO182" s="4">
        <v>15.962</v>
      </c>
      <c r="BP182" s="4">
        <v>5.0000000000000001E-3</v>
      </c>
      <c r="BQ182" s="4">
        <v>15.967000000000001</v>
      </c>
      <c r="BR182" s="4">
        <v>12.541600000000001</v>
      </c>
      <c r="BU182" s="4">
        <v>7.4790000000000001</v>
      </c>
      <c r="BW182" s="4">
        <v>14.196</v>
      </c>
      <c r="BX182" s="4">
        <v>0.304697</v>
      </c>
      <c r="BY182" s="4">
        <v>-5</v>
      </c>
      <c r="BZ182" s="4">
        <v>0.68483899999999998</v>
      </c>
      <c r="CA182" s="4">
        <v>7.4460329999999999</v>
      </c>
      <c r="CB182" s="4">
        <v>13.833748</v>
      </c>
    </row>
    <row r="183" spans="1:80">
      <c r="A183" s="2">
        <v>42439</v>
      </c>
      <c r="B183" s="32">
        <v>0.44778458333333332</v>
      </c>
      <c r="C183" s="4">
        <v>12.436999999999999</v>
      </c>
      <c r="D183" s="4">
        <v>3.052</v>
      </c>
      <c r="E183" s="4" t="s">
        <v>155</v>
      </c>
      <c r="F183" s="4">
        <v>30520.342465999998</v>
      </c>
      <c r="G183" s="4">
        <v>1050.8</v>
      </c>
      <c r="H183" s="4">
        <v>0.3</v>
      </c>
      <c r="I183" s="4">
        <v>1733.2</v>
      </c>
      <c r="K183" s="4">
        <v>0.1</v>
      </c>
      <c r="L183" s="4">
        <v>201</v>
      </c>
      <c r="M183" s="4">
        <v>0.8639</v>
      </c>
      <c r="N183" s="4">
        <v>10.744999999999999</v>
      </c>
      <c r="O183" s="4">
        <v>2.6368</v>
      </c>
      <c r="P183" s="4">
        <v>907.8374</v>
      </c>
      <c r="Q183" s="4">
        <v>0.25919999999999999</v>
      </c>
      <c r="R183" s="4">
        <v>908.1</v>
      </c>
      <c r="S183" s="4">
        <v>679.23820000000001</v>
      </c>
      <c r="T183" s="4">
        <v>0.19389999999999999</v>
      </c>
      <c r="U183" s="4">
        <v>679.4</v>
      </c>
      <c r="V183" s="4">
        <v>1733.2</v>
      </c>
      <c r="Y183" s="4">
        <v>173.25700000000001</v>
      </c>
      <c r="Z183" s="4">
        <v>0</v>
      </c>
      <c r="AA183" s="4">
        <v>8.6400000000000005E-2</v>
      </c>
      <c r="AB183" s="4" t="s">
        <v>384</v>
      </c>
      <c r="AC183" s="4">
        <v>0</v>
      </c>
      <c r="AD183" s="4">
        <v>11.8</v>
      </c>
      <c r="AE183" s="4">
        <v>838</v>
      </c>
      <c r="AF183" s="4">
        <v>857</v>
      </c>
      <c r="AG183" s="4">
        <v>868</v>
      </c>
      <c r="AH183" s="4">
        <v>59</v>
      </c>
      <c r="AI183" s="4">
        <v>3.39</v>
      </c>
      <c r="AJ183" s="4">
        <v>0.08</v>
      </c>
      <c r="AK183" s="4">
        <v>983</v>
      </c>
      <c r="AL183" s="4">
        <v>-19.5</v>
      </c>
      <c r="AM183" s="4">
        <v>0</v>
      </c>
      <c r="AN183" s="4">
        <v>26</v>
      </c>
      <c r="AO183" s="4">
        <v>190</v>
      </c>
      <c r="AP183" s="4">
        <v>190</v>
      </c>
      <c r="AQ183" s="4">
        <v>2.1</v>
      </c>
      <c r="AR183" s="4">
        <v>195</v>
      </c>
      <c r="AS183" s="4" t="s">
        <v>155</v>
      </c>
      <c r="AT183" s="4">
        <v>2</v>
      </c>
      <c r="AU183" s="5">
        <v>0.65569444444444447</v>
      </c>
      <c r="AV183" s="4">
        <v>47.161845</v>
      </c>
      <c r="AW183" s="4">
        <v>-88.484022999999993</v>
      </c>
      <c r="AX183" s="4">
        <v>311.7</v>
      </c>
      <c r="AY183" s="4">
        <v>34.4</v>
      </c>
      <c r="AZ183" s="4">
        <v>12</v>
      </c>
      <c r="BA183" s="4">
        <v>6</v>
      </c>
      <c r="BB183" s="4" t="s">
        <v>431</v>
      </c>
      <c r="BC183" s="4">
        <v>2.4228000000000001</v>
      </c>
      <c r="BD183" s="4">
        <v>1.2012</v>
      </c>
      <c r="BE183" s="4">
        <v>3.6240000000000001</v>
      </c>
      <c r="BF183" s="4">
        <v>14.063000000000001</v>
      </c>
      <c r="BG183" s="4">
        <v>13.25</v>
      </c>
      <c r="BH183" s="4">
        <v>0.94</v>
      </c>
      <c r="BI183" s="4">
        <v>15.747999999999999</v>
      </c>
      <c r="BJ183" s="4">
        <v>2403.7750000000001</v>
      </c>
      <c r="BK183" s="4">
        <v>375.44099999999997</v>
      </c>
      <c r="BL183" s="4">
        <v>21.268000000000001</v>
      </c>
      <c r="BM183" s="4">
        <v>6.0000000000000001E-3</v>
      </c>
      <c r="BN183" s="4">
        <v>21.274000000000001</v>
      </c>
      <c r="BO183" s="4">
        <v>15.913</v>
      </c>
      <c r="BP183" s="4">
        <v>5.0000000000000001E-3</v>
      </c>
      <c r="BQ183" s="4">
        <v>15.917</v>
      </c>
      <c r="BR183" s="4">
        <v>12.821300000000001</v>
      </c>
      <c r="BU183" s="4">
        <v>7.69</v>
      </c>
      <c r="BW183" s="4">
        <v>14.053000000000001</v>
      </c>
      <c r="BX183" s="4">
        <v>0.27974599999999999</v>
      </c>
      <c r="BY183" s="4">
        <v>-5</v>
      </c>
      <c r="BZ183" s="4">
        <v>0.68477399999999999</v>
      </c>
      <c r="CA183" s="4">
        <v>6.8362930000000004</v>
      </c>
      <c r="CB183" s="4">
        <v>13.832435</v>
      </c>
    </row>
    <row r="184" spans="1:80">
      <c r="A184" s="2">
        <v>42439</v>
      </c>
      <c r="B184" s="32">
        <v>0.44779615740740741</v>
      </c>
      <c r="C184" s="4">
        <v>12.161</v>
      </c>
      <c r="D184" s="4">
        <v>3.9016000000000002</v>
      </c>
      <c r="E184" s="4" t="s">
        <v>155</v>
      </c>
      <c r="F184" s="4">
        <v>39016.310680000002</v>
      </c>
      <c r="G184" s="4">
        <v>1050.8</v>
      </c>
      <c r="H184" s="4">
        <v>0.4</v>
      </c>
      <c r="I184" s="4">
        <v>2284</v>
      </c>
      <c r="K184" s="4">
        <v>0.1</v>
      </c>
      <c r="L184" s="4">
        <v>231</v>
      </c>
      <c r="M184" s="4">
        <v>0.85750000000000004</v>
      </c>
      <c r="N184" s="4">
        <v>10.428800000000001</v>
      </c>
      <c r="O184" s="4">
        <v>3.3458000000000001</v>
      </c>
      <c r="P184" s="4">
        <v>901.11789999999996</v>
      </c>
      <c r="Q184" s="4">
        <v>0.33189999999999997</v>
      </c>
      <c r="R184" s="4">
        <v>901.4</v>
      </c>
      <c r="S184" s="4">
        <v>668.68970000000002</v>
      </c>
      <c r="T184" s="4">
        <v>0.24629999999999999</v>
      </c>
      <c r="U184" s="4">
        <v>668.9</v>
      </c>
      <c r="V184" s="4">
        <v>2284.049</v>
      </c>
      <c r="Y184" s="4">
        <v>198.303</v>
      </c>
      <c r="Z184" s="4">
        <v>0</v>
      </c>
      <c r="AA184" s="4">
        <v>8.5800000000000001E-2</v>
      </c>
      <c r="AB184" s="4" t="s">
        <v>384</v>
      </c>
      <c r="AC184" s="4">
        <v>0</v>
      </c>
      <c r="AD184" s="4">
        <v>11.8</v>
      </c>
      <c r="AE184" s="4">
        <v>838</v>
      </c>
      <c r="AF184" s="4">
        <v>856</v>
      </c>
      <c r="AG184" s="4">
        <v>867</v>
      </c>
      <c r="AH184" s="4">
        <v>41.9</v>
      </c>
      <c r="AI184" s="4">
        <v>1.05</v>
      </c>
      <c r="AJ184" s="4">
        <v>0.02</v>
      </c>
      <c r="AK184" s="4">
        <v>983</v>
      </c>
      <c r="AL184" s="4">
        <v>-28.8</v>
      </c>
      <c r="AM184" s="4">
        <v>0</v>
      </c>
      <c r="AN184" s="4">
        <v>26</v>
      </c>
      <c r="AO184" s="4">
        <v>190.6</v>
      </c>
      <c r="AP184" s="4">
        <v>190</v>
      </c>
      <c r="AQ184" s="4">
        <v>2</v>
      </c>
      <c r="AR184" s="4">
        <v>195</v>
      </c>
      <c r="AS184" s="4" t="s">
        <v>155</v>
      </c>
      <c r="AT184" s="4">
        <v>2</v>
      </c>
      <c r="AU184" s="5">
        <v>0.65570601851851851</v>
      </c>
      <c r="AV184" s="4">
        <v>47.161979000000002</v>
      </c>
      <c r="AW184" s="4">
        <v>-88.484083999999996</v>
      </c>
      <c r="AX184" s="4">
        <v>311.8</v>
      </c>
      <c r="AY184" s="4">
        <v>34.799999999999997</v>
      </c>
      <c r="AZ184" s="4">
        <v>12</v>
      </c>
      <c r="BA184" s="4">
        <v>8</v>
      </c>
      <c r="BB184" s="4" t="s">
        <v>430</v>
      </c>
      <c r="BC184" s="4">
        <v>4.2771999999999997</v>
      </c>
      <c r="BD184" s="4">
        <v>1.3011999999999999</v>
      </c>
      <c r="BE184" s="4">
        <v>5.5759999999999996</v>
      </c>
      <c r="BF184" s="4">
        <v>14.063000000000001</v>
      </c>
      <c r="BG184" s="4">
        <v>12.65</v>
      </c>
      <c r="BH184" s="4">
        <v>0.9</v>
      </c>
      <c r="BI184" s="4">
        <v>16.611999999999998</v>
      </c>
      <c r="BJ184" s="4">
        <v>2258.181</v>
      </c>
      <c r="BK184" s="4">
        <v>461.11099999999999</v>
      </c>
      <c r="BL184" s="4">
        <v>20.434000000000001</v>
      </c>
      <c r="BM184" s="4">
        <v>8.0000000000000002E-3</v>
      </c>
      <c r="BN184" s="4">
        <v>20.440999999999999</v>
      </c>
      <c r="BO184" s="4">
        <v>15.163</v>
      </c>
      <c r="BP184" s="4">
        <v>6.0000000000000001E-3</v>
      </c>
      <c r="BQ184" s="4">
        <v>15.169</v>
      </c>
      <c r="BR184" s="4">
        <v>16.354099999999999</v>
      </c>
      <c r="BU184" s="4">
        <v>8.5190000000000001</v>
      </c>
      <c r="BW184" s="4">
        <v>13.500999999999999</v>
      </c>
      <c r="BX184" s="4">
        <v>0.33094099999999999</v>
      </c>
      <c r="BY184" s="4">
        <v>-5</v>
      </c>
      <c r="BZ184" s="4">
        <v>0.68461300000000003</v>
      </c>
      <c r="CA184" s="4">
        <v>8.0873699999999999</v>
      </c>
      <c r="CB184" s="4">
        <v>13.829183</v>
      </c>
    </row>
    <row r="185" spans="1:80">
      <c r="A185" s="2">
        <v>42439</v>
      </c>
      <c r="B185" s="32">
        <v>0.44780773148148145</v>
      </c>
      <c r="C185" s="4">
        <v>12.632999999999999</v>
      </c>
      <c r="D185" s="4">
        <v>2.9731000000000001</v>
      </c>
      <c r="E185" s="4" t="s">
        <v>155</v>
      </c>
      <c r="F185" s="4">
        <v>29730.725875</v>
      </c>
      <c r="G185" s="4">
        <v>1095.0999999999999</v>
      </c>
      <c r="H185" s="4">
        <v>1.5</v>
      </c>
      <c r="I185" s="4">
        <v>2440.6</v>
      </c>
      <c r="K185" s="4">
        <v>0.1</v>
      </c>
      <c r="L185" s="4">
        <v>217</v>
      </c>
      <c r="M185" s="4">
        <v>0.86170000000000002</v>
      </c>
      <c r="N185" s="4">
        <v>10.8855</v>
      </c>
      <c r="O185" s="4">
        <v>2.5619000000000001</v>
      </c>
      <c r="P185" s="4">
        <v>943.62699999999995</v>
      </c>
      <c r="Q185" s="4">
        <v>1.2574000000000001</v>
      </c>
      <c r="R185" s="4">
        <v>944.9</v>
      </c>
      <c r="S185" s="4">
        <v>698.09900000000005</v>
      </c>
      <c r="T185" s="4">
        <v>0.93020000000000003</v>
      </c>
      <c r="U185" s="4">
        <v>699</v>
      </c>
      <c r="V185" s="4">
        <v>2440.6228000000001</v>
      </c>
      <c r="Y185" s="4">
        <v>187.08199999999999</v>
      </c>
      <c r="Z185" s="4">
        <v>0</v>
      </c>
      <c r="AA185" s="4">
        <v>8.6199999999999999E-2</v>
      </c>
      <c r="AB185" s="4" t="s">
        <v>384</v>
      </c>
      <c r="AC185" s="4">
        <v>0</v>
      </c>
      <c r="AD185" s="4">
        <v>11.9</v>
      </c>
      <c r="AE185" s="4">
        <v>838</v>
      </c>
      <c r="AF185" s="4">
        <v>857</v>
      </c>
      <c r="AG185" s="4">
        <v>868</v>
      </c>
      <c r="AH185" s="4">
        <v>20.6</v>
      </c>
      <c r="AI185" s="4">
        <v>0.17</v>
      </c>
      <c r="AJ185" s="4">
        <v>0</v>
      </c>
      <c r="AK185" s="4">
        <v>983</v>
      </c>
      <c r="AL185" s="4">
        <v>-40</v>
      </c>
      <c r="AM185" s="4">
        <v>0</v>
      </c>
      <c r="AN185" s="4">
        <v>26</v>
      </c>
      <c r="AO185" s="4">
        <v>191</v>
      </c>
      <c r="AP185" s="4">
        <v>190</v>
      </c>
      <c r="AQ185" s="4">
        <v>2.1</v>
      </c>
      <c r="AR185" s="4">
        <v>195</v>
      </c>
      <c r="AS185" s="4" t="s">
        <v>155</v>
      </c>
      <c r="AT185" s="4">
        <v>2</v>
      </c>
      <c r="AU185" s="5">
        <v>0.65571759259259255</v>
      </c>
      <c r="AV185" s="4">
        <v>47.162112</v>
      </c>
      <c r="AW185" s="4">
        <v>-88.484153000000006</v>
      </c>
      <c r="AX185" s="4">
        <v>312.10000000000002</v>
      </c>
      <c r="AY185" s="4">
        <v>34.299999999999997</v>
      </c>
      <c r="AZ185" s="4">
        <v>12</v>
      </c>
      <c r="BA185" s="4">
        <v>8</v>
      </c>
      <c r="BB185" s="4" t="s">
        <v>430</v>
      </c>
      <c r="BC185" s="4">
        <v>2.3963999999999999</v>
      </c>
      <c r="BD185" s="4">
        <v>1.3952</v>
      </c>
      <c r="BE185" s="4">
        <v>3.5844</v>
      </c>
      <c r="BF185" s="4">
        <v>14.063000000000001</v>
      </c>
      <c r="BG185" s="4">
        <v>13.1</v>
      </c>
      <c r="BH185" s="4">
        <v>0.93</v>
      </c>
      <c r="BI185" s="4">
        <v>16.048999999999999</v>
      </c>
      <c r="BJ185" s="4">
        <v>2410.893</v>
      </c>
      <c r="BK185" s="4">
        <v>361.13499999999999</v>
      </c>
      <c r="BL185" s="4">
        <v>21.885999999999999</v>
      </c>
      <c r="BM185" s="4">
        <v>2.9000000000000001E-2</v>
      </c>
      <c r="BN185" s="4">
        <v>21.914999999999999</v>
      </c>
      <c r="BO185" s="4">
        <v>16.190999999999999</v>
      </c>
      <c r="BP185" s="4">
        <v>2.1999999999999999E-2</v>
      </c>
      <c r="BQ185" s="4">
        <v>16.213000000000001</v>
      </c>
      <c r="BR185" s="4">
        <v>17.874199999999998</v>
      </c>
      <c r="BU185" s="4">
        <v>8.2210000000000001</v>
      </c>
      <c r="BW185" s="4">
        <v>13.877000000000001</v>
      </c>
      <c r="BX185" s="4">
        <v>0.39161899999999999</v>
      </c>
      <c r="BY185" s="4">
        <v>-5</v>
      </c>
      <c r="BZ185" s="4">
        <v>0.68500000000000005</v>
      </c>
      <c r="CA185" s="4">
        <v>9.5701889999999992</v>
      </c>
      <c r="CB185" s="4">
        <v>13.837</v>
      </c>
    </row>
    <row r="186" spans="1:80">
      <c r="A186" s="2">
        <v>42439</v>
      </c>
      <c r="B186" s="32">
        <v>0.44781930555555555</v>
      </c>
      <c r="C186" s="4">
        <v>13.618</v>
      </c>
      <c r="D186" s="4">
        <v>1.5093000000000001</v>
      </c>
      <c r="E186" s="4" t="s">
        <v>155</v>
      </c>
      <c r="F186" s="4">
        <v>15092.642276</v>
      </c>
      <c r="G186" s="4">
        <v>1192.4000000000001</v>
      </c>
      <c r="H186" s="4">
        <v>1.6</v>
      </c>
      <c r="I186" s="4">
        <v>1643.4</v>
      </c>
      <c r="K186" s="4">
        <v>0.1</v>
      </c>
      <c r="L186" s="4">
        <v>191</v>
      </c>
      <c r="M186" s="4">
        <v>0.86799999999999999</v>
      </c>
      <c r="N186" s="4">
        <v>11.820499999999999</v>
      </c>
      <c r="O186" s="4">
        <v>1.3101</v>
      </c>
      <c r="P186" s="4">
        <v>1035.0579</v>
      </c>
      <c r="Q186" s="4">
        <v>1.3888</v>
      </c>
      <c r="R186" s="4">
        <v>1036.4000000000001</v>
      </c>
      <c r="S186" s="4">
        <v>765.58600000000001</v>
      </c>
      <c r="T186" s="4">
        <v>1.0273000000000001</v>
      </c>
      <c r="U186" s="4">
        <v>766.6</v>
      </c>
      <c r="V186" s="4">
        <v>1643.424</v>
      </c>
      <c r="Y186" s="4">
        <v>165.77799999999999</v>
      </c>
      <c r="Z186" s="4">
        <v>0</v>
      </c>
      <c r="AA186" s="4">
        <v>8.6800000000000002E-2</v>
      </c>
      <c r="AB186" s="4" t="s">
        <v>384</v>
      </c>
      <c r="AC186" s="4">
        <v>0</v>
      </c>
      <c r="AD186" s="4">
        <v>11.9</v>
      </c>
      <c r="AE186" s="4">
        <v>839</v>
      </c>
      <c r="AF186" s="4">
        <v>857</v>
      </c>
      <c r="AG186" s="4">
        <v>868</v>
      </c>
      <c r="AH186" s="4">
        <v>13.5</v>
      </c>
      <c r="AI186" s="4">
        <v>0.11</v>
      </c>
      <c r="AJ186" s="4">
        <v>0</v>
      </c>
      <c r="AK186" s="4">
        <v>983</v>
      </c>
      <c r="AL186" s="4">
        <v>-40</v>
      </c>
      <c r="AM186" s="4">
        <v>0</v>
      </c>
      <c r="AN186" s="4">
        <v>26</v>
      </c>
      <c r="AO186" s="4">
        <v>191</v>
      </c>
      <c r="AP186" s="4">
        <v>190</v>
      </c>
      <c r="AQ186" s="4">
        <v>2.2999999999999998</v>
      </c>
      <c r="AR186" s="4">
        <v>195</v>
      </c>
      <c r="AS186" s="4" t="s">
        <v>155</v>
      </c>
      <c r="AT186" s="4">
        <v>2</v>
      </c>
      <c r="AU186" s="5">
        <v>0.6557291666666667</v>
      </c>
      <c r="AV186" s="4">
        <v>47.162247000000001</v>
      </c>
      <c r="AW186" s="4">
        <v>-88.484200000000001</v>
      </c>
      <c r="AX186" s="4">
        <v>312.10000000000002</v>
      </c>
      <c r="AY186" s="4">
        <v>33.700000000000003</v>
      </c>
      <c r="AZ186" s="4">
        <v>12</v>
      </c>
      <c r="BA186" s="4">
        <v>8</v>
      </c>
      <c r="BB186" s="4" t="s">
        <v>430</v>
      </c>
      <c r="BC186" s="4">
        <v>2.1048</v>
      </c>
      <c r="BD186" s="4">
        <v>1.0024</v>
      </c>
      <c r="BE186" s="4">
        <v>2.306</v>
      </c>
      <c r="BF186" s="4">
        <v>14.063000000000001</v>
      </c>
      <c r="BG186" s="4">
        <v>13.76</v>
      </c>
      <c r="BH186" s="4">
        <v>0.98</v>
      </c>
      <c r="BI186" s="4">
        <v>15.204000000000001</v>
      </c>
      <c r="BJ186" s="4">
        <v>2696.3429999999998</v>
      </c>
      <c r="BK186" s="4">
        <v>190.202</v>
      </c>
      <c r="BL186" s="4">
        <v>24.725000000000001</v>
      </c>
      <c r="BM186" s="4">
        <v>3.3000000000000002E-2</v>
      </c>
      <c r="BN186" s="4">
        <v>24.757999999999999</v>
      </c>
      <c r="BO186" s="4">
        <v>18.288</v>
      </c>
      <c r="BP186" s="4">
        <v>2.5000000000000001E-2</v>
      </c>
      <c r="BQ186" s="4">
        <v>18.312999999999999</v>
      </c>
      <c r="BR186" s="4">
        <v>12.396100000000001</v>
      </c>
      <c r="BU186" s="4">
        <v>7.5030000000000001</v>
      </c>
      <c r="BW186" s="4">
        <v>14.397</v>
      </c>
      <c r="BX186" s="4">
        <v>0.41354800000000003</v>
      </c>
      <c r="BY186" s="4">
        <v>-5</v>
      </c>
      <c r="BZ186" s="4">
        <v>0.68500000000000005</v>
      </c>
      <c r="CA186" s="4">
        <v>10.106078999999999</v>
      </c>
      <c r="CB186" s="4">
        <v>13.837</v>
      </c>
    </row>
    <row r="187" spans="1:80">
      <c r="A187" s="2">
        <v>42439</v>
      </c>
      <c r="B187" s="32">
        <v>0.44783087962962959</v>
      </c>
      <c r="C187" s="4">
        <v>13.907</v>
      </c>
      <c r="D187" s="4">
        <v>0.92549999999999999</v>
      </c>
      <c r="E187" s="4" t="s">
        <v>155</v>
      </c>
      <c r="F187" s="4">
        <v>9254.8206840000003</v>
      </c>
      <c r="G187" s="4">
        <v>1063.7</v>
      </c>
      <c r="H187" s="4">
        <v>3.5</v>
      </c>
      <c r="I187" s="4">
        <v>1190.5999999999999</v>
      </c>
      <c r="K187" s="4">
        <v>0.1</v>
      </c>
      <c r="L187" s="4">
        <v>172</v>
      </c>
      <c r="M187" s="4">
        <v>0.87139999999999995</v>
      </c>
      <c r="N187" s="4">
        <v>12.1187</v>
      </c>
      <c r="O187" s="4">
        <v>0.80649999999999999</v>
      </c>
      <c r="P187" s="4">
        <v>926.94989999999996</v>
      </c>
      <c r="Q187" s="4">
        <v>3.0489000000000002</v>
      </c>
      <c r="R187" s="4">
        <v>930</v>
      </c>
      <c r="S187" s="4">
        <v>685.56949999999995</v>
      </c>
      <c r="T187" s="4">
        <v>2.2549999999999999</v>
      </c>
      <c r="U187" s="4">
        <v>687.8</v>
      </c>
      <c r="V187" s="4">
        <v>1190.5563999999999</v>
      </c>
      <c r="Y187" s="4">
        <v>150.12700000000001</v>
      </c>
      <c r="Z187" s="4">
        <v>0</v>
      </c>
      <c r="AA187" s="4">
        <v>8.7099999999999997E-2</v>
      </c>
      <c r="AB187" s="4" t="s">
        <v>384</v>
      </c>
      <c r="AC187" s="4">
        <v>0</v>
      </c>
      <c r="AD187" s="4">
        <v>11.9</v>
      </c>
      <c r="AE187" s="4">
        <v>839</v>
      </c>
      <c r="AF187" s="4">
        <v>857</v>
      </c>
      <c r="AG187" s="4">
        <v>867</v>
      </c>
      <c r="AH187" s="4">
        <v>10.8</v>
      </c>
      <c r="AI187" s="4">
        <v>0.09</v>
      </c>
      <c r="AJ187" s="4">
        <v>0</v>
      </c>
      <c r="AK187" s="4">
        <v>983</v>
      </c>
      <c r="AL187" s="4">
        <v>-40</v>
      </c>
      <c r="AM187" s="4">
        <v>0</v>
      </c>
      <c r="AN187" s="4">
        <v>26</v>
      </c>
      <c r="AO187" s="4">
        <v>191</v>
      </c>
      <c r="AP187" s="4">
        <v>190.6</v>
      </c>
      <c r="AQ187" s="4">
        <v>2.4</v>
      </c>
      <c r="AR187" s="4">
        <v>195</v>
      </c>
      <c r="AS187" s="4" t="s">
        <v>155</v>
      </c>
      <c r="AT187" s="4">
        <v>2</v>
      </c>
      <c r="AU187" s="5">
        <v>0.65574074074074074</v>
      </c>
      <c r="AV187" s="4">
        <v>47.162385</v>
      </c>
      <c r="AW187" s="4">
        <v>-88.484205000000003</v>
      </c>
      <c r="AX187" s="4">
        <v>312.2</v>
      </c>
      <c r="AY187" s="4">
        <v>34.6</v>
      </c>
      <c r="AZ187" s="4">
        <v>12</v>
      </c>
      <c r="BA187" s="4">
        <v>8</v>
      </c>
      <c r="BB187" s="4" t="s">
        <v>430</v>
      </c>
      <c r="BC187" s="4">
        <v>2.5036</v>
      </c>
      <c r="BD187" s="4">
        <v>1.2023999999999999</v>
      </c>
      <c r="BE187" s="4">
        <v>2.8035999999999999</v>
      </c>
      <c r="BF187" s="4">
        <v>14.063000000000001</v>
      </c>
      <c r="BG187" s="4">
        <v>14.13</v>
      </c>
      <c r="BH187" s="4">
        <v>1.01</v>
      </c>
      <c r="BI187" s="4">
        <v>14.756</v>
      </c>
      <c r="BJ187" s="4">
        <v>2817.6759999999999</v>
      </c>
      <c r="BK187" s="4">
        <v>119.345</v>
      </c>
      <c r="BL187" s="4">
        <v>22.57</v>
      </c>
      <c r="BM187" s="4">
        <v>7.3999999999999996E-2</v>
      </c>
      <c r="BN187" s="4">
        <v>22.643999999999998</v>
      </c>
      <c r="BO187" s="4">
        <v>16.693000000000001</v>
      </c>
      <c r="BP187" s="4">
        <v>5.5E-2</v>
      </c>
      <c r="BQ187" s="4">
        <v>16.748000000000001</v>
      </c>
      <c r="BR187" s="4">
        <v>9.1533999999999995</v>
      </c>
      <c r="BU187" s="4">
        <v>6.9249999999999998</v>
      </c>
      <c r="BW187" s="4">
        <v>14.731999999999999</v>
      </c>
      <c r="BX187" s="4">
        <v>0.43713299999999999</v>
      </c>
      <c r="BY187" s="4">
        <v>-5</v>
      </c>
      <c r="BZ187" s="4">
        <v>0.686226</v>
      </c>
      <c r="CA187" s="4">
        <v>10.682437999999999</v>
      </c>
      <c r="CB187" s="4">
        <v>13.861765</v>
      </c>
    </row>
    <row r="188" spans="1:80">
      <c r="A188" s="2">
        <v>42439</v>
      </c>
      <c r="B188" s="32">
        <v>0.44784245370370374</v>
      </c>
      <c r="C188" s="4">
        <v>13.832000000000001</v>
      </c>
      <c r="D188" s="4">
        <v>0.83220000000000005</v>
      </c>
      <c r="E188" s="4" t="s">
        <v>155</v>
      </c>
      <c r="F188" s="4">
        <v>8321.7365269999991</v>
      </c>
      <c r="G188" s="4">
        <v>924</v>
      </c>
      <c r="H188" s="4">
        <v>3.8</v>
      </c>
      <c r="I188" s="4">
        <v>1022.8</v>
      </c>
      <c r="K188" s="4">
        <v>0.1</v>
      </c>
      <c r="L188" s="4">
        <v>165</v>
      </c>
      <c r="M188" s="4">
        <v>0.87290000000000001</v>
      </c>
      <c r="N188" s="4">
        <v>12.074199999999999</v>
      </c>
      <c r="O188" s="4">
        <v>0.72640000000000005</v>
      </c>
      <c r="P188" s="4">
        <v>806.59619999999995</v>
      </c>
      <c r="Q188" s="4">
        <v>3.3172000000000001</v>
      </c>
      <c r="R188" s="4">
        <v>809.9</v>
      </c>
      <c r="S188" s="4">
        <v>596.54309999999998</v>
      </c>
      <c r="T188" s="4">
        <v>2.4533</v>
      </c>
      <c r="U188" s="4">
        <v>599</v>
      </c>
      <c r="V188" s="4">
        <v>1022.823</v>
      </c>
      <c r="Y188" s="4">
        <v>144.09</v>
      </c>
      <c r="Z188" s="4">
        <v>0</v>
      </c>
      <c r="AA188" s="4">
        <v>8.7300000000000003E-2</v>
      </c>
      <c r="AB188" s="4" t="s">
        <v>384</v>
      </c>
      <c r="AC188" s="4">
        <v>0</v>
      </c>
      <c r="AD188" s="4">
        <v>11.8</v>
      </c>
      <c r="AE188" s="4">
        <v>839</v>
      </c>
      <c r="AF188" s="4">
        <v>857</v>
      </c>
      <c r="AG188" s="4">
        <v>868</v>
      </c>
      <c r="AH188" s="4">
        <v>10</v>
      </c>
      <c r="AI188" s="4">
        <v>0.08</v>
      </c>
      <c r="AJ188" s="4">
        <v>0</v>
      </c>
      <c r="AK188" s="4">
        <v>983</v>
      </c>
      <c r="AL188" s="4">
        <v>-40</v>
      </c>
      <c r="AM188" s="4">
        <v>0</v>
      </c>
      <c r="AN188" s="4">
        <v>26</v>
      </c>
      <c r="AO188" s="4">
        <v>191</v>
      </c>
      <c r="AP188" s="4">
        <v>191</v>
      </c>
      <c r="AQ188" s="4">
        <v>2.2000000000000002</v>
      </c>
      <c r="AR188" s="4">
        <v>195</v>
      </c>
      <c r="AS188" s="4" t="s">
        <v>155</v>
      </c>
      <c r="AT188" s="4">
        <v>2</v>
      </c>
      <c r="AU188" s="5">
        <v>0.65575231481481489</v>
      </c>
      <c r="AV188" s="4">
        <v>47.162525000000002</v>
      </c>
      <c r="AW188" s="4">
        <v>-88.484200000000001</v>
      </c>
      <c r="AX188" s="4">
        <v>312.39999999999998</v>
      </c>
      <c r="AY188" s="4">
        <v>37.200000000000003</v>
      </c>
      <c r="AZ188" s="4">
        <v>12</v>
      </c>
      <c r="BA188" s="4">
        <v>8</v>
      </c>
      <c r="BB188" s="4" t="s">
        <v>430</v>
      </c>
      <c r="BC188" s="4">
        <v>2.8012000000000001</v>
      </c>
      <c r="BD188" s="4">
        <v>1.3952</v>
      </c>
      <c r="BE188" s="4">
        <v>3.1012</v>
      </c>
      <c r="BF188" s="4">
        <v>14.063000000000001</v>
      </c>
      <c r="BG188" s="4">
        <v>14.31</v>
      </c>
      <c r="BH188" s="4">
        <v>1.02</v>
      </c>
      <c r="BI188" s="4">
        <v>14.555999999999999</v>
      </c>
      <c r="BJ188" s="4">
        <v>2838.1750000000002</v>
      </c>
      <c r="BK188" s="4">
        <v>108.682</v>
      </c>
      <c r="BL188" s="4">
        <v>19.855</v>
      </c>
      <c r="BM188" s="4">
        <v>8.2000000000000003E-2</v>
      </c>
      <c r="BN188" s="4">
        <v>19.937000000000001</v>
      </c>
      <c r="BO188" s="4">
        <v>14.685</v>
      </c>
      <c r="BP188" s="4">
        <v>0.06</v>
      </c>
      <c r="BQ188" s="4">
        <v>14.744999999999999</v>
      </c>
      <c r="BR188" s="4">
        <v>7.9501999999999997</v>
      </c>
      <c r="BU188" s="4">
        <v>6.72</v>
      </c>
      <c r="BW188" s="4">
        <v>14.92</v>
      </c>
      <c r="BX188" s="4">
        <v>0.45974300000000001</v>
      </c>
      <c r="BY188" s="4">
        <v>-5</v>
      </c>
      <c r="BZ188" s="4">
        <v>0.68577399999999999</v>
      </c>
      <c r="CA188" s="4">
        <v>11.234970000000001</v>
      </c>
      <c r="CB188" s="4">
        <v>13.852634999999999</v>
      </c>
    </row>
    <row r="189" spans="1:80">
      <c r="A189" s="2">
        <v>42439</v>
      </c>
      <c r="B189" s="32">
        <v>0.44785402777777777</v>
      </c>
      <c r="C189" s="4">
        <v>13.647</v>
      </c>
      <c r="D189" s="4">
        <v>1.1555</v>
      </c>
      <c r="E189" s="4" t="s">
        <v>155</v>
      </c>
      <c r="F189" s="4">
        <v>11555.269461</v>
      </c>
      <c r="G189" s="4">
        <v>893.8</v>
      </c>
      <c r="H189" s="4">
        <v>3.9</v>
      </c>
      <c r="I189" s="4">
        <v>1113.9000000000001</v>
      </c>
      <c r="K189" s="4">
        <v>0.1</v>
      </c>
      <c r="L189" s="4">
        <v>165</v>
      </c>
      <c r="M189" s="4">
        <v>0.87139999999999995</v>
      </c>
      <c r="N189" s="4">
        <v>11.892099999999999</v>
      </c>
      <c r="O189" s="4">
        <v>1.0068999999999999</v>
      </c>
      <c r="P189" s="4">
        <v>778.85230000000001</v>
      </c>
      <c r="Q189" s="4">
        <v>3.3984000000000001</v>
      </c>
      <c r="R189" s="4">
        <v>782.3</v>
      </c>
      <c r="S189" s="4">
        <v>576.01430000000005</v>
      </c>
      <c r="T189" s="4">
        <v>2.5133999999999999</v>
      </c>
      <c r="U189" s="4">
        <v>578.5</v>
      </c>
      <c r="V189" s="4">
        <v>1113.9429</v>
      </c>
      <c r="Y189" s="4">
        <v>144.18299999999999</v>
      </c>
      <c r="Z189" s="4">
        <v>0</v>
      </c>
      <c r="AA189" s="4">
        <v>8.7099999999999997E-2</v>
      </c>
      <c r="AB189" s="4" t="s">
        <v>384</v>
      </c>
      <c r="AC189" s="4">
        <v>0</v>
      </c>
      <c r="AD189" s="4">
        <v>11.9</v>
      </c>
      <c r="AE189" s="4">
        <v>840</v>
      </c>
      <c r="AF189" s="4">
        <v>857</v>
      </c>
      <c r="AG189" s="4">
        <v>869</v>
      </c>
      <c r="AH189" s="4">
        <v>9.4</v>
      </c>
      <c r="AI189" s="4">
        <v>0.08</v>
      </c>
      <c r="AJ189" s="4">
        <v>0</v>
      </c>
      <c r="AK189" s="4">
        <v>983</v>
      </c>
      <c r="AL189" s="4">
        <v>-40</v>
      </c>
      <c r="AM189" s="4">
        <v>0</v>
      </c>
      <c r="AN189" s="4">
        <v>26</v>
      </c>
      <c r="AO189" s="4">
        <v>191</v>
      </c>
      <c r="AP189" s="4">
        <v>190.4</v>
      </c>
      <c r="AQ189" s="4">
        <v>2</v>
      </c>
      <c r="AR189" s="4">
        <v>195</v>
      </c>
      <c r="AS189" s="4" t="s">
        <v>155</v>
      </c>
      <c r="AT189" s="4">
        <v>2</v>
      </c>
      <c r="AU189" s="5">
        <v>0.65576388888888892</v>
      </c>
      <c r="AV189" s="4">
        <v>47.162686999999998</v>
      </c>
      <c r="AW189" s="4">
        <v>-88.484167999999997</v>
      </c>
      <c r="AX189" s="4">
        <v>312.5</v>
      </c>
      <c r="AY189" s="4">
        <v>37.5</v>
      </c>
      <c r="AZ189" s="4">
        <v>12</v>
      </c>
      <c r="BA189" s="4">
        <v>8</v>
      </c>
      <c r="BB189" s="4" t="s">
        <v>430</v>
      </c>
      <c r="BC189" s="4">
        <v>2.9036</v>
      </c>
      <c r="BD189" s="4">
        <v>1.0024</v>
      </c>
      <c r="BE189" s="4">
        <v>3.2048000000000001</v>
      </c>
      <c r="BF189" s="4">
        <v>14.063000000000001</v>
      </c>
      <c r="BG189" s="4">
        <v>14.14</v>
      </c>
      <c r="BH189" s="4">
        <v>1.01</v>
      </c>
      <c r="BI189" s="4">
        <v>14.759</v>
      </c>
      <c r="BJ189" s="4">
        <v>2772.1909999999998</v>
      </c>
      <c r="BK189" s="4">
        <v>149.39500000000001</v>
      </c>
      <c r="BL189" s="4">
        <v>19.013000000000002</v>
      </c>
      <c r="BM189" s="4">
        <v>8.3000000000000004E-2</v>
      </c>
      <c r="BN189" s="4">
        <v>19.096</v>
      </c>
      <c r="BO189" s="4">
        <v>14.061999999999999</v>
      </c>
      <c r="BP189" s="4">
        <v>6.0999999999999999E-2</v>
      </c>
      <c r="BQ189" s="4">
        <v>14.122999999999999</v>
      </c>
      <c r="BR189" s="4">
        <v>8.5867000000000004</v>
      </c>
      <c r="BU189" s="4">
        <v>6.6689999999999996</v>
      </c>
      <c r="BW189" s="4">
        <v>14.77</v>
      </c>
      <c r="BX189" s="4">
        <v>0.48361599999999999</v>
      </c>
      <c r="BY189" s="4">
        <v>-5</v>
      </c>
      <c r="BZ189" s="4">
        <v>0.68561300000000003</v>
      </c>
      <c r="CA189" s="4">
        <v>11.818365999999999</v>
      </c>
      <c r="CB189" s="4">
        <v>13.849383</v>
      </c>
    </row>
    <row r="190" spans="1:80">
      <c r="A190" s="2">
        <v>42439</v>
      </c>
      <c r="B190" s="32">
        <v>0.44786560185185187</v>
      </c>
      <c r="C190" s="4">
        <v>13.523</v>
      </c>
      <c r="D190" s="4">
        <v>1.3556999999999999</v>
      </c>
      <c r="E190" s="4" t="s">
        <v>155</v>
      </c>
      <c r="F190" s="4">
        <v>13556.888702</v>
      </c>
      <c r="G190" s="4">
        <v>916.1</v>
      </c>
      <c r="H190" s="4">
        <v>3.9</v>
      </c>
      <c r="I190" s="4">
        <v>1263.5999999999999</v>
      </c>
      <c r="K190" s="4">
        <v>0.1</v>
      </c>
      <c r="L190" s="4">
        <v>168</v>
      </c>
      <c r="M190" s="4">
        <v>0.87050000000000005</v>
      </c>
      <c r="N190" s="4">
        <v>11.770899999999999</v>
      </c>
      <c r="O190" s="4">
        <v>1.1800999999999999</v>
      </c>
      <c r="P190" s="4">
        <v>797.39639999999997</v>
      </c>
      <c r="Q190" s="4">
        <v>3.3948</v>
      </c>
      <c r="R190" s="4">
        <v>800.8</v>
      </c>
      <c r="S190" s="4">
        <v>589.71220000000005</v>
      </c>
      <c r="T190" s="4">
        <v>2.5106000000000002</v>
      </c>
      <c r="U190" s="4">
        <v>592.20000000000005</v>
      </c>
      <c r="V190" s="4">
        <v>1263.6016</v>
      </c>
      <c r="Y190" s="4">
        <v>145.90299999999999</v>
      </c>
      <c r="Z190" s="4">
        <v>0</v>
      </c>
      <c r="AA190" s="4">
        <v>8.6999999999999994E-2</v>
      </c>
      <c r="AB190" s="4" t="s">
        <v>384</v>
      </c>
      <c r="AC190" s="4">
        <v>0</v>
      </c>
      <c r="AD190" s="4">
        <v>11.9</v>
      </c>
      <c r="AE190" s="4">
        <v>840</v>
      </c>
      <c r="AF190" s="4">
        <v>857</v>
      </c>
      <c r="AG190" s="4">
        <v>868</v>
      </c>
      <c r="AH190" s="4">
        <v>8.4</v>
      </c>
      <c r="AI190" s="4">
        <v>7.0000000000000007E-2</v>
      </c>
      <c r="AJ190" s="4">
        <v>0</v>
      </c>
      <c r="AK190" s="4">
        <v>983</v>
      </c>
      <c r="AL190" s="4">
        <v>-40</v>
      </c>
      <c r="AM190" s="4">
        <v>0</v>
      </c>
      <c r="AN190" s="4">
        <v>26</v>
      </c>
      <c r="AO190" s="4">
        <v>191</v>
      </c>
      <c r="AP190" s="4">
        <v>190</v>
      </c>
      <c r="AQ190" s="4">
        <v>2.1</v>
      </c>
      <c r="AR190" s="4">
        <v>195</v>
      </c>
      <c r="AS190" s="4" t="s">
        <v>155</v>
      </c>
      <c r="AT190" s="4">
        <v>2</v>
      </c>
      <c r="AU190" s="5">
        <v>0.655787037037037</v>
      </c>
      <c r="AV190" s="4">
        <v>47.162993</v>
      </c>
      <c r="AW190" s="4">
        <v>-88.484228000000002</v>
      </c>
      <c r="AX190" s="4">
        <v>313.8</v>
      </c>
      <c r="AY190" s="4">
        <v>38.1</v>
      </c>
      <c r="AZ190" s="4">
        <v>12</v>
      </c>
      <c r="BA190" s="4">
        <v>8</v>
      </c>
      <c r="BB190" s="4" t="s">
        <v>430</v>
      </c>
      <c r="BC190" s="4">
        <v>3.2</v>
      </c>
      <c r="BD190" s="4">
        <v>1.2</v>
      </c>
      <c r="BE190" s="4">
        <v>3.6</v>
      </c>
      <c r="BF190" s="4">
        <v>14.063000000000001</v>
      </c>
      <c r="BG190" s="4">
        <v>14.03</v>
      </c>
      <c r="BH190" s="4">
        <v>1</v>
      </c>
      <c r="BI190" s="4">
        <v>14.882999999999999</v>
      </c>
      <c r="BJ190" s="4">
        <v>2729.8490000000002</v>
      </c>
      <c r="BK190" s="4">
        <v>174.185</v>
      </c>
      <c r="BL190" s="4">
        <v>19.366</v>
      </c>
      <c r="BM190" s="4">
        <v>8.2000000000000003E-2</v>
      </c>
      <c r="BN190" s="4">
        <v>19.448</v>
      </c>
      <c r="BO190" s="4">
        <v>14.321999999999999</v>
      </c>
      <c r="BP190" s="4">
        <v>6.0999999999999999E-2</v>
      </c>
      <c r="BQ190" s="4">
        <v>14.382999999999999</v>
      </c>
      <c r="BR190" s="4">
        <v>9.6903000000000006</v>
      </c>
      <c r="BU190" s="4">
        <v>6.7130000000000001</v>
      </c>
      <c r="BW190" s="4">
        <v>14.678000000000001</v>
      </c>
      <c r="BX190" s="4">
        <v>0.48128799999999999</v>
      </c>
      <c r="BY190" s="4">
        <v>-5</v>
      </c>
      <c r="BZ190" s="4">
        <v>0.68538699999999997</v>
      </c>
      <c r="CA190" s="4">
        <v>11.761476</v>
      </c>
      <c r="CB190" s="4">
        <v>13.844817000000001</v>
      </c>
    </row>
    <row r="191" spans="1:80">
      <c r="A191" s="2">
        <v>42439</v>
      </c>
      <c r="B191" s="32">
        <v>0.44787717592592591</v>
      </c>
      <c r="C191" s="4">
        <v>13.382</v>
      </c>
      <c r="D191" s="4">
        <v>1.9499</v>
      </c>
      <c r="E191" s="4" t="s">
        <v>155</v>
      </c>
      <c r="F191" s="4">
        <v>19498.846153999999</v>
      </c>
      <c r="G191" s="4">
        <v>927.3</v>
      </c>
      <c r="H191" s="4">
        <v>4</v>
      </c>
      <c r="I191" s="4">
        <v>1321.9</v>
      </c>
      <c r="K191" s="4">
        <v>0.1</v>
      </c>
      <c r="L191" s="4">
        <v>173</v>
      </c>
      <c r="M191" s="4">
        <v>0.86619999999999997</v>
      </c>
      <c r="N191" s="4">
        <v>11.5916</v>
      </c>
      <c r="O191" s="4">
        <v>1.6890000000000001</v>
      </c>
      <c r="P191" s="4">
        <v>803.22439999999995</v>
      </c>
      <c r="Q191" s="4">
        <v>3.4649000000000001</v>
      </c>
      <c r="R191" s="4">
        <v>806.7</v>
      </c>
      <c r="S191" s="4">
        <v>594.03639999999996</v>
      </c>
      <c r="T191" s="4">
        <v>2.5625</v>
      </c>
      <c r="U191" s="4">
        <v>596.6</v>
      </c>
      <c r="V191" s="4">
        <v>1321.8684000000001</v>
      </c>
      <c r="Y191" s="4">
        <v>149.61199999999999</v>
      </c>
      <c r="Z191" s="4">
        <v>0</v>
      </c>
      <c r="AA191" s="4">
        <v>8.6599999999999996E-2</v>
      </c>
      <c r="AB191" s="4" t="s">
        <v>384</v>
      </c>
      <c r="AC191" s="4">
        <v>0</v>
      </c>
      <c r="AD191" s="4">
        <v>11.9</v>
      </c>
      <c r="AE191" s="4">
        <v>841</v>
      </c>
      <c r="AF191" s="4">
        <v>858</v>
      </c>
      <c r="AG191" s="4">
        <v>869</v>
      </c>
      <c r="AH191" s="4">
        <v>9.1999999999999993</v>
      </c>
      <c r="AI191" s="4">
        <v>0.08</v>
      </c>
      <c r="AJ191" s="4">
        <v>0</v>
      </c>
      <c r="AK191" s="4">
        <v>983</v>
      </c>
      <c r="AL191" s="4">
        <v>-40</v>
      </c>
      <c r="AM191" s="4">
        <v>0</v>
      </c>
      <c r="AN191" s="4">
        <v>26</v>
      </c>
      <c r="AO191" s="4">
        <v>191</v>
      </c>
      <c r="AP191" s="4">
        <v>190</v>
      </c>
      <c r="AQ191" s="4">
        <v>2.2000000000000002</v>
      </c>
      <c r="AR191" s="4">
        <v>195</v>
      </c>
      <c r="AS191" s="4" t="s">
        <v>155</v>
      </c>
      <c r="AT191" s="4">
        <v>2</v>
      </c>
      <c r="AU191" s="5">
        <v>0.655787037037037</v>
      </c>
      <c r="AV191" s="4">
        <v>47.162995000000002</v>
      </c>
      <c r="AW191" s="4">
        <v>-88.484228999999999</v>
      </c>
      <c r="AX191" s="4">
        <v>313.8</v>
      </c>
      <c r="AY191" s="4">
        <v>38.6</v>
      </c>
      <c r="AZ191" s="4">
        <v>12</v>
      </c>
      <c r="BA191" s="4">
        <v>8</v>
      </c>
      <c r="BB191" s="4" t="s">
        <v>430</v>
      </c>
      <c r="BC191" s="4">
        <v>3.201101</v>
      </c>
      <c r="BD191" s="4">
        <v>1.1977979999999999</v>
      </c>
      <c r="BE191" s="4">
        <v>3.6</v>
      </c>
      <c r="BF191" s="4">
        <v>14.063000000000001</v>
      </c>
      <c r="BG191" s="4">
        <v>13.56</v>
      </c>
      <c r="BH191" s="4">
        <v>0.96</v>
      </c>
      <c r="BI191" s="4">
        <v>15.445</v>
      </c>
      <c r="BJ191" s="4">
        <v>2620.808</v>
      </c>
      <c r="BK191" s="4">
        <v>243.054</v>
      </c>
      <c r="BL191" s="4">
        <v>19.018000000000001</v>
      </c>
      <c r="BM191" s="4">
        <v>8.2000000000000003E-2</v>
      </c>
      <c r="BN191" s="4">
        <v>19.100000000000001</v>
      </c>
      <c r="BO191" s="4">
        <v>14.065</v>
      </c>
      <c r="BP191" s="4">
        <v>6.0999999999999999E-2</v>
      </c>
      <c r="BQ191" s="4">
        <v>14.125999999999999</v>
      </c>
      <c r="BR191" s="4">
        <v>9.8826999999999998</v>
      </c>
      <c r="BU191" s="4">
        <v>6.7110000000000003</v>
      </c>
      <c r="BW191" s="4">
        <v>14.24</v>
      </c>
      <c r="BX191" s="4">
        <v>0.50755399999999995</v>
      </c>
      <c r="BY191" s="4">
        <v>-5</v>
      </c>
      <c r="BZ191" s="4">
        <v>0.68377399999999999</v>
      </c>
      <c r="CA191" s="4">
        <v>12.403351000000001</v>
      </c>
      <c r="CB191" s="4">
        <v>13.812234999999999</v>
      </c>
    </row>
    <row r="192" spans="1:80">
      <c r="A192" s="2">
        <v>42439</v>
      </c>
      <c r="B192" s="32">
        <v>0.44788875</v>
      </c>
      <c r="C192" s="4">
        <v>12.853999999999999</v>
      </c>
      <c r="D192" s="4">
        <v>2.2786</v>
      </c>
      <c r="E192" s="4" t="s">
        <v>155</v>
      </c>
      <c r="F192" s="4">
        <v>22785.561983</v>
      </c>
      <c r="G192" s="4">
        <v>851.1</v>
      </c>
      <c r="H192" s="4">
        <v>7.8</v>
      </c>
      <c r="I192" s="4">
        <v>1823.5</v>
      </c>
      <c r="K192" s="4">
        <v>0.1</v>
      </c>
      <c r="L192" s="4">
        <v>186</v>
      </c>
      <c r="M192" s="4">
        <v>0.8669</v>
      </c>
      <c r="N192" s="4">
        <v>11.1434</v>
      </c>
      <c r="O192" s="4">
        <v>1.9753000000000001</v>
      </c>
      <c r="P192" s="4">
        <v>737.77539999999999</v>
      </c>
      <c r="Q192" s="4">
        <v>6.7504999999999997</v>
      </c>
      <c r="R192" s="4">
        <v>744.5</v>
      </c>
      <c r="S192" s="4">
        <v>545.64459999999997</v>
      </c>
      <c r="T192" s="4">
        <v>4.9926000000000004</v>
      </c>
      <c r="U192" s="4">
        <v>550.6</v>
      </c>
      <c r="V192" s="4">
        <v>1823.4584</v>
      </c>
      <c r="Y192" s="4">
        <v>160.845</v>
      </c>
      <c r="Z192" s="4">
        <v>0</v>
      </c>
      <c r="AA192" s="4">
        <v>8.6699999999999999E-2</v>
      </c>
      <c r="AB192" s="4" t="s">
        <v>384</v>
      </c>
      <c r="AC192" s="4">
        <v>0</v>
      </c>
      <c r="AD192" s="4">
        <v>11.9</v>
      </c>
      <c r="AE192" s="4">
        <v>841</v>
      </c>
      <c r="AF192" s="4">
        <v>858</v>
      </c>
      <c r="AG192" s="4">
        <v>870</v>
      </c>
      <c r="AH192" s="4">
        <v>10</v>
      </c>
      <c r="AI192" s="4">
        <v>0.08</v>
      </c>
      <c r="AJ192" s="4">
        <v>0</v>
      </c>
      <c r="AK192" s="4">
        <v>983</v>
      </c>
      <c r="AL192" s="4">
        <v>-40</v>
      </c>
      <c r="AM192" s="4">
        <v>0</v>
      </c>
      <c r="AN192" s="4">
        <v>26</v>
      </c>
      <c r="AO192" s="4">
        <v>191</v>
      </c>
      <c r="AP192" s="4">
        <v>190</v>
      </c>
      <c r="AQ192" s="4">
        <v>2.4</v>
      </c>
      <c r="AR192" s="4">
        <v>195</v>
      </c>
      <c r="AS192" s="4" t="s">
        <v>155</v>
      </c>
      <c r="AT192" s="4">
        <v>2</v>
      </c>
      <c r="AU192" s="5">
        <v>0.65579861111111104</v>
      </c>
      <c r="AV192" s="4">
        <v>47.163147000000002</v>
      </c>
      <c r="AW192" s="4">
        <v>-88.484301000000002</v>
      </c>
      <c r="AX192" s="4">
        <v>314.2</v>
      </c>
      <c r="AY192" s="4">
        <v>39.700000000000003</v>
      </c>
      <c r="AZ192" s="4">
        <v>12</v>
      </c>
      <c r="BA192" s="4">
        <v>8</v>
      </c>
      <c r="BB192" s="4" t="s">
        <v>430</v>
      </c>
      <c r="BC192" s="4">
        <v>3.2892000000000001</v>
      </c>
      <c r="BD192" s="4">
        <v>1.0024</v>
      </c>
      <c r="BE192" s="4">
        <v>3.6</v>
      </c>
      <c r="BF192" s="4">
        <v>14.063000000000001</v>
      </c>
      <c r="BG192" s="4">
        <v>13.63</v>
      </c>
      <c r="BH192" s="4">
        <v>0.97</v>
      </c>
      <c r="BI192" s="4">
        <v>15.353999999999999</v>
      </c>
      <c r="BJ192" s="4">
        <v>2540.6979999999999</v>
      </c>
      <c r="BK192" s="4">
        <v>286.642</v>
      </c>
      <c r="BL192" s="4">
        <v>17.616</v>
      </c>
      <c r="BM192" s="4">
        <v>0.161</v>
      </c>
      <c r="BN192" s="4">
        <v>17.777000000000001</v>
      </c>
      <c r="BO192" s="4">
        <v>13.028</v>
      </c>
      <c r="BP192" s="4">
        <v>0.11899999999999999</v>
      </c>
      <c r="BQ192" s="4">
        <v>13.147</v>
      </c>
      <c r="BR192" s="4">
        <v>13.7476</v>
      </c>
      <c r="BU192" s="4">
        <v>7.2759999999999998</v>
      </c>
      <c r="BW192" s="4">
        <v>14.371</v>
      </c>
      <c r="BX192" s="4">
        <v>0.59736299999999998</v>
      </c>
      <c r="BY192" s="4">
        <v>-5</v>
      </c>
      <c r="BZ192" s="4">
        <v>0.68483700000000003</v>
      </c>
      <c r="CA192" s="4">
        <v>14.598049</v>
      </c>
      <c r="CB192" s="4">
        <v>13.833710999999999</v>
      </c>
    </row>
    <row r="193" spans="1:80">
      <c r="A193" s="2">
        <v>42439</v>
      </c>
      <c r="B193" s="32">
        <v>0.44790032407407404</v>
      </c>
      <c r="C193" s="4">
        <v>13.323</v>
      </c>
      <c r="D193" s="4">
        <v>1.7847</v>
      </c>
      <c r="E193" s="4" t="s">
        <v>155</v>
      </c>
      <c r="F193" s="4">
        <v>17847.274291000002</v>
      </c>
      <c r="G193" s="4">
        <v>895.1</v>
      </c>
      <c r="H193" s="4">
        <v>8.9</v>
      </c>
      <c r="I193" s="4">
        <v>1803</v>
      </c>
      <c r="K193" s="4">
        <v>0.1</v>
      </c>
      <c r="L193" s="4">
        <v>174</v>
      </c>
      <c r="M193" s="4">
        <v>0.86780000000000002</v>
      </c>
      <c r="N193" s="4">
        <v>11.560700000000001</v>
      </c>
      <c r="O193" s="4">
        <v>1.5487</v>
      </c>
      <c r="P193" s="4">
        <v>776.70119999999997</v>
      </c>
      <c r="Q193" s="4">
        <v>7.7229999999999999</v>
      </c>
      <c r="R193" s="4">
        <v>784.4</v>
      </c>
      <c r="S193" s="4">
        <v>574.43340000000001</v>
      </c>
      <c r="T193" s="4">
        <v>5.7118000000000002</v>
      </c>
      <c r="U193" s="4">
        <v>580.1</v>
      </c>
      <c r="V193" s="4">
        <v>1803.0125</v>
      </c>
      <c r="Y193" s="4">
        <v>150.72300000000001</v>
      </c>
      <c r="Z193" s="4">
        <v>0</v>
      </c>
      <c r="AA193" s="4">
        <v>8.6800000000000002E-2</v>
      </c>
      <c r="AB193" s="4" t="s">
        <v>384</v>
      </c>
      <c r="AC193" s="4">
        <v>0</v>
      </c>
      <c r="AD193" s="4">
        <v>11.8</v>
      </c>
      <c r="AE193" s="4">
        <v>842</v>
      </c>
      <c r="AF193" s="4">
        <v>859</v>
      </c>
      <c r="AG193" s="4">
        <v>870</v>
      </c>
      <c r="AH193" s="4">
        <v>10</v>
      </c>
      <c r="AI193" s="4">
        <v>0.08</v>
      </c>
      <c r="AJ193" s="4">
        <v>0</v>
      </c>
      <c r="AK193" s="4">
        <v>983</v>
      </c>
      <c r="AL193" s="4">
        <v>-40</v>
      </c>
      <c r="AM193" s="4">
        <v>0</v>
      </c>
      <c r="AN193" s="4">
        <v>26</v>
      </c>
      <c r="AO193" s="4">
        <v>191</v>
      </c>
      <c r="AP193" s="4">
        <v>190</v>
      </c>
      <c r="AQ193" s="4">
        <v>2.6</v>
      </c>
      <c r="AR193" s="4">
        <v>195</v>
      </c>
      <c r="AS193" s="4" t="s">
        <v>155</v>
      </c>
      <c r="AT193" s="4">
        <v>2</v>
      </c>
      <c r="AU193" s="5">
        <v>0.65581018518518519</v>
      </c>
      <c r="AV193" s="4">
        <v>47.163297</v>
      </c>
      <c r="AW193" s="4">
        <v>-88.484384000000006</v>
      </c>
      <c r="AX193" s="4">
        <v>314.7</v>
      </c>
      <c r="AY193" s="4">
        <v>40.9</v>
      </c>
      <c r="AZ193" s="4">
        <v>12</v>
      </c>
      <c r="BA193" s="4">
        <v>6</v>
      </c>
      <c r="BB193" s="4" t="s">
        <v>431</v>
      </c>
      <c r="BC193" s="4">
        <v>2.3832</v>
      </c>
      <c r="BD193" s="4">
        <v>1.2</v>
      </c>
      <c r="BE193" s="4">
        <v>3.5808</v>
      </c>
      <c r="BF193" s="4">
        <v>14.063000000000001</v>
      </c>
      <c r="BG193" s="4">
        <v>13.72</v>
      </c>
      <c r="BH193" s="4">
        <v>0.98</v>
      </c>
      <c r="BI193" s="4">
        <v>15.24</v>
      </c>
      <c r="BJ193" s="4">
        <v>2638.1109999999999</v>
      </c>
      <c r="BK193" s="4">
        <v>224.93299999999999</v>
      </c>
      <c r="BL193" s="4">
        <v>18.561</v>
      </c>
      <c r="BM193" s="4">
        <v>0.185</v>
      </c>
      <c r="BN193" s="4">
        <v>18.745000000000001</v>
      </c>
      <c r="BO193" s="4">
        <v>13.727</v>
      </c>
      <c r="BP193" s="4">
        <v>0.13600000000000001</v>
      </c>
      <c r="BQ193" s="4">
        <v>13.864000000000001</v>
      </c>
      <c r="BR193" s="4">
        <v>13.6052</v>
      </c>
      <c r="BU193" s="4">
        <v>6.8239999999999998</v>
      </c>
      <c r="BW193" s="4">
        <v>14.398</v>
      </c>
      <c r="BX193" s="4">
        <v>0.61304499999999995</v>
      </c>
      <c r="BY193" s="4">
        <v>-5</v>
      </c>
      <c r="BZ193" s="4">
        <v>0.68416200000000005</v>
      </c>
      <c r="CA193" s="4">
        <v>14.981287999999999</v>
      </c>
      <c r="CB193" s="4">
        <v>13.820076</v>
      </c>
    </row>
    <row r="194" spans="1:80">
      <c r="A194" s="2">
        <v>42439</v>
      </c>
      <c r="B194" s="32">
        <v>0.44791189814814819</v>
      </c>
      <c r="C194" s="4">
        <v>13.772</v>
      </c>
      <c r="D194" s="4">
        <v>0.63900000000000001</v>
      </c>
      <c r="E194" s="4" t="s">
        <v>155</v>
      </c>
      <c r="F194" s="4">
        <v>6389.6534650000003</v>
      </c>
      <c r="G194" s="4">
        <v>1016.5</v>
      </c>
      <c r="H194" s="4">
        <v>8.9</v>
      </c>
      <c r="I194" s="4">
        <v>1210.7</v>
      </c>
      <c r="K194" s="4">
        <v>0.1</v>
      </c>
      <c r="L194" s="4">
        <v>149</v>
      </c>
      <c r="M194" s="4">
        <v>0.875</v>
      </c>
      <c r="N194" s="4">
        <v>12.0502</v>
      </c>
      <c r="O194" s="4">
        <v>0.55910000000000004</v>
      </c>
      <c r="P194" s="4">
        <v>889.4058</v>
      </c>
      <c r="Q194" s="4">
        <v>7.7873999999999999</v>
      </c>
      <c r="R194" s="4">
        <v>897.2</v>
      </c>
      <c r="S194" s="4">
        <v>657.7876</v>
      </c>
      <c r="T194" s="4">
        <v>5.7594000000000003</v>
      </c>
      <c r="U194" s="4">
        <v>663.5</v>
      </c>
      <c r="V194" s="4">
        <v>1210.7021</v>
      </c>
      <c r="Y194" s="4">
        <v>130.696</v>
      </c>
      <c r="Z194" s="4">
        <v>0</v>
      </c>
      <c r="AA194" s="4">
        <v>8.7499999999999994E-2</v>
      </c>
      <c r="AB194" s="4" t="s">
        <v>384</v>
      </c>
      <c r="AC194" s="4">
        <v>0</v>
      </c>
      <c r="AD194" s="4">
        <v>11.9</v>
      </c>
      <c r="AE194" s="4">
        <v>842</v>
      </c>
      <c r="AF194" s="4">
        <v>858</v>
      </c>
      <c r="AG194" s="4">
        <v>870</v>
      </c>
      <c r="AH194" s="4">
        <v>10</v>
      </c>
      <c r="AI194" s="4">
        <v>0.08</v>
      </c>
      <c r="AJ194" s="4">
        <v>0</v>
      </c>
      <c r="AK194" s="4">
        <v>983</v>
      </c>
      <c r="AL194" s="4">
        <v>-40</v>
      </c>
      <c r="AM194" s="4">
        <v>0</v>
      </c>
      <c r="AN194" s="4">
        <v>26</v>
      </c>
      <c r="AO194" s="4">
        <v>191</v>
      </c>
      <c r="AP194" s="4">
        <v>190.6</v>
      </c>
      <c r="AQ194" s="4">
        <v>2.5</v>
      </c>
      <c r="AR194" s="4">
        <v>195</v>
      </c>
      <c r="AS194" s="4" t="s">
        <v>155</v>
      </c>
      <c r="AT194" s="4">
        <v>2</v>
      </c>
      <c r="AU194" s="5">
        <v>0.65582175925925923</v>
      </c>
      <c r="AV194" s="4">
        <v>47.163449999999997</v>
      </c>
      <c r="AW194" s="4">
        <v>-88.484480000000005</v>
      </c>
      <c r="AX194" s="4">
        <v>315.10000000000002</v>
      </c>
      <c r="AY194" s="4">
        <v>40.9</v>
      </c>
      <c r="AZ194" s="4">
        <v>12</v>
      </c>
      <c r="BA194" s="4">
        <v>7</v>
      </c>
      <c r="BB194" s="4" t="s">
        <v>432</v>
      </c>
      <c r="BC194" s="4">
        <v>1.0047999999999999</v>
      </c>
      <c r="BD194" s="4">
        <v>1.1976</v>
      </c>
      <c r="BE194" s="4">
        <v>2.0036</v>
      </c>
      <c r="BF194" s="4">
        <v>14.063000000000001</v>
      </c>
      <c r="BG194" s="4">
        <v>14.55</v>
      </c>
      <c r="BH194" s="4">
        <v>1.03</v>
      </c>
      <c r="BI194" s="4">
        <v>14.287000000000001</v>
      </c>
      <c r="BJ194" s="4">
        <v>2871.0569999999998</v>
      </c>
      <c r="BK194" s="4">
        <v>84.781999999999996</v>
      </c>
      <c r="BL194" s="4">
        <v>22.190999999999999</v>
      </c>
      <c r="BM194" s="4">
        <v>0.19400000000000001</v>
      </c>
      <c r="BN194" s="4">
        <v>22.385999999999999</v>
      </c>
      <c r="BO194" s="4">
        <v>16.411999999999999</v>
      </c>
      <c r="BP194" s="4">
        <v>0.14399999999999999</v>
      </c>
      <c r="BQ194" s="4">
        <v>16.556000000000001</v>
      </c>
      <c r="BR194" s="4">
        <v>9.5385000000000009</v>
      </c>
      <c r="BU194" s="4">
        <v>6.1779999999999999</v>
      </c>
      <c r="BW194" s="4">
        <v>15.157999999999999</v>
      </c>
      <c r="BX194" s="4">
        <v>0.56964099999999995</v>
      </c>
      <c r="BY194" s="4">
        <v>-5</v>
      </c>
      <c r="BZ194" s="4">
        <v>0.68361300000000003</v>
      </c>
      <c r="CA194" s="4">
        <v>13.920602000000001</v>
      </c>
      <c r="CB194" s="4">
        <v>13.808983</v>
      </c>
    </row>
    <row r="195" spans="1:80">
      <c r="A195" s="2">
        <v>42439</v>
      </c>
      <c r="B195" s="32">
        <v>0.44792347222222223</v>
      </c>
      <c r="C195" s="4">
        <v>13.951000000000001</v>
      </c>
      <c r="D195" s="4">
        <v>0.28999999999999998</v>
      </c>
      <c r="E195" s="4" t="s">
        <v>155</v>
      </c>
      <c r="F195" s="4">
        <v>2899.554455</v>
      </c>
      <c r="G195" s="4">
        <v>1103.0999999999999</v>
      </c>
      <c r="H195" s="4">
        <v>8.9</v>
      </c>
      <c r="I195" s="4">
        <v>861.4</v>
      </c>
      <c r="K195" s="4">
        <v>0.16</v>
      </c>
      <c r="L195" s="4">
        <v>132</v>
      </c>
      <c r="M195" s="4">
        <v>0.877</v>
      </c>
      <c r="N195" s="4">
        <v>12.2347</v>
      </c>
      <c r="O195" s="4">
        <v>0.25430000000000003</v>
      </c>
      <c r="P195" s="4">
        <v>967.41949999999997</v>
      </c>
      <c r="Q195" s="4">
        <v>7.8052999999999999</v>
      </c>
      <c r="R195" s="4">
        <v>975.2</v>
      </c>
      <c r="S195" s="4">
        <v>715.47260000000006</v>
      </c>
      <c r="T195" s="4">
        <v>5.7725999999999997</v>
      </c>
      <c r="U195" s="4">
        <v>721.2</v>
      </c>
      <c r="V195" s="4">
        <v>861.38099999999997</v>
      </c>
      <c r="Y195" s="4">
        <v>116.2</v>
      </c>
      <c r="Z195" s="4">
        <v>0</v>
      </c>
      <c r="AA195" s="4">
        <v>0.1411</v>
      </c>
      <c r="AB195" s="4" t="s">
        <v>384</v>
      </c>
      <c r="AC195" s="4">
        <v>0</v>
      </c>
      <c r="AD195" s="4">
        <v>11.9</v>
      </c>
      <c r="AE195" s="4">
        <v>841</v>
      </c>
      <c r="AF195" s="4">
        <v>858</v>
      </c>
      <c r="AG195" s="4">
        <v>869</v>
      </c>
      <c r="AH195" s="4">
        <v>9.4</v>
      </c>
      <c r="AI195" s="4">
        <v>0.08</v>
      </c>
      <c r="AJ195" s="4">
        <v>0</v>
      </c>
      <c r="AK195" s="4">
        <v>983</v>
      </c>
      <c r="AL195" s="4">
        <v>-40</v>
      </c>
      <c r="AM195" s="4">
        <v>0</v>
      </c>
      <c r="AN195" s="4">
        <v>26</v>
      </c>
      <c r="AO195" s="4">
        <v>191</v>
      </c>
      <c r="AP195" s="4">
        <v>191</v>
      </c>
      <c r="AQ195" s="4">
        <v>2.5</v>
      </c>
      <c r="AR195" s="4">
        <v>195</v>
      </c>
      <c r="AS195" s="4" t="s">
        <v>155</v>
      </c>
      <c r="AT195" s="4">
        <v>2</v>
      </c>
      <c r="AU195" s="5">
        <v>0.65583333333333338</v>
      </c>
      <c r="AV195" s="4">
        <v>47.163601999999997</v>
      </c>
      <c r="AW195" s="4">
        <v>-88.484632000000005</v>
      </c>
      <c r="AX195" s="4">
        <v>315.39999999999998</v>
      </c>
      <c r="AY195" s="4">
        <v>44</v>
      </c>
      <c r="AZ195" s="4">
        <v>12</v>
      </c>
      <c r="BA195" s="4">
        <v>7</v>
      </c>
      <c r="BB195" s="4" t="s">
        <v>432</v>
      </c>
      <c r="BC195" s="4">
        <v>1.4059999999999999</v>
      </c>
      <c r="BD195" s="4">
        <v>1.0024</v>
      </c>
      <c r="BE195" s="4">
        <v>2.3048000000000002</v>
      </c>
      <c r="BF195" s="4">
        <v>14.063000000000001</v>
      </c>
      <c r="BG195" s="4">
        <v>14.8</v>
      </c>
      <c r="BH195" s="4">
        <v>1.05</v>
      </c>
      <c r="BI195" s="4">
        <v>14.025</v>
      </c>
      <c r="BJ195" s="4">
        <v>2951.1280000000002</v>
      </c>
      <c r="BK195" s="4">
        <v>39.04</v>
      </c>
      <c r="BL195" s="4">
        <v>24.437000000000001</v>
      </c>
      <c r="BM195" s="4">
        <v>0.19700000000000001</v>
      </c>
      <c r="BN195" s="4">
        <v>24.634</v>
      </c>
      <c r="BO195" s="4">
        <v>18.073</v>
      </c>
      <c r="BP195" s="4">
        <v>0.14599999999999999</v>
      </c>
      <c r="BQ195" s="4">
        <v>18.219000000000001</v>
      </c>
      <c r="BR195" s="4">
        <v>6.8704999999999998</v>
      </c>
      <c r="BU195" s="4">
        <v>5.5609999999999999</v>
      </c>
      <c r="BW195" s="4">
        <v>24.742000000000001</v>
      </c>
      <c r="BX195" s="4">
        <v>0.58426299999999998</v>
      </c>
      <c r="BY195" s="4">
        <v>-5</v>
      </c>
      <c r="BZ195" s="4">
        <v>0.68461300000000003</v>
      </c>
      <c r="CA195" s="4">
        <v>14.277927</v>
      </c>
      <c r="CB195" s="4">
        <v>13.829183</v>
      </c>
    </row>
    <row r="196" spans="1:80">
      <c r="A196" s="2">
        <v>42439</v>
      </c>
      <c r="B196" s="32">
        <v>0.44793504629629632</v>
      </c>
      <c r="C196" s="4">
        <v>14.101000000000001</v>
      </c>
      <c r="D196" s="4">
        <v>0.19869999999999999</v>
      </c>
      <c r="E196" s="4" t="s">
        <v>155</v>
      </c>
      <c r="F196" s="4">
        <v>1987.101938</v>
      </c>
      <c r="G196" s="4">
        <v>1434.9</v>
      </c>
      <c r="H196" s="4">
        <v>7</v>
      </c>
      <c r="I196" s="4">
        <v>669.3</v>
      </c>
      <c r="K196" s="4">
        <v>0.21</v>
      </c>
      <c r="L196" s="4">
        <v>125</v>
      </c>
      <c r="M196" s="4">
        <v>0.87680000000000002</v>
      </c>
      <c r="N196" s="4">
        <v>12.364100000000001</v>
      </c>
      <c r="O196" s="4">
        <v>0.17419999999999999</v>
      </c>
      <c r="P196" s="4">
        <v>1258.1522</v>
      </c>
      <c r="Q196" s="4">
        <v>6.1215999999999999</v>
      </c>
      <c r="R196" s="4">
        <v>1264.3</v>
      </c>
      <c r="S196" s="4">
        <v>930.49519999999995</v>
      </c>
      <c r="T196" s="4">
        <v>4.5274000000000001</v>
      </c>
      <c r="U196" s="4">
        <v>935</v>
      </c>
      <c r="V196" s="4">
        <v>669.25379999999996</v>
      </c>
      <c r="Y196" s="4">
        <v>109.77800000000001</v>
      </c>
      <c r="Z196" s="4">
        <v>0</v>
      </c>
      <c r="AA196" s="4">
        <v>0.18190000000000001</v>
      </c>
      <c r="AB196" s="4" t="s">
        <v>384</v>
      </c>
      <c r="AC196" s="4">
        <v>0</v>
      </c>
      <c r="AD196" s="4">
        <v>11.9</v>
      </c>
      <c r="AE196" s="4">
        <v>842</v>
      </c>
      <c r="AF196" s="4">
        <v>859</v>
      </c>
      <c r="AG196" s="4">
        <v>869</v>
      </c>
      <c r="AH196" s="4">
        <v>9.6</v>
      </c>
      <c r="AI196" s="4">
        <v>0.08</v>
      </c>
      <c r="AJ196" s="4">
        <v>0</v>
      </c>
      <c r="AK196" s="4">
        <v>983</v>
      </c>
      <c r="AL196" s="4">
        <v>-40</v>
      </c>
      <c r="AM196" s="4">
        <v>0</v>
      </c>
      <c r="AN196" s="4">
        <v>26</v>
      </c>
      <c r="AO196" s="4">
        <v>191</v>
      </c>
      <c r="AP196" s="4">
        <v>191</v>
      </c>
      <c r="AQ196" s="4">
        <v>2.5</v>
      </c>
      <c r="AR196" s="4">
        <v>195</v>
      </c>
      <c r="AS196" s="4" t="s">
        <v>155</v>
      </c>
      <c r="AT196" s="4">
        <v>2</v>
      </c>
      <c r="AU196" s="5">
        <v>0.65584490740740742</v>
      </c>
      <c r="AV196" s="4">
        <v>47.163747000000001</v>
      </c>
      <c r="AW196" s="4">
        <v>-88.484793999999994</v>
      </c>
      <c r="AX196" s="4">
        <v>315.2</v>
      </c>
      <c r="AY196" s="4">
        <v>44.7</v>
      </c>
      <c r="AZ196" s="4">
        <v>12</v>
      </c>
      <c r="BA196" s="4">
        <v>7</v>
      </c>
      <c r="BB196" s="4" t="s">
        <v>432</v>
      </c>
      <c r="BC196" s="4">
        <v>1.8988</v>
      </c>
      <c r="BD196" s="4">
        <v>1.2012</v>
      </c>
      <c r="BE196" s="4">
        <v>2.7</v>
      </c>
      <c r="BF196" s="4">
        <v>14.063000000000001</v>
      </c>
      <c r="BG196" s="4">
        <v>14.78</v>
      </c>
      <c r="BH196" s="4">
        <v>1.05</v>
      </c>
      <c r="BI196" s="4">
        <v>14.048999999999999</v>
      </c>
      <c r="BJ196" s="4">
        <v>2975.1930000000002</v>
      </c>
      <c r="BK196" s="4">
        <v>26.684999999999999</v>
      </c>
      <c r="BL196" s="4">
        <v>31.704999999999998</v>
      </c>
      <c r="BM196" s="4">
        <v>0.154</v>
      </c>
      <c r="BN196" s="4">
        <v>31.859000000000002</v>
      </c>
      <c r="BO196" s="4">
        <v>23.448</v>
      </c>
      <c r="BP196" s="4">
        <v>0.114</v>
      </c>
      <c r="BQ196" s="4">
        <v>23.562000000000001</v>
      </c>
      <c r="BR196" s="4">
        <v>5.3253000000000004</v>
      </c>
      <c r="BU196" s="4">
        <v>5.2409999999999997</v>
      </c>
      <c r="BW196" s="4">
        <v>31.832999999999998</v>
      </c>
      <c r="BX196" s="4">
        <v>0.52982700000000005</v>
      </c>
      <c r="BY196" s="4">
        <v>-5</v>
      </c>
      <c r="BZ196" s="4">
        <v>0.68377399999999999</v>
      </c>
      <c r="CA196" s="4">
        <v>12.947647</v>
      </c>
      <c r="CB196" s="4">
        <v>13.812234999999999</v>
      </c>
    </row>
    <row r="197" spans="1:80">
      <c r="A197" s="2">
        <v>42439</v>
      </c>
      <c r="B197" s="32">
        <v>0.44794662037037036</v>
      </c>
      <c r="C197" s="4">
        <v>14.28</v>
      </c>
      <c r="D197" s="4">
        <v>0.54220000000000002</v>
      </c>
      <c r="E197" s="4" t="s">
        <v>155</v>
      </c>
      <c r="F197" s="4">
        <v>5421.5384620000004</v>
      </c>
      <c r="G197" s="4">
        <v>1612.8</v>
      </c>
      <c r="H197" s="4">
        <v>6.5</v>
      </c>
      <c r="I197" s="4">
        <v>598.29999999999995</v>
      </c>
      <c r="K197" s="4">
        <v>0.3</v>
      </c>
      <c r="L197" s="4">
        <v>125</v>
      </c>
      <c r="M197" s="4">
        <v>0.87250000000000005</v>
      </c>
      <c r="N197" s="4">
        <v>12.459300000000001</v>
      </c>
      <c r="O197" s="4">
        <v>0.47299999999999998</v>
      </c>
      <c r="P197" s="4">
        <v>1407.1594</v>
      </c>
      <c r="Q197" s="4">
        <v>5.6837</v>
      </c>
      <c r="R197" s="4">
        <v>1412.8</v>
      </c>
      <c r="S197" s="4">
        <v>1040.7082</v>
      </c>
      <c r="T197" s="4">
        <v>4.2035999999999998</v>
      </c>
      <c r="U197" s="4">
        <v>1044.9000000000001</v>
      </c>
      <c r="V197" s="4">
        <v>598.30319999999995</v>
      </c>
      <c r="Y197" s="4">
        <v>109.23699999999999</v>
      </c>
      <c r="Z197" s="4">
        <v>0</v>
      </c>
      <c r="AA197" s="4">
        <v>0.26169999999999999</v>
      </c>
      <c r="AB197" s="4" t="s">
        <v>384</v>
      </c>
      <c r="AC197" s="4">
        <v>0</v>
      </c>
      <c r="AD197" s="4">
        <v>11.9</v>
      </c>
      <c r="AE197" s="4">
        <v>841</v>
      </c>
      <c r="AF197" s="4">
        <v>858</v>
      </c>
      <c r="AG197" s="4">
        <v>869</v>
      </c>
      <c r="AH197" s="4">
        <v>10</v>
      </c>
      <c r="AI197" s="4">
        <v>0.08</v>
      </c>
      <c r="AJ197" s="4">
        <v>0</v>
      </c>
      <c r="AK197" s="4">
        <v>983</v>
      </c>
      <c r="AL197" s="4">
        <v>-40</v>
      </c>
      <c r="AM197" s="4">
        <v>0</v>
      </c>
      <c r="AN197" s="4">
        <v>26</v>
      </c>
      <c r="AO197" s="4">
        <v>191</v>
      </c>
      <c r="AP197" s="4">
        <v>191</v>
      </c>
      <c r="AQ197" s="4">
        <v>2.5</v>
      </c>
      <c r="AR197" s="4">
        <v>195</v>
      </c>
      <c r="AS197" s="4" t="s">
        <v>155</v>
      </c>
      <c r="AT197" s="4">
        <v>2</v>
      </c>
      <c r="AU197" s="5">
        <v>0.65585648148148146</v>
      </c>
      <c r="AV197" s="4">
        <v>47.163881000000003</v>
      </c>
      <c r="AW197" s="4">
        <v>-88.484979999999993</v>
      </c>
      <c r="AX197" s="4">
        <v>315.2</v>
      </c>
      <c r="AY197" s="4">
        <v>44.7</v>
      </c>
      <c r="AZ197" s="4">
        <v>12</v>
      </c>
      <c r="BA197" s="4">
        <v>8</v>
      </c>
      <c r="BB197" s="4" t="s">
        <v>433</v>
      </c>
      <c r="BC197" s="4">
        <v>1.8011999999999999</v>
      </c>
      <c r="BD197" s="4">
        <v>1.2964</v>
      </c>
      <c r="BE197" s="4">
        <v>2.7012</v>
      </c>
      <c r="BF197" s="4">
        <v>14.063000000000001</v>
      </c>
      <c r="BG197" s="4">
        <v>14.26</v>
      </c>
      <c r="BH197" s="4">
        <v>1.01</v>
      </c>
      <c r="BI197" s="4">
        <v>14.613</v>
      </c>
      <c r="BJ197" s="4">
        <v>2908.5309999999999</v>
      </c>
      <c r="BK197" s="4">
        <v>70.281999999999996</v>
      </c>
      <c r="BL197" s="4">
        <v>34.4</v>
      </c>
      <c r="BM197" s="4">
        <v>0.13900000000000001</v>
      </c>
      <c r="BN197" s="4">
        <v>34.539000000000001</v>
      </c>
      <c r="BO197" s="4">
        <v>25.442</v>
      </c>
      <c r="BP197" s="4">
        <v>0.10299999999999999</v>
      </c>
      <c r="BQ197" s="4">
        <v>25.544</v>
      </c>
      <c r="BR197" s="4">
        <v>4.6185</v>
      </c>
      <c r="BU197" s="4">
        <v>5.0590000000000002</v>
      </c>
      <c r="BW197" s="4">
        <v>44.429000000000002</v>
      </c>
      <c r="BX197" s="4">
        <v>0.44560699999999998</v>
      </c>
      <c r="BY197" s="4">
        <v>-5</v>
      </c>
      <c r="BZ197" s="4">
        <v>0.68361300000000003</v>
      </c>
      <c r="CA197" s="4">
        <v>10.889521</v>
      </c>
      <c r="CB197" s="4">
        <v>13.808983</v>
      </c>
    </row>
    <row r="198" spans="1:80">
      <c r="A198" s="2">
        <v>42439</v>
      </c>
      <c r="B198" s="32">
        <v>0.44795819444444446</v>
      </c>
      <c r="C198" s="4">
        <v>13.951000000000001</v>
      </c>
      <c r="D198" s="4">
        <v>1.1560999999999999</v>
      </c>
      <c r="E198" s="4" t="s">
        <v>155</v>
      </c>
      <c r="F198" s="4">
        <v>11561.178862000001</v>
      </c>
      <c r="G198" s="4">
        <v>1325.1</v>
      </c>
      <c r="H198" s="4">
        <v>6.3</v>
      </c>
      <c r="I198" s="4">
        <v>729.1</v>
      </c>
      <c r="K198" s="4">
        <v>0.3</v>
      </c>
      <c r="L198" s="4">
        <v>130</v>
      </c>
      <c r="M198" s="4">
        <v>0.86950000000000005</v>
      </c>
      <c r="N198" s="4">
        <v>12.130800000000001</v>
      </c>
      <c r="O198" s="4">
        <v>1.0052000000000001</v>
      </c>
      <c r="P198" s="4">
        <v>1152.1448</v>
      </c>
      <c r="Q198" s="4">
        <v>5.5000999999999998</v>
      </c>
      <c r="R198" s="4">
        <v>1157.5999999999999</v>
      </c>
      <c r="S198" s="4">
        <v>852.10429999999997</v>
      </c>
      <c r="T198" s="4">
        <v>4.0678000000000001</v>
      </c>
      <c r="U198" s="4">
        <v>856.2</v>
      </c>
      <c r="V198" s="4">
        <v>729.11990000000003</v>
      </c>
      <c r="Y198" s="4">
        <v>112.61</v>
      </c>
      <c r="Z198" s="4">
        <v>0</v>
      </c>
      <c r="AA198" s="4">
        <v>0.26079999999999998</v>
      </c>
      <c r="AB198" s="4" t="s">
        <v>384</v>
      </c>
      <c r="AC198" s="4">
        <v>0</v>
      </c>
      <c r="AD198" s="4">
        <v>11.9</v>
      </c>
      <c r="AE198" s="4">
        <v>840</v>
      </c>
      <c r="AF198" s="4">
        <v>858</v>
      </c>
      <c r="AG198" s="4">
        <v>868</v>
      </c>
      <c r="AH198" s="4">
        <v>10</v>
      </c>
      <c r="AI198" s="4">
        <v>0.08</v>
      </c>
      <c r="AJ198" s="4">
        <v>0</v>
      </c>
      <c r="AK198" s="4">
        <v>983</v>
      </c>
      <c r="AL198" s="4">
        <v>-40</v>
      </c>
      <c r="AM198" s="4">
        <v>0</v>
      </c>
      <c r="AN198" s="4">
        <v>26</v>
      </c>
      <c r="AO198" s="4">
        <v>191</v>
      </c>
      <c r="AP198" s="4">
        <v>190.4</v>
      </c>
      <c r="AQ198" s="4">
        <v>2.5</v>
      </c>
      <c r="AR198" s="4">
        <v>195</v>
      </c>
      <c r="AS198" s="4" t="s">
        <v>155</v>
      </c>
      <c r="AT198" s="4">
        <v>2</v>
      </c>
      <c r="AU198" s="5">
        <v>0.6558680555555555</v>
      </c>
      <c r="AV198" s="4">
        <v>47.163995999999997</v>
      </c>
      <c r="AW198" s="4">
        <v>-88.485186999999996</v>
      </c>
      <c r="AX198" s="4">
        <v>315.2</v>
      </c>
      <c r="AY198" s="4">
        <v>44.3</v>
      </c>
      <c r="AZ198" s="4">
        <v>12</v>
      </c>
      <c r="BA198" s="4">
        <v>8</v>
      </c>
      <c r="BB198" s="4" t="s">
        <v>433</v>
      </c>
      <c r="BC198" s="4">
        <v>1.8904000000000001</v>
      </c>
      <c r="BD198" s="4">
        <v>1.0012000000000001</v>
      </c>
      <c r="BE198" s="4">
        <v>2.7904</v>
      </c>
      <c r="BF198" s="4">
        <v>14.063000000000001</v>
      </c>
      <c r="BG198" s="4">
        <v>13.91</v>
      </c>
      <c r="BH198" s="4">
        <v>0.99</v>
      </c>
      <c r="BI198" s="4">
        <v>15.009</v>
      </c>
      <c r="BJ198" s="4">
        <v>2785.2020000000002</v>
      </c>
      <c r="BK198" s="4">
        <v>146.898</v>
      </c>
      <c r="BL198" s="4">
        <v>27.702000000000002</v>
      </c>
      <c r="BM198" s="4">
        <v>0.13200000000000001</v>
      </c>
      <c r="BN198" s="4">
        <v>27.834</v>
      </c>
      <c r="BO198" s="4">
        <v>20.488</v>
      </c>
      <c r="BP198" s="4">
        <v>9.8000000000000004E-2</v>
      </c>
      <c r="BQ198" s="4">
        <v>20.585999999999999</v>
      </c>
      <c r="BR198" s="4">
        <v>5.5355999999999996</v>
      </c>
      <c r="BU198" s="4">
        <v>5.13</v>
      </c>
      <c r="BW198" s="4">
        <v>43.546999999999997</v>
      </c>
      <c r="BX198" s="4">
        <v>0.37357299999999999</v>
      </c>
      <c r="BY198" s="4">
        <v>-5</v>
      </c>
      <c r="BZ198" s="4">
        <v>0.68277399999999999</v>
      </c>
      <c r="CA198" s="4">
        <v>9.1291899999999995</v>
      </c>
      <c r="CB198" s="4">
        <v>13.792035</v>
      </c>
    </row>
    <row r="199" spans="1:80">
      <c r="A199" s="2">
        <v>42439</v>
      </c>
      <c r="B199" s="32">
        <v>0.4479697685185185</v>
      </c>
      <c r="C199" s="4">
        <v>13.417</v>
      </c>
      <c r="D199" s="4">
        <v>1.8083</v>
      </c>
      <c r="E199" s="4" t="s">
        <v>155</v>
      </c>
      <c r="F199" s="4">
        <v>18082.927439999999</v>
      </c>
      <c r="G199" s="4">
        <v>832.9</v>
      </c>
      <c r="H199" s="4">
        <v>6.3</v>
      </c>
      <c r="I199" s="4">
        <v>982.6</v>
      </c>
      <c r="K199" s="4">
        <v>0.24</v>
      </c>
      <c r="L199" s="4">
        <v>143</v>
      </c>
      <c r="M199" s="4">
        <v>0.86760000000000004</v>
      </c>
      <c r="N199" s="4">
        <v>11.640499999999999</v>
      </c>
      <c r="O199" s="4">
        <v>1.5689</v>
      </c>
      <c r="P199" s="4">
        <v>722.65499999999997</v>
      </c>
      <c r="Q199" s="4">
        <v>5.4659000000000004</v>
      </c>
      <c r="R199" s="4">
        <v>728.1</v>
      </c>
      <c r="S199" s="4">
        <v>534.46190000000001</v>
      </c>
      <c r="T199" s="4">
        <v>4.0423999999999998</v>
      </c>
      <c r="U199" s="4">
        <v>538.5</v>
      </c>
      <c r="V199" s="4">
        <v>982.62</v>
      </c>
      <c r="Y199" s="4">
        <v>123.65</v>
      </c>
      <c r="Z199" s="4">
        <v>0</v>
      </c>
      <c r="AA199" s="4">
        <v>0.20830000000000001</v>
      </c>
      <c r="AB199" s="4" t="s">
        <v>384</v>
      </c>
      <c r="AC199" s="4">
        <v>0</v>
      </c>
      <c r="AD199" s="4">
        <v>11.9</v>
      </c>
      <c r="AE199" s="4">
        <v>840</v>
      </c>
      <c r="AF199" s="4">
        <v>858</v>
      </c>
      <c r="AG199" s="4">
        <v>869</v>
      </c>
      <c r="AH199" s="4">
        <v>10</v>
      </c>
      <c r="AI199" s="4">
        <v>0.08</v>
      </c>
      <c r="AJ199" s="4">
        <v>0</v>
      </c>
      <c r="AK199" s="4">
        <v>983</v>
      </c>
      <c r="AL199" s="4">
        <v>-40</v>
      </c>
      <c r="AM199" s="4">
        <v>0</v>
      </c>
      <c r="AN199" s="4">
        <v>26</v>
      </c>
      <c r="AO199" s="4">
        <v>191</v>
      </c>
      <c r="AP199" s="4">
        <v>190</v>
      </c>
      <c r="AQ199" s="4">
        <v>2.6</v>
      </c>
      <c r="AR199" s="4">
        <v>195</v>
      </c>
      <c r="AS199" s="4" t="s">
        <v>155</v>
      </c>
      <c r="AT199" s="4">
        <v>2</v>
      </c>
      <c r="AU199" s="5">
        <v>0.65587962962962965</v>
      </c>
      <c r="AV199" s="4">
        <v>47.164105999999997</v>
      </c>
      <c r="AW199" s="4">
        <v>-88.485394999999997</v>
      </c>
      <c r="AX199" s="4">
        <v>315.3</v>
      </c>
      <c r="AY199" s="4">
        <v>43.7</v>
      </c>
      <c r="AZ199" s="4">
        <v>12</v>
      </c>
      <c r="BA199" s="4">
        <v>8</v>
      </c>
      <c r="BB199" s="4" t="s">
        <v>433</v>
      </c>
      <c r="BC199" s="4">
        <v>1.1060000000000001</v>
      </c>
      <c r="BD199" s="4">
        <v>1.1012</v>
      </c>
      <c r="BE199" s="4">
        <v>2.0047999999999999</v>
      </c>
      <c r="BF199" s="4">
        <v>14.063000000000001</v>
      </c>
      <c r="BG199" s="4">
        <v>13.7</v>
      </c>
      <c r="BH199" s="4">
        <v>0.97</v>
      </c>
      <c r="BI199" s="4">
        <v>15.260999999999999</v>
      </c>
      <c r="BJ199" s="4">
        <v>2652.732</v>
      </c>
      <c r="BK199" s="4">
        <v>227.554</v>
      </c>
      <c r="BL199" s="4">
        <v>17.245999999999999</v>
      </c>
      <c r="BM199" s="4">
        <v>0.13</v>
      </c>
      <c r="BN199" s="4">
        <v>17.376000000000001</v>
      </c>
      <c r="BO199" s="4">
        <v>12.755000000000001</v>
      </c>
      <c r="BP199" s="4">
        <v>9.6000000000000002E-2</v>
      </c>
      <c r="BQ199" s="4">
        <v>12.851000000000001</v>
      </c>
      <c r="BR199" s="4">
        <v>7.4046000000000003</v>
      </c>
      <c r="BU199" s="4">
        <v>5.5910000000000002</v>
      </c>
      <c r="BW199" s="4">
        <v>34.518000000000001</v>
      </c>
      <c r="BX199" s="4">
        <v>0.31970599999999999</v>
      </c>
      <c r="BY199" s="4">
        <v>-5</v>
      </c>
      <c r="BZ199" s="4">
        <v>0.68200000000000005</v>
      </c>
      <c r="CA199" s="4">
        <v>7.8128149999999996</v>
      </c>
      <c r="CB199" s="4">
        <v>13.776400000000001</v>
      </c>
    </row>
    <row r="200" spans="1:80">
      <c r="A200" s="2">
        <v>42439</v>
      </c>
      <c r="B200" s="32">
        <v>0.44798134259259265</v>
      </c>
      <c r="C200" s="4">
        <v>13.34</v>
      </c>
      <c r="D200" s="4">
        <v>2.2431000000000001</v>
      </c>
      <c r="E200" s="4" t="s">
        <v>155</v>
      </c>
      <c r="F200" s="4">
        <v>22430.516350999998</v>
      </c>
      <c r="G200" s="4">
        <v>791.3</v>
      </c>
      <c r="H200" s="4">
        <v>10.4</v>
      </c>
      <c r="I200" s="4">
        <v>1258.8</v>
      </c>
      <c r="K200" s="4">
        <v>0.1</v>
      </c>
      <c r="L200" s="4">
        <v>152</v>
      </c>
      <c r="M200" s="4">
        <v>0.86409999999999998</v>
      </c>
      <c r="N200" s="4">
        <v>11.5267</v>
      </c>
      <c r="O200" s="4">
        <v>1.9380999999999999</v>
      </c>
      <c r="P200" s="4">
        <v>683.77359999999999</v>
      </c>
      <c r="Q200" s="4">
        <v>9.0212000000000003</v>
      </c>
      <c r="R200" s="4">
        <v>692.8</v>
      </c>
      <c r="S200" s="4">
        <v>505.70589999999999</v>
      </c>
      <c r="T200" s="4">
        <v>6.6718999999999999</v>
      </c>
      <c r="U200" s="4">
        <v>512.4</v>
      </c>
      <c r="V200" s="4">
        <v>1258.8264999999999</v>
      </c>
      <c r="Y200" s="4">
        <v>131.25200000000001</v>
      </c>
      <c r="Z200" s="4">
        <v>0</v>
      </c>
      <c r="AA200" s="4">
        <v>8.6400000000000005E-2</v>
      </c>
      <c r="AB200" s="4" t="s">
        <v>384</v>
      </c>
      <c r="AC200" s="4">
        <v>0</v>
      </c>
      <c r="AD200" s="4">
        <v>11.9</v>
      </c>
      <c r="AE200" s="4">
        <v>841</v>
      </c>
      <c r="AF200" s="4">
        <v>859</v>
      </c>
      <c r="AG200" s="4">
        <v>868</v>
      </c>
      <c r="AH200" s="4">
        <v>10</v>
      </c>
      <c r="AI200" s="4">
        <v>0.08</v>
      </c>
      <c r="AJ200" s="4">
        <v>0</v>
      </c>
      <c r="AK200" s="4">
        <v>983</v>
      </c>
      <c r="AL200" s="4">
        <v>-40</v>
      </c>
      <c r="AM200" s="4">
        <v>0</v>
      </c>
      <c r="AN200" s="4">
        <v>26</v>
      </c>
      <c r="AO200" s="4">
        <v>191</v>
      </c>
      <c r="AP200" s="4">
        <v>190</v>
      </c>
      <c r="AQ200" s="4">
        <v>2.7</v>
      </c>
      <c r="AR200" s="4">
        <v>195</v>
      </c>
      <c r="AS200" s="4" t="s">
        <v>155</v>
      </c>
      <c r="AT200" s="4">
        <v>2</v>
      </c>
      <c r="AU200" s="5">
        <v>0.65589120370370368</v>
      </c>
      <c r="AV200" s="4">
        <v>47.164192999999997</v>
      </c>
      <c r="AW200" s="4">
        <v>-88.485618000000002</v>
      </c>
      <c r="AX200" s="4">
        <v>315.7</v>
      </c>
      <c r="AY200" s="4">
        <v>43.2</v>
      </c>
      <c r="AZ200" s="4">
        <v>12</v>
      </c>
      <c r="BA200" s="4">
        <v>8</v>
      </c>
      <c r="BB200" s="4" t="s">
        <v>433</v>
      </c>
      <c r="BC200" s="4">
        <v>1.5940000000000001</v>
      </c>
      <c r="BD200" s="4">
        <v>1.2</v>
      </c>
      <c r="BE200" s="4">
        <v>2.3952</v>
      </c>
      <c r="BF200" s="4">
        <v>14.063000000000001</v>
      </c>
      <c r="BG200" s="4">
        <v>13.33</v>
      </c>
      <c r="BH200" s="4">
        <v>0.95</v>
      </c>
      <c r="BI200" s="4">
        <v>15.731999999999999</v>
      </c>
      <c r="BJ200" s="4">
        <v>2571.9050000000002</v>
      </c>
      <c r="BK200" s="4">
        <v>275.24299999999999</v>
      </c>
      <c r="BL200" s="4">
        <v>15.977</v>
      </c>
      <c r="BM200" s="4">
        <v>0.21099999999999999</v>
      </c>
      <c r="BN200" s="4">
        <v>16.187999999999999</v>
      </c>
      <c r="BO200" s="4">
        <v>11.816000000000001</v>
      </c>
      <c r="BP200" s="4">
        <v>0.156</v>
      </c>
      <c r="BQ200" s="4">
        <v>11.972</v>
      </c>
      <c r="BR200" s="4">
        <v>9.2878000000000007</v>
      </c>
      <c r="BU200" s="4">
        <v>5.81</v>
      </c>
      <c r="BW200" s="4">
        <v>14.018000000000001</v>
      </c>
      <c r="BX200" s="4">
        <v>0.31909900000000002</v>
      </c>
      <c r="BY200" s="4">
        <v>-5</v>
      </c>
      <c r="BZ200" s="4">
        <v>0.68200000000000005</v>
      </c>
      <c r="CA200" s="4">
        <v>7.7979820000000002</v>
      </c>
      <c r="CB200" s="4">
        <v>13.776400000000001</v>
      </c>
    </row>
    <row r="201" spans="1:80">
      <c r="A201" s="2">
        <v>42439</v>
      </c>
      <c r="B201" s="32">
        <v>0.44799291666666669</v>
      </c>
      <c r="C201" s="4">
        <v>13.345000000000001</v>
      </c>
      <c r="D201" s="4">
        <v>1.8713</v>
      </c>
      <c r="E201" s="4" t="s">
        <v>155</v>
      </c>
      <c r="F201" s="4">
        <v>18712.788295999999</v>
      </c>
      <c r="G201" s="4">
        <v>847</v>
      </c>
      <c r="H201" s="4">
        <v>10.9</v>
      </c>
      <c r="I201" s="4">
        <v>1238.7</v>
      </c>
      <c r="K201" s="4">
        <v>0.1</v>
      </c>
      <c r="L201" s="4">
        <v>147</v>
      </c>
      <c r="M201" s="4">
        <v>0.86739999999999995</v>
      </c>
      <c r="N201" s="4">
        <v>11.575100000000001</v>
      </c>
      <c r="O201" s="4">
        <v>1.6231</v>
      </c>
      <c r="P201" s="4">
        <v>734.65189999999996</v>
      </c>
      <c r="Q201" s="4">
        <v>9.4542000000000002</v>
      </c>
      <c r="R201" s="4">
        <v>744.1</v>
      </c>
      <c r="S201" s="4">
        <v>543.32510000000002</v>
      </c>
      <c r="T201" s="4">
        <v>6.992</v>
      </c>
      <c r="U201" s="4">
        <v>550.29999999999995</v>
      </c>
      <c r="V201" s="4">
        <v>1238.7256</v>
      </c>
      <c r="Y201" s="4">
        <v>127.14700000000001</v>
      </c>
      <c r="Z201" s="4">
        <v>0</v>
      </c>
      <c r="AA201" s="4">
        <v>8.6699999999999999E-2</v>
      </c>
      <c r="AB201" s="4" t="s">
        <v>384</v>
      </c>
      <c r="AC201" s="4">
        <v>0</v>
      </c>
      <c r="AD201" s="4">
        <v>11.9</v>
      </c>
      <c r="AE201" s="4">
        <v>841</v>
      </c>
      <c r="AF201" s="4">
        <v>859</v>
      </c>
      <c r="AG201" s="4">
        <v>868</v>
      </c>
      <c r="AH201" s="4">
        <v>9.4</v>
      </c>
      <c r="AI201" s="4">
        <v>0.08</v>
      </c>
      <c r="AJ201" s="4">
        <v>0</v>
      </c>
      <c r="AK201" s="4">
        <v>983</v>
      </c>
      <c r="AL201" s="4">
        <v>-40</v>
      </c>
      <c r="AM201" s="4">
        <v>0</v>
      </c>
      <c r="AN201" s="4">
        <v>26</v>
      </c>
      <c r="AO201" s="4">
        <v>191</v>
      </c>
      <c r="AP201" s="4">
        <v>190.6</v>
      </c>
      <c r="AQ201" s="4">
        <v>2.6</v>
      </c>
      <c r="AR201" s="4">
        <v>195</v>
      </c>
      <c r="AS201" s="4" t="s">
        <v>155</v>
      </c>
      <c r="AT201" s="4">
        <v>2</v>
      </c>
      <c r="AU201" s="5">
        <v>0.65590277777777783</v>
      </c>
      <c r="AV201" s="4">
        <v>47.164282999999998</v>
      </c>
      <c r="AW201" s="4">
        <v>-88.485834999999994</v>
      </c>
      <c r="AX201" s="4">
        <v>315.3</v>
      </c>
      <c r="AY201" s="4">
        <v>41.3</v>
      </c>
      <c r="AZ201" s="4">
        <v>12</v>
      </c>
      <c r="BA201" s="4">
        <v>8</v>
      </c>
      <c r="BB201" s="4" t="s">
        <v>433</v>
      </c>
      <c r="BC201" s="4">
        <v>1.1012</v>
      </c>
      <c r="BD201" s="4">
        <v>1.1976</v>
      </c>
      <c r="BE201" s="4">
        <v>2</v>
      </c>
      <c r="BF201" s="4">
        <v>14.063000000000001</v>
      </c>
      <c r="BG201" s="4">
        <v>13.68</v>
      </c>
      <c r="BH201" s="4">
        <v>0.97</v>
      </c>
      <c r="BI201" s="4">
        <v>15.292999999999999</v>
      </c>
      <c r="BJ201" s="4">
        <v>2634.9639999999999</v>
      </c>
      <c r="BK201" s="4">
        <v>235.16</v>
      </c>
      <c r="BL201" s="4">
        <v>17.513000000000002</v>
      </c>
      <c r="BM201" s="4">
        <v>0.22500000000000001</v>
      </c>
      <c r="BN201" s="4">
        <v>17.739000000000001</v>
      </c>
      <c r="BO201" s="4">
        <v>12.952</v>
      </c>
      <c r="BP201" s="4">
        <v>0.16700000000000001</v>
      </c>
      <c r="BQ201" s="4">
        <v>13.119</v>
      </c>
      <c r="BR201" s="4">
        <v>9.3244000000000007</v>
      </c>
      <c r="BU201" s="4">
        <v>5.7430000000000003</v>
      </c>
      <c r="BW201" s="4">
        <v>14.356</v>
      </c>
      <c r="BX201" s="4">
        <v>0.32922600000000002</v>
      </c>
      <c r="BY201" s="4">
        <v>-5</v>
      </c>
      <c r="BZ201" s="4">
        <v>0.68077399999999999</v>
      </c>
      <c r="CA201" s="4">
        <v>8.0454600000000003</v>
      </c>
      <c r="CB201" s="4">
        <v>13.751635</v>
      </c>
    </row>
    <row r="202" spans="1:80">
      <c r="A202" s="2">
        <v>42439</v>
      </c>
      <c r="B202" s="32">
        <v>0.44800449074074072</v>
      </c>
      <c r="C202" s="4">
        <v>13.512</v>
      </c>
      <c r="D202" s="4">
        <v>1.0577000000000001</v>
      </c>
      <c r="E202" s="4" t="s">
        <v>155</v>
      </c>
      <c r="F202" s="4">
        <v>10576.534326000001</v>
      </c>
      <c r="G202" s="4">
        <v>864.8</v>
      </c>
      <c r="H202" s="4">
        <v>11</v>
      </c>
      <c r="I202" s="4">
        <v>962.3</v>
      </c>
      <c r="K202" s="4">
        <v>0.1</v>
      </c>
      <c r="L202" s="4">
        <v>125</v>
      </c>
      <c r="M202" s="4">
        <v>0.87350000000000005</v>
      </c>
      <c r="N202" s="4">
        <v>11.8028</v>
      </c>
      <c r="O202" s="4">
        <v>0.92390000000000005</v>
      </c>
      <c r="P202" s="4">
        <v>755.4085</v>
      </c>
      <c r="Q202" s="4">
        <v>9.6085999999999991</v>
      </c>
      <c r="R202" s="4">
        <v>765</v>
      </c>
      <c r="S202" s="4">
        <v>558.66989999999998</v>
      </c>
      <c r="T202" s="4">
        <v>7.1060999999999996</v>
      </c>
      <c r="U202" s="4">
        <v>565.79999999999995</v>
      </c>
      <c r="V202" s="4">
        <v>962.31370000000004</v>
      </c>
      <c r="Y202" s="4">
        <v>109.33</v>
      </c>
      <c r="Z202" s="4">
        <v>0</v>
      </c>
      <c r="AA202" s="4">
        <v>8.7400000000000005E-2</v>
      </c>
      <c r="AB202" s="4" t="s">
        <v>384</v>
      </c>
      <c r="AC202" s="4">
        <v>0</v>
      </c>
      <c r="AD202" s="4">
        <v>11.9</v>
      </c>
      <c r="AE202" s="4">
        <v>842</v>
      </c>
      <c r="AF202" s="4">
        <v>859</v>
      </c>
      <c r="AG202" s="4">
        <v>869</v>
      </c>
      <c r="AH202" s="4">
        <v>9</v>
      </c>
      <c r="AI202" s="4">
        <v>7.0000000000000007E-2</v>
      </c>
      <c r="AJ202" s="4">
        <v>0</v>
      </c>
      <c r="AK202" s="4">
        <v>983</v>
      </c>
      <c r="AL202" s="4">
        <v>-40</v>
      </c>
      <c r="AM202" s="4">
        <v>0</v>
      </c>
      <c r="AN202" s="4">
        <v>26</v>
      </c>
      <c r="AO202" s="4">
        <v>191</v>
      </c>
      <c r="AP202" s="4">
        <v>191</v>
      </c>
      <c r="AQ202" s="4">
        <v>2.4</v>
      </c>
      <c r="AR202" s="4">
        <v>195</v>
      </c>
      <c r="AS202" s="4" t="s">
        <v>155</v>
      </c>
      <c r="AT202" s="4">
        <v>2</v>
      </c>
      <c r="AU202" s="5">
        <v>0.65591435185185187</v>
      </c>
      <c r="AV202" s="4">
        <v>47.164332999999999</v>
      </c>
      <c r="AW202" s="4">
        <v>-88.486059999999995</v>
      </c>
      <c r="AX202" s="4">
        <v>315.39999999999998</v>
      </c>
      <c r="AY202" s="4">
        <v>40</v>
      </c>
      <c r="AZ202" s="4">
        <v>12</v>
      </c>
      <c r="BA202" s="4">
        <v>8</v>
      </c>
      <c r="BB202" s="4" t="s">
        <v>433</v>
      </c>
      <c r="BC202" s="4">
        <v>1.2</v>
      </c>
      <c r="BD202" s="4">
        <v>1.0012000000000001</v>
      </c>
      <c r="BE202" s="4">
        <v>2</v>
      </c>
      <c r="BF202" s="4">
        <v>14.063000000000001</v>
      </c>
      <c r="BG202" s="4">
        <v>14.38</v>
      </c>
      <c r="BH202" s="4">
        <v>1.02</v>
      </c>
      <c r="BI202" s="4">
        <v>14.481</v>
      </c>
      <c r="BJ202" s="4">
        <v>2791.739</v>
      </c>
      <c r="BK202" s="4">
        <v>139.084</v>
      </c>
      <c r="BL202" s="4">
        <v>18.710999999999999</v>
      </c>
      <c r="BM202" s="4">
        <v>0.23799999999999999</v>
      </c>
      <c r="BN202" s="4">
        <v>18.949000000000002</v>
      </c>
      <c r="BO202" s="4">
        <v>13.837999999999999</v>
      </c>
      <c r="BP202" s="4">
        <v>0.17599999999999999</v>
      </c>
      <c r="BQ202" s="4">
        <v>14.013999999999999</v>
      </c>
      <c r="BR202" s="4">
        <v>7.5266999999999999</v>
      </c>
      <c r="BU202" s="4">
        <v>5.1310000000000002</v>
      </c>
      <c r="BW202" s="4">
        <v>15.023</v>
      </c>
      <c r="BX202" s="4">
        <v>0.30731900000000001</v>
      </c>
      <c r="BY202" s="4">
        <v>-5</v>
      </c>
      <c r="BZ202" s="4">
        <v>0.68061300000000002</v>
      </c>
      <c r="CA202" s="4">
        <v>7.5101079999999998</v>
      </c>
      <c r="CB202" s="4">
        <v>13.748383</v>
      </c>
    </row>
    <row r="203" spans="1:80">
      <c r="A203" s="2">
        <v>42439</v>
      </c>
      <c r="B203" s="32">
        <v>0.44801606481481482</v>
      </c>
      <c r="C203" s="4">
        <v>13.686999999999999</v>
      </c>
      <c r="D203" s="4">
        <v>0.45710000000000001</v>
      </c>
      <c r="E203" s="4" t="s">
        <v>155</v>
      </c>
      <c r="F203" s="4">
        <v>4571.25</v>
      </c>
      <c r="G203" s="4">
        <v>698.3</v>
      </c>
      <c r="H203" s="4">
        <v>0.4</v>
      </c>
      <c r="I203" s="4">
        <v>562.9</v>
      </c>
      <c r="K203" s="4">
        <v>0.1</v>
      </c>
      <c r="L203" s="4">
        <v>105</v>
      </c>
      <c r="M203" s="4">
        <v>0.87780000000000002</v>
      </c>
      <c r="N203" s="4">
        <v>12.013999999999999</v>
      </c>
      <c r="O203" s="4">
        <v>0.40129999999999999</v>
      </c>
      <c r="P203" s="4">
        <v>612.97770000000003</v>
      </c>
      <c r="Q203" s="4">
        <v>0.34899999999999998</v>
      </c>
      <c r="R203" s="4">
        <v>613.29999999999995</v>
      </c>
      <c r="S203" s="4">
        <v>453.3338</v>
      </c>
      <c r="T203" s="4">
        <v>0.2581</v>
      </c>
      <c r="U203" s="4">
        <v>453.6</v>
      </c>
      <c r="V203" s="4">
        <v>562.91660000000002</v>
      </c>
      <c r="Y203" s="4">
        <v>91.834999999999994</v>
      </c>
      <c r="Z203" s="4">
        <v>0</v>
      </c>
      <c r="AA203" s="4">
        <v>8.7800000000000003E-2</v>
      </c>
      <c r="AB203" s="4" t="s">
        <v>384</v>
      </c>
      <c r="AC203" s="4">
        <v>0</v>
      </c>
      <c r="AD203" s="4">
        <v>11.9</v>
      </c>
      <c r="AE203" s="4">
        <v>841</v>
      </c>
      <c r="AF203" s="4">
        <v>858</v>
      </c>
      <c r="AG203" s="4">
        <v>868</v>
      </c>
      <c r="AH203" s="4">
        <v>9</v>
      </c>
      <c r="AI203" s="4">
        <v>7.0000000000000007E-2</v>
      </c>
      <c r="AJ203" s="4">
        <v>0</v>
      </c>
      <c r="AK203" s="4">
        <v>983</v>
      </c>
      <c r="AL203" s="4">
        <v>-40</v>
      </c>
      <c r="AM203" s="4">
        <v>0</v>
      </c>
      <c r="AN203" s="4">
        <v>26</v>
      </c>
      <c r="AO203" s="4">
        <v>191</v>
      </c>
      <c r="AP203" s="4">
        <v>191</v>
      </c>
      <c r="AQ203" s="4">
        <v>2.1</v>
      </c>
      <c r="AR203" s="4">
        <v>195</v>
      </c>
      <c r="AS203" s="4" t="s">
        <v>155</v>
      </c>
      <c r="AT203" s="4">
        <v>2</v>
      </c>
      <c r="AU203" s="5">
        <v>0.65592592592592591</v>
      </c>
      <c r="AV203" s="4">
        <v>47.164377999999999</v>
      </c>
      <c r="AW203" s="4">
        <v>-88.486279999999994</v>
      </c>
      <c r="AX203" s="4">
        <v>315.7</v>
      </c>
      <c r="AY203" s="4">
        <v>38.700000000000003</v>
      </c>
      <c r="AZ203" s="4">
        <v>12</v>
      </c>
      <c r="BA203" s="4">
        <v>8</v>
      </c>
      <c r="BB203" s="4" t="s">
        <v>433</v>
      </c>
      <c r="BC203" s="4">
        <v>1.2023999999999999</v>
      </c>
      <c r="BD203" s="4">
        <v>1.1035999999999999</v>
      </c>
      <c r="BE203" s="4">
        <v>2.0036</v>
      </c>
      <c r="BF203" s="4">
        <v>14.063000000000001</v>
      </c>
      <c r="BG203" s="4">
        <v>14.91</v>
      </c>
      <c r="BH203" s="4">
        <v>1.06</v>
      </c>
      <c r="BI203" s="4">
        <v>13.922000000000001</v>
      </c>
      <c r="BJ203" s="4">
        <v>2922.03</v>
      </c>
      <c r="BK203" s="4">
        <v>62.116</v>
      </c>
      <c r="BL203" s="4">
        <v>15.613</v>
      </c>
      <c r="BM203" s="4">
        <v>8.9999999999999993E-3</v>
      </c>
      <c r="BN203" s="4">
        <v>15.622</v>
      </c>
      <c r="BO203" s="4">
        <v>11.547000000000001</v>
      </c>
      <c r="BP203" s="4">
        <v>7.0000000000000001E-3</v>
      </c>
      <c r="BQ203" s="4">
        <v>11.553000000000001</v>
      </c>
      <c r="BR203" s="4">
        <v>4.5273000000000003</v>
      </c>
      <c r="BU203" s="4">
        <v>4.4320000000000004</v>
      </c>
      <c r="BW203" s="4">
        <v>15.523999999999999</v>
      </c>
      <c r="BX203" s="4">
        <v>0.25683299999999998</v>
      </c>
      <c r="BY203" s="4">
        <v>-5</v>
      </c>
      <c r="BZ203" s="4">
        <v>0.67916100000000001</v>
      </c>
      <c r="CA203" s="4">
        <v>6.2763559999999998</v>
      </c>
      <c r="CB203" s="4">
        <v>13.719052</v>
      </c>
    </row>
    <row r="204" spans="1:80">
      <c r="A204" s="2">
        <v>42439</v>
      </c>
      <c r="B204" s="32">
        <v>0.44802763888888886</v>
      </c>
      <c r="C204" s="4">
        <v>13.269</v>
      </c>
      <c r="D204" s="4">
        <v>0.16309999999999999</v>
      </c>
      <c r="E204" s="4" t="s">
        <v>155</v>
      </c>
      <c r="F204" s="4">
        <v>1631.187958</v>
      </c>
      <c r="G204" s="4">
        <v>477.5</v>
      </c>
      <c r="H204" s="4">
        <v>-0.9</v>
      </c>
      <c r="I204" s="4">
        <v>335.8</v>
      </c>
      <c r="K204" s="4">
        <v>0.1</v>
      </c>
      <c r="L204" s="4">
        <v>94</v>
      </c>
      <c r="M204" s="4">
        <v>0.88380000000000003</v>
      </c>
      <c r="N204" s="4">
        <v>11.727499999999999</v>
      </c>
      <c r="O204" s="4">
        <v>0.14419999999999999</v>
      </c>
      <c r="P204" s="4">
        <v>422.02940000000001</v>
      </c>
      <c r="Q204" s="4">
        <v>0</v>
      </c>
      <c r="R204" s="4">
        <v>422</v>
      </c>
      <c r="S204" s="4">
        <v>312.11610000000002</v>
      </c>
      <c r="T204" s="4">
        <v>0</v>
      </c>
      <c r="U204" s="4">
        <v>312.10000000000002</v>
      </c>
      <c r="V204" s="4">
        <v>335.77390000000003</v>
      </c>
      <c r="Y204" s="4">
        <v>83.055999999999997</v>
      </c>
      <c r="Z204" s="4">
        <v>0</v>
      </c>
      <c r="AA204" s="4">
        <v>9.2600000000000002E-2</v>
      </c>
      <c r="AB204" s="4" t="s">
        <v>384</v>
      </c>
      <c r="AC204" s="4">
        <v>0</v>
      </c>
      <c r="AD204" s="4">
        <v>11.9</v>
      </c>
      <c r="AE204" s="4">
        <v>842</v>
      </c>
      <c r="AF204" s="4">
        <v>859</v>
      </c>
      <c r="AG204" s="4">
        <v>867</v>
      </c>
      <c r="AH204" s="4">
        <v>9</v>
      </c>
      <c r="AI204" s="4">
        <v>7.0000000000000007E-2</v>
      </c>
      <c r="AJ204" s="4">
        <v>0</v>
      </c>
      <c r="AK204" s="4">
        <v>983</v>
      </c>
      <c r="AL204" s="4">
        <v>-40</v>
      </c>
      <c r="AM204" s="4">
        <v>0</v>
      </c>
      <c r="AN204" s="4">
        <v>26</v>
      </c>
      <c r="AO204" s="4">
        <v>191</v>
      </c>
      <c r="AP204" s="4">
        <v>191</v>
      </c>
      <c r="AQ204" s="4">
        <v>2</v>
      </c>
      <c r="AR204" s="4">
        <v>195</v>
      </c>
      <c r="AS204" s="4" t="s">
        <v>155</v>
      </c>
      <c r="AT204" s="4">
        <v>2</v>
      </c>
      <c r="AU204" s="5">
        <v>0.65593749999999995</v>
      </c>
      <c r="AV204" s="4">
        <v>47.164413000000003</v>
      </c>
      <c r="AW204" s="4">
        <v>-88.486496000000002</v>
      </c>
      <c r="AX204" s="4">
        <v>315.60000000000002</v>
      </c>
      <c r="AY204" s="4">
        <v>37.299999999999997</v>
      </c>
      <c r="AZ204" s="4">
        <v>12</v>
      </c>
      <c r="BA204" s="4">
        <v>8</v>
      </c>
      <c r="BB204" s="4" t="s">
        <v>433</v>
      </c>
      <c r="BC204" s="4">
        <v>1.4012</v>
      </c>
      <c r="BD204" s="4">
        <v>1.4012</v>
      </c>
      <c r="BE204" s="4">
        <v>2.3012000000000001</v>
      </c>
      <c r="BF204" s="4">
        <v>14.063000000000001</v>
      </c>
      <c r="BG204" s="4">
        <v>15.71</v>
      </c>
      <c r="BH204" s="4">
        <v>1.1200000000000001</v>
      </c>
      <c r="BI204" s="4">
        <v>13.143000000000001</v>
      </c>
      <c r="BJ204" s="4">
        <v>2988.4969999999998</v>
      </c>
      <c r="BK204" s="4">
        <v>23.382999999999999</v>
      </c>
      <c r="BL204" s="4">
        <v>11.262</v>
      </c>
      <c r="BM204" s="4">
        <v>0</v>
      </c>
      <c r="BN204" s="4">
        <v>11.262</v>
      </c>
      <c r="BO204" s="4">
        <v>8.3290000000000006</v>
      </c>
      <c r="BP204" s="4">
        <v>0</v>
      </c>
      <c r="BQ204" s="4">
        <v>8.3290000000000006</v>
      </c>
      <c r="BR204" s="4">
        <v>2.8294000000000001</v>
      </c>
      <c r="BU204" s="4">
        <v>4.1989999999999998</v>
      </c>
      <c r="BW204" s="4">
        <v>17.161999999999999</v>
      </c>
      <c r="BX204" s="4">
        <v>0.22051399999999999</v>
      </c>
      <c r="BY204" s="4">
        <v>-5</v>
      </c>
      <c r="BZ204" s="4">
        <v>0.67677399999999999</v>
      </c>
      <c r="CA204" s="4">
        <v>5.3888109999999996</v>
      </c>
      <c r="CB204" s="4">
        <v>13.670835</v>
      </c>
    </row>
    <row r="205" spans="1:80">
      <c r="A205" s="2">
        <v>42439</v>
      </c>
      <c r="B205" s="32">
        <v>0.44803921296296295</v>
      </c>
      <c r="C205" s="4">
        <v>13.736000000000001</v>
      </c>
      <c r="D205" s="4">
        <v>7.3200000000000001E-2</v>
      </c>
      <c r="E205" s="4" t="s">
        <v>155</v>
      </c>
      <c r="F205" s="4">
        <v>732.16847399999995</v>
      </c>
      <c r="G205" s="4">
        <v>480.2</v>
      </c>
      <c r="H205" s="4">
        <v>-0.8</v>
      </c>
      <c r="I205" s="4">
        <v>246.8</v>
      </c>
      <c r="K205" s="4">
        <v>0.42</v>
      </c>
      <c r="L205" s="4">
        <v>90</v>
      </c>
      <c r="M205" s="4">
        <v>0.88109999999999999</v>
      </c>
      <c r="N205" s="4">
        <v>12.1028</v>
      </c>
      <c r="O205" s="4">
        <v>6.4500000000000002E-2</v>
      </c>
      <c r="P205" s="4">
        <v>423.10669999999999</v>
      </c>
      <c r="Q205" s="4">
        <v>0</v>
      </c>
      <c r="R205" s="4">
        <v>423.1</v>
      </c>
      <c r="S205" s="4">
        <v>312.91269999999997</v>
      </c>
      <c r="T205" s="4">
        <v>0</v>
      </c>
      <c r="U205" s="4">
        <v>312.89999999999998</v>
      </c>
      <c r="V205" s="4">
        <v>246.84289999999999</v>
      </c>
      <c r="Y205" s="4">
        <v>79.037000000000006</v>
      </c>
      <c r="Z205" s="4">
        <v>0</v>
      </c>
      <c r="AA205" s="4">
        <v>0.36580000000000001</v>
      </c>
      <c r="AB205" s="4" t="s">
        <v>384</v>
      </c>
      <c r="AC205" s="4">
        <v>0</v>
      </c>
      <c r="AD205" s="4">
        <v>12.1</v>
      </c>
      <c r="AE205" s="4">
        <v>840</v>
      </c>
      <c r="AF205" s="4">
        <v>858</v>
      </c>
      <c r="AG205" s="4">
        <v>866</v>
      </c>
      <c r="AH205" s="4">
        <v>9</v>
      </c>
      <c r="AI205" s="4">
        <v>7.0000000000000007E-2</v>
      </c>
      <c r="AJ205" s="4">
        <v>0</v>
      </c>
      <c r="AK205" s="4">
        <v>983</v>
      </c>
      <c r="AL205" s="4">
        <v>-40</v>
      </c>
      <c r="AM205" s="4">
        <v>0</v>
      </c>
      <c r="AN205" s="4">
        <v>26</v>
      </c>
      <c r="AO205" s="4">
        <v>191.6</v>
      </c>
      <c r="AP205" s="4">
        <v>191</v>
      </c>
      <c r="AQ205" s="4">
        <v>2.2999999999999998</v>
      </c>
      <c r="AR205" s="4">
        <v>195</v>
      </c>
      <c r="AS205" s="4" t="s">
        <v>155</v>
      </c>
      <c r="AT205" s="4">
        <v>2</v>
      </c>
      <c r="AU205" s="5">
        <v>0.6559490740740741</v>
      </c>
      <c r="AV205" s="4">
        <v>47.16442</v>
      </c>
      <c r="AW205" s="4">
        <v>-88.486711999999997</v>
      </c>
      <c r="AX205" s="4">
        <v>315.3</v>
      </c>
      <c r="AY205" s="4">
        <v>35.1</v>
      </c>
      <c r="AZ205" s="4">
        <v>12</v>
      </c>
      <c r="BA205" s="4">
        <v>8</v>
      </c>
      <c r="BB205" s="4" t="s">
        <v>433</v>
      </c>
      <c r="BC205" s="4">
        <v>1.5012000000000001</v>
      </c>
      <c r="BD205" s="4">
        <v>1.5024</v>
      </c>
      <c r="BE205" s="4">
        <v>2.4024000000000001</v>
      </c>
      <c r="BF205" s="4">
        <v>14.063000000000001</v>
      </c>
      <c r="BG205" s="4">
        <v>15.34</v>
      </c>
      <c r="BH205" s="4">
        <v>1.0900000000000001</v>
      </c>
      <c r="BI205" s="4">
        <v>13.493</v>
      </c>
      <c r="BJ205" s="4">
        <v>3011.3620000000001</v>
      </c>
      <c r="BK205" s="4">
        <v>10.215999999999999</v>
      </c>
      <c r="BL205" s="4">
        <v>11.025</v>
      </c>
      <c r="BM205" s="4">
        <v>0</v>
      </c>
      <c r="BN205" s="4">
        <v>11.025</v>
      </c>
      <c r="BO205" s="4">
        <v>8.1530000000000005</v>
      </c>
      <c r="BP205" s="4">
        <v>0</v>
      </c>
      <c r="BQ205" s="4">
        <v>8.1530000000000005</v>
      </c>
      <c r="BR205" s="4">
        <v>2.0308999999999999</v>
      </c>
      <c r="BU205" s="4">
        <v>3.9020000000000001</v>
      </c>
      <c r="BW205" s="4">
        <v>66.186000000000007</v>
      </c>
      <c r="BX205" s="4">
        <v>0.18870600000000001</v>
      </c>
      <c r="BY205" s="4">
        <v>-5</v>
      </c>
      <c r="BZ205" s="4">
        <v>0.68274299999999999</v>
      </c>
      <c r="CA205" s="4">
        <v>4.6115029999999999</v>
      </c>
      <c r="CB205" s="4">
        <v>13.791409</v>
      </c>
    </row>
    <row r="206" spans="1:80">
      <c r="A206" s="2">
        <v>42439</v>
      </c>
      <c r="B206" s="32">
        <v>0.44805078703703699</v>
      </c>
      <c r="C206" s="4">
        <v>14.042999999999999</v>
      </c>
      <c r="D206" s="4">
        <v>5.57E-2</v>
      </c>
      <c r="E206" s="4" t="s">
        <v>155</v>
      </c>
      <c r="F206" s="4">
        <v>556.88753299999996</v>
      </c>
      <c r="G206" s="4">
        <v>646.9</v>
      </c>
      <c r="H206" s="4">
        <v>-0.7</v>
      </c>
      <c r="I206" s="4">
        <v>233.9</v>
      </c>
      <c r="K206" s="4">
        <v>0.9</v>
      </c>
      <c r="L206" s="4">
        <v>88</v>
      </c>
      <c r="M206" s="4">
        <v>0.87890000000000001</v>
      </c>
      <c r="N206" s="4">
        <v>12.343299999999999</v>
      </c>
      <c r="O206" s="4">
        <v>4.8899999999999999E-2</v>
      </c>
      <c r="P206" s="4">
        <v>568.60810000000004</v>
      </c>
      <c r="Q206" s="4">
        <v>0</v>
      </c>
      <c r="R206" s="4">
        <v>568.6</v>
      </c>
      <c r="S206" s="4">
        <v>420.51249999999999</v>
      </c>
      <c r="T206" s="4">
        <v>0</v>
      </c>
      <c r="U206" s="4">
        <v>420.5</v>
      </c>
      <c r="V206" s="4">
        <v>233.89320000000001</v>
      </c>
      <c r="Y206" s="4">
        <v>77.656999999999996</v>
      </c>
      <c r="Z206" s="4">
        <v>0</v>
      </c>
      <c r="AA206" s="4">
        <v>0.79479999999999995</v>
      </c>
      <c r="AB206" s="4" t="s">
        <v>384</v>
      </c>
      <c r="AC206" s="4">
        <v>0</v>
      </c>
      <c r="AD206" s="4">
        <v>12.3</v>
      </c>
      <c r="AE206" s="4">
        <v>838</v>
      </c>
      <c r="AF206" s="4">
        <v>858</v>
      </c>
      <c r="AG206" s="4">
        <v>864</v>
      </c>
      <c r="AH206" s="4">
        <v>8.4</v>
      </c>
      <c r="AI206" s="4">
        <v>7.0000000000000007E-2</v>
      </c>
      <c r="AJ206" s="4">
        <v>0</v>
      </c>
      <c r="AK206" s="4">
        <v>983</v>
      </c>
      <c r="AL206" s="4">
        <v>-40</v>
      </c>
      <c r="AM206" s="4">
        <v>0</v>
      </c>
      <c r="AN206" s="4">
        <v>26</v>
      </c>
      <c r="AO206" s="4">
        <v>192</v>
      </c>
      <c r="AP206" s="4">
        <v>191</v>
      </c>
      <c r="AQ206" s="4">
        <v>2.6</v>
      </c>
      <c r="AR206" s="4">
        <v>195</v>
      </c>
      <c r="AS206" s="4" t="s">
        <v>155</v>
      </c>
      <c r="AT206" s="4">
        <v>2</v>
      </c>
      <c r="AU206" s="5">
        <v>0.65596064814814814</v>
      </c>
      <c r="AV206" s="4">
        <v>47.164405000000002</v>
      </c>
      <c r="AW206" s="4">
        <v>-88.486909999999995</v>
      </c>
      <c r="AX206" s="4">
        <v>315.60000000000002</v>
      </c>
      <c r="AY206" s="4">
        <v>34.1</v>
      </c>
      <c r="AZ206" s="4">
        <v>12</v>
      </c>
      <c r="BA206" s="4">
        <v>8</v>
      </c>
      <c r="BB206" s="4" t="s">
        <v>433</v>
      </c>
      <c r="BC206" s="4">
        <v>1.5916079999999999</v>
      </c>
      <c r="BD206" s="4">
        <v>1.698801</v>
      </c>
      <c r="BE206" s="4">
        <v>2.5916079999999999</v>
      </c>
      <c r="BF206" s="4">
        <v>14.063000000000001</v>
      </c>
      <c r="BG206" s="4">
        <v>15.04</v>
      </c>
      <c r="BH206" s="4">
        <v>1.07</v>
      </c>
      <c r="BI206" s="4">
        <v>13.773999999999999</v>
      </c>
      <c r="BJ206" s="4">
        <v>3015.7040000000002</v>
      </c>
      <c r="BK206" s="4">
        <v>7.6109999999999998</v>
      </c>
      <c r="BL206" s="4">
        <v>14.548</v>
      </c>
      <c r="BM206" s="4">
        <v>0</v>
      </c>
      <c r="BN206" s="4">
        <v>14.548</v>
      </c>
      <c r="BO206" s="4">
        <v>10.759</v>
      </c>
      <c r="BP206" s="4">
        <v>0</v>
      </c>
      <c r="BQ206" s="4">
        <v>10.759</v>
      </c>
      <c r="BR206" s="4">
        <v>1.8895999999999999</v>
      </c>
      <c r="BU206" s="4">
        <v>3.7639999999999998</v>
      </c>
      <c r="BW206" s="4">
        <v>141.18799999999999</v>
      </c>
      <c r="BX206" s="4">
        <v>0.14457600000000001</v>
      </c>
      <c r="BY206" s="4">
        <v>-5</v>
      </c>
      <c r="BZ206" s="4">
        <v>0.68761300000000003</v>
      </c>
      <c r="CA206" s="4">
        <v>3.5330759999999999</v>
      </c>
      <c r="CB206" s="4">
        <v>13.889783</v>
      </c>
    </row>
    <row r="207" spans="1:80">
      <c r="A207" s="2">
        <v>42439</v>
      </c>
      <c r="B207" s="32">
        <v>0.44806236111111114</v>
      </c>
      <c r="C207" s="4">
        <v>13.771000000000001</v>
      </c>
      <c r="D207" s="4">
        <v>3.7400000000000003E-2</v>
      </c>
      <c r="E207" s="4" t="s">
        <v>155</v>
      </c>
      <c r="F207" s="4">
        <v>373.801221</v>
      </c>
      <c r="G207" s="4">
        <v>662.4</v>
      </c>
      <c r="H207" s="4">
        <v>-0.7</v>
      </c>
      <c r="I207" s="4">
        <v>232.9</v>
      </c>
      <c r="K207" s="4">
        <v>0.94</v>
      </c>
      <c r="L207" s="4">
        <v>87</v>
      </c>
      <c r="M207" s="4">
        <v>0.88119999999999998</v>
      </c>
      <c r="N207" s="4">
        <v>12.1356</v>
      </c>
      <c r="O207" s="4">
        <v>3.2899999999999999E-2</v>
      </c>
      <c r="P207" s="4">
        <v>583.72490000000005</v>
      </c>
      <c r="Q207" s="4">
        <v>0</v>
      </c>
      <c r="R207" s="4">
        <v>583.70000000000005</v>
      </c>
      <c r="S207" s="4">
        <v>431.69479999999999</v>
      </c>
      <c r="T207" s="4">
        <v>0</v>
      </c>
      <c r="U207" s="4">
        <v>431.7</v>
      </c>
      <c r="V207" s="4">
        <v>232.91319999999999</v>
      </c>
      <c r="Y207" s="4">
        <v>76.537999999999997</v>
      </c>
      <c r="Z207" s="4">
        <v>0</v>
      </c>
      <c r="AA207" s="4">
        <v>0.82540000000000002</v>
      </c>
      <c r="AB207" s="4" t="s">
        <v>384</v>
      </c>
      <c r="AC207" s="4">
        <v>0</v>
      </c>
      <c r="AD207" s="4">
        <v>12.3</v>
      </c>
      <c r="AE207" s="4">
        <v>838</v>
      </c>
      <c r="AF207" s="4">
        <v>858</v>
      </c>
      <c r="AG207" s="4">
        <v>864</v>
      </c>
      <c r="AH207" s="4">
        <v>8.6</v>
      </c>
      <c r="AI207" s="4">
        <v>7.0000000000000007E-2</v>
      </c>
      <c r="AJ207" s="4">
        <v>0</v>
      </c>
      <c r="AK207" s="4">
        <v>983</v>
      </c>
      <c r="AL207" s="4">
        <v>-40</v>
      </c>
      <c r="AM207" s="4">
        <v>0</v>
      </c>
      <c r="AN207" s="4">
        <v>26</v>
      </c>
      <c r="AO207" s="4">
        <v>192</v>
      </c>
      <c r="AP207" s="4">
        <v>191.6</v>
      </c>
      <c r="AQ207" s="4">
        <v>2.7</v>
      </c>
      <c r="AR207" s="4">
        <v>195</v>
      </c>
      <c r="AS207" s="4" t="s">
        <v>155</v>
      </c>
      <c r="AT207" s="4">
        <v>2</v>
      </c>
      <c r="AU207" s="5">
        <v>0.65597222222222229</v>
      </c>
      <c r="AV207" s="4">
        <v>47.164391999999999</v>
      </c>
      <c r="AW207" s="4">
        <v>-88.487110000000001</v>
      </c>
      <c r="AX207" s="4">
        <v>315.5</v>
      </c>
      <c r="AY207" s="4">
        <v>32</v>
      </c>
      <c r="AZ207" s="4">
        <v>12</v>
      </c>
      <c r="BA207" s="4">
        <v>8</v>
      </c>
      <c r="BB207" s="4" t="s">
        <v>433</v>
      </c>
      <c r="BC207" s="4">
        <v>0.90110100000000004</v>
      </c>
      <c r="BD207" s="4">
        <v>1.5933930000000001</v>
      </c>
      <c r="BE207" s="4">
        <v>1.9</v>
      </c>
      <c r="BF207" s="4">
        <v>14.063000000000001</v>
      </c>
      <c r="BG207" s="4">
        <v>15.34</v>
      </c>
      <c r="BH207" s="4">
        <v>1.0900000000000001</v>
      </c>
      <c r="BI207" s="4">
        <v>13.478</v>
      </c>
      <c r="BJ207" s="4">
        <v>3019.5659999999998</v>
      </c>
      <c r="BK207" s="4">
        <v>5.2169999999999996</v>
      </c>
      <c r="BL207" s="4">
        <v>15.21</v>
      </c>
      <c r="BM207" s="4">
        <v>0</v>
      </c>
      <c r="BN207" s="4">
        <v>15.21</v>
      </c>
      <c r="BO207" s="4">
        <v>11.249000000000001</v>
      </c>
      <c r="BP207" s="4">
        <v>0</v>
      </c>
      <c r="BQ207" s="4">
        <v>11.249000000000001</v>
      </c>
      <c r="BR207" s="4">
        <v>1.9162999999999999</v>
      </c>
      <c r="BU207" s="4">
        <v>3.778</v>
      </c>
      <c r="BW207" s="4">
        <v>149.32499999999999</v>
      </c>
      <c r="BX207" s="4">
        <v>0.17810500000000001</v>
      </c>
      <c r="BY207" s="4">
        <v>-5</v>
      </c>
      <c r="BZ207" s="4">
        <v>0.68861300000000003</v>
      </c>
      <c r="CA207" s="4">
        <v>4.3524409999999998</v>
      </c>
      <c r="CB207" s="4">
        <v>13.909983</v>
      </c>
    </row>
    <row r="208" spans="1:80">
      <c r="A208" s="2">
        <v>42439</v>
      </c>
      <c r="B208" s="32">
        <v>0.44807393518518518</v>
      </c>
      <c r="C208" s="4">
        <v>13.657999999999999</v>
      </c>
      <c r="D208" s="4">
        <v>6.7699999999999996E-2</v>
      </c>
      <c r="E208" s="4" t="s">
        <v>155</v>
      </c>
      <c r="F208" s="4">
        <v>676.85851300000002</v>
      </c>
      <c r="G208" s="4">
        <v>630.5</v>
      </c>
      <c r="H208" s="4">
        <v>-0.7</v>
      </c>
      <c r="I208" s="4">
        <v>240.3</v>
      </c>
      <c r="K208" s="4">
        <v>0.7</v>
      </c>
      <c r="L208" s="4">
        <v>85</v>
      </c>
      <c r="M208" s="4">
        <v>0.88190000000000002</v>
      </c>
      <c r="N208" s="4">
        <v>12.0443</v>
      </c>
      <c r="O208" s="4">
        <v>5.9700000000000003E-2</v>
      </c>
      <c r="P208" s="4">
        <v>556.01149999999996</v>
      </c>
      <c r="Q208" s="4">
        <v>0</v>
      </c>
      <c r="R208" s="4">
        <v>556</v>
      </c>
      <c r="S208" s="4">
        <v>411.19670000000002</v>
      </c>
      <c r="T208" s="4">
        <v>0</v>
      </c>
      <c r="U208" s="4">
        <v>411.2</v>
      </c>
      <c r="V208" s="4">
        <v>240.3349</v>
      </c>
      <c r="Y208" s="4">
        <v>74.62</v>
      </c>
      <c r="Z208" s="4">
        <v>0</v>
      </c>
      <c r="AA208" s="4">
        <v>0.61729999999999996</v>
      </c>
      <c r="AB208" s="4" t="s">
        <v>384</v>
      </c>
      <c r="AC208" s="4">
        <v>0</v>
      </c>
      <c r="AD208" s="4">
        <v>12.4</v>
      </c>
      <c r="AE208" s="4">
        <v>837</v>
      </c>
      <c r="AF208" s="4">
        <v>858</v>
      </c>
      <c r="AG208" s="4">
        <v>865</v>
      </c>
      <c r="AH208" s="4">
        <v>8.4</v>
      </c>
      <c r="AI208" s="4">
        <v>7.0000000000000007E-2</v>
      </c>
      <c r="AJ208" s="4">
        <v>0</v>
      </c>
      <c r="AK208" s="4">
        <v>983</v>
      </c>
      <c r="AL208" s="4">
        <v>-40</v>
      </c>
      <c r="AM208" s="4">
        <v>0</v>
      </c>
      <c r="AN208" s="4">
        <v>26</v>
      </c>
      <c r="AO208" s="4">
        <v>192</v>
      </c>
      <c r="AP208" s="4">
        <v>191.4</v>
      </c>
      <c r="AQ208" s="4">
        <v>2.8</v>
      </c>
      <c r="AR208" s="4">
        <v>195</v>
      </c>
      <c r="AS208" s="4" t="s">
        <v>155</v>
      </c>
      <c r="AT208" s="4">
        <v>2</v>
      </c>
      <c r="AU208" s="5">
        <v>0.65598379629629633</v>
      </c>
      <c r="AV208" s="4">
        <v>47.164346999999999</v>
      </c>
      <c r="AW208" s="4">
        <v>-88.487277000000006</v>
      </c>
      <c r="AX208" s="4">
        <v>315.39999999999998</v>
      </c>
      <c r="AY208" s="4">
        <v>30.7</v>
      </c>
      <c r="AZ208" s="4">
        <v>12</v>
      </c>
      <c r="BA208" s="4">
        <v>8</v>
      </c>
      <c r="BB208" s="4" t="s">
        <v>433</v>
      </c>
      <c r="BC208" s="4">
        <v>0.99880000000000002</v>
      </c>
      <c r="BD208" s="4">
        <v>1.0012000000000001</v>
      </c>
      <c r="BE208" s="4">
        <v>1.9</v>
      </c>
      <c r="BF208" s="4">
        <v>14.063000000000001</v>
      </c>
      <c r="BG208" s="4">
        <v>15.42</v>
      </c>
      <c r="BH208" s="4">
        <v>1.1000000000000001</v>
      </c>
      <c r="BI208" s="4">
        <v>13.397</v>
      </c>
      <c r="BJ208" s="4">
        <v>3012.6669999999999</v>
      </c>
      <c r="BK208" s="4">
        <v>9.5030000000000001</v>
      </c>
      <c r="BL208" s="4">
        <v>14.564</v>
      </c>
      <c r="BM208" s="4">
        <v>0</v>
      </c>
      <c r="BN208" s="4">
        <v>14.564</v>
      </c>
      <c r="BO208" s="4">
        <v>10.771000000000001</v>
      </c>
      <c r="BP208" s="4">
        <v>0</v>
      </c>
      <c r="BQ208" s="4">
        <v>10.771000000000001</v>
      </c>
      <c r="BR208" s="4">
        <v>1.9878</v>
      </c>
      <c r="BU208" s="4">
        <v>3.7029999999999998</v>
      </c>
      <c r="BW208" s="4">
        <v>112.27</v>
      </c>
      <c r="BX208" s="4">
        <v>0.184028</v>
      </c>
      <c r="BY208" s="4">
        <v>-5</v>
      </c>
      <c r="BZ208" s="4">
        <v>0.68961300000000003</v>
      </c>
      <c r="CA208" s="4">
        <v>4.4971839999999998</v>
      </c>
      <c r="CB208" s="4">
        <v>13.930183</v>
      </c>
    </row>
    <row r="209" spans="1:80">
      <c r="A209" s="2">
        <v>42439</v>
      </c>
      <c r="B209" s="32">
        <v>0.44808550925925927</v>
      </c>
      <c r="C209" s="4">
        <v>13.84</v>
      </c>
      <c r="D209" s="4">
        <v>7.9899999999999999E-2</v>
      </c>
      <c r="E209" s="4" t="s">
        <v>155</v>
      </c>
      <c r="F209" s="4">
        <v>798.90971000000002</v>
      </c>
      <c r="G209" s="4">
        <v>598.6</v>
      </c>
      <c r="H209" s="4">
        <v>-0.7</v>
      </c>
      <c r="I209" s="4">
        <v>249.8</v>
      </c>
      <c r="K209" s="4">
        <v>1.06</v>
      </c>
      <c r="L209" s="4">
        <v>85</v>
      </c>
      <c r="M209" s="4">
        <v>0.88029999999999997</v>
      </c>
      <c r="N209" s="4">
        <v>12.1835</v>
      </c>
      <c r="O209" s="4">
        <v>7.0300000000000001E-2</v>
      </c>
      <c r="P209" s="4">
        <v>526.98869999999999</v>
      </c>
      <c r="Q209" s="4">
        <v>0</v>
      </c>
      <c r="R209" s="4">
        <v>527</v>
      </c>
      <c r="S209" s="4">
        <v>389.7287</v>
      </c>
      <c r="T209" s="4">
        <v>0</v>
      </c>
      <c r="U209" s="4">
        <v>389.7</v>
      </c>
      <c r="V209" s="4">
        <v>249.83619999999999</v>
      </c>
      <c r="Y209" s="4">
        <v>74.709999999999994</v>
      </c>
      <c r="Z209" s="4">
        <v>0</v>
      </c>
      <c r="AA209" s="4">
        <v>0.93410000000000004</v>
      </c>
      <c r="AB209" s="4" t="s">
        <v>384</v>
      </c>
      <c r="AC209" s="4">
        <v>0</v>
      </c>
      <c r="AD209" s="4">
        <v>12.3</v>
      </c>
      <c r="AE209" s="4">
        <v>838</v>
      </c>
      <c r="AF209" s="4">
        <v>858</v>
      </c>
      <c r="AG209" s="4">
        <v>865</v>
      </c>
      <c r="AH209" s="4">
        <v>8</v>
      </c>
      <c r="AI209" s="4">
        <v>7.0000000000000007E-2</v>
      </c>
      <c r="AJ209" s="4">
        <v>0</v>
      </c>
      <c r="AK209" s="4">
        <v>983</v>
      </c>
      <c r="AL209" s="4">
        <v>-40</v>
      </c>
      <c r="AM209" s="4">
        <v>0</v>
      </c>
      <c r="AN209" s="4">
        <v>26</v>
      </c>
      <c r="AO209" s="4">
        <v>192</v>
      </c>
      <c r="AP209" s="4">
        <v>191</v>
      </c>
      <c r="AQ209" s="4">
        <v>2.8</v>
      </c>
      <c r="AR209" s="4">
        <v>195</v>
      </c>
      <c r="AS209" s="4" t="s">
        <v>155</v>
      </c>
      <c r="AT209" s="4">
        <v>2</v>
      </c>
      <c r="AU209" s="5">
        <v>0.65599537037037037</v>
      </c>
      <c r="AV209" s="4">
        <v>47.164313</v>
      </c>
      <c r="AW209" s="4">
        <v>-88.487452000000005</v>
      </c>
      <c r="AX209" s="4">
        <v>315.3</v>
      </c>
      <c r="AY209" s="4">
        <v>29.7</v>
      </c>
      <c r="AZ209" s="4">
        <v>12</v>
      </c>
      <c r="BA209" s="4">
        <v>8</v>
      </c>
      <c r="BB209" s="4" t="s">
        <v>433</v>
      </c>
      <c r="BC209" s="4">
        <v>0.9012</v>
      </c>
      <c r="BD209" s="4">
        <v>1.0988</v>
      </c>
      <c r="BE209" s="4">
        <v>1.9</v>
      </c>
      <c r="BF209" s="4">
        <v>14.063000000000001</v>
      </c>
      <c r="BG209" s="4">
        <v>15.22</v>
      </c>
      <c r="BH209" s="4">
        <v>1.08</v>
      </c>
      <c r="BI209" s="4">
        <v>13.593</v>
      </c>
      <c r="BJ209" s="4">
        <v>3009.9380000000001</v>
      </c>
      <c r="BK209" s="4">
        <v>11.058999999999999</v>
      </c>
      <c r="BL209" s="4">
        <v>13.634</v>
      </c>
      <c r="BM209" s="4">
        <v>0</v>
      </c>
      <c r="BN209" s="4">
        <v>13.634</v>
      </c>
      <c r="BO209" s="4">
        <v>10.083</v>
      </c>
      <c r="BP209" s="4">
        <v>0</v>
      </c>
      <c r="BQ209" s="4">
        <v>10.083</v>
      </c>
      <c r="BR209" s="4">
        <v>2.0409999999999999</v>
      </c>
      <c r="BU209" s="4">
        <v>3.6619999999999999</v>
      </c>
      <c r="BW209" s="4">
        <v>167.79499999999999</v>
      </c>
      <c r="BX209" s="4">
        <v>0.17374300000000001</v>
      </c>
      <c r="BY209" s="4">
        <v>-5</v>
      </c>
      <c r="BZ209" s="4">
        <v>0.68938699999999997</v>
      </c>
      <c r="CA209" s="4">
        <v>4.245844</v>
      </c>
      <c r="CB209" s="4">
        <v>13.925617000000001</v>
      </c>
    </row>
    <row r="210" spans="1:80">
      <c r="A210" s="2">
        <v>42439</v>
      </c>
      <c r="B210" s="32">
        <v>0.44809708333333331</v>
      </c>
      <c r="C210" s="4">
        <v>12.83</v>
      </c>
      <c r="D210" s="4">
        <v>6.0600000000000001E-2</v>
      </c>
      <c r="E210" s="4" t="s">
        <v>155</v>
      </c>
      <c r="F210" s="4">
        <v>606.20016299999997</v>
      </c>
      <c r="G210" s="4">
        <v>462.7</v>
      </c>
      <c r="H210" s="4">
        <v>-0.7</v>
      </c>
      <c r="I210" s="4">
        <v>408.9</v>
      </c>
      <c r="K210" s="4">
        <v>1.2</v>
      </c>
      <c r="L210" s="4">
        <v>85</v>
      </c>
      <c r="M210" s="4">
        <v>0.88829999999999998</v>
      </c>
      <c r="N210" s="4">
        <v>11.396800000000001</v>
      </c>
      <c r="O210" s="4">
        <v>5.3800000000000001E-2</v>
      </c>
      <c r="P210" s="4">
        <v>411.04989999999998</v>
      </c>
      <c r="Q210" s="4">
        <v>0</v>
      </c>
      <c r="R210" s="4">
        <v>411</v>
      </c>
      <c r="S210" s="4">
        <v>303.98739999999998</v>
      </c>
      <c r="T210" s="4">
        <v>0</v>
      </c>
      <c r="U210" s="4">
        <v>304</v>
      </c>
      <c r="V210" s="4">
        <v>408.89710000000002</v>
      </c>
      <c r="Y210" s="4">
        <v>75.221999999999994</v>
      </c>
      <c r="Z210" s="4">
        <v>0</v>
      </c>
      <c r="AA210" s="4">
        <v>1.0621</v>
      </c>
      <c r="AB210" s="4" t="s">
        <v>384</v>
      </c>
      <c r="AC210" s="4">
        <v>0</v>
      </c>
      <c r="AD210" s="4">
        <v>12.4</v>
      </c>
      <c r="AE210" s="4">
        <v>837</v>
      </c>
      <c r="AF210" s="4">
        <v>857</v>
      </c>
      <c r="AG210" s="4">
        <v>864</v>
      </c>
      <c r="AH210" s="4">
        <v>8</v>
      </c>
      <c r="AI210" s="4">
        <v>7.0000000000000007E-2</v>
      </c>
      <c r="AJ210" s="4">
        <v>0</v>
      </c>
      <c r="AK210" s="4">
        <v>983</v>
      </c>
      <c r="AL210" s="4">
        <v>-40</v>
      </c>
      <c r="AM210" s="4">
        <v>0</v>
      </c>
      <c r="AN210" s="4">
        <v>26</v>
      </c>
      <c r="AO210" s="4">
        <v>192</v>
      </c>
      <c r="AP210" s="4">
        <v>191</v>
      </c>
      <c r="AQ210" s="4">
        <v>2.9</v>
      </c>
      <c r="AR210" s="4">
        <v>195</v>
      </c>
      <c r="AS210" s="4" t="s">
        <v>155</v>
      </c>
      <c r="AT210" s="4">
        <v>2</v>
      </c>
      <c r="AU210" s="5">
        <v>0.65600694444444441</v>
      </c>
      <c r="AV210" s="4">
        <v>47.164278000000003</v>
      </c>
      <c r="AW210" s="4">
        <v>-88.487613999999994</v>
      </c>
      <c r="AX210" s="4">
        <v>315.3</v>
      </c>
      <c r="AY210" s="4">
        <v>28.2</v>
      </c>
      <c r="AZ210" s="4">
        <v>12</v>
      </c>
      <c r="BA210" s="4">
        <v>8</v>
      </c>
      <c r="BB210" s="4" t="s">
        <v>433</v>
      </c>
      <c r="BC210" s="4">
        <v>1.0012000000000001</v>
      </c>
      <c r="BD210" s="4">
        <v>1</v>
      </c>
      <c r="BE210" s="4">
        <v>1.9</v>
      </c>
      <c r="BF210" s="4">
        <v>14.063000000000001</v>
      </c>
      <c r="BG210" s="4">
        <v>16.34</v>
      </c>
      <c r="BH210" s="4">
        <v>1.1599999999999999</v>
      </c>
      <c r="BI210" s="4">
        <v>12.577</v>
      </c>
      <c r="BJ210" s="4">
        <v>3009.1509999999998</v>
      </c>
      <c r="BK210" s="4">
        <v>9.0489999999999995</v>
      </c>
      <c r="BL210" s="4">
        <v>11.366</v>
      </c>
      <c r="BM210" s="4">
        <v>0</v>
      </c>
      <c r="BN210" s="4">
        <v>11.366</v>
      </c>
      <c r="BO210" s="4">
        <v>8.4049999999999994</v>
      </c>
      <c r="BP210" s="4">
        <v>0</v>
      </c>
      <c r="BQ210" s="4">
        <v>8.4049999999999994</v>
      </c>
      <c r="BR210" s="4">
        <v>3.57</v>
      </c>
      <c r="BU210" s="4">
        <v>3.9409999999999998</v>
      </c>
      <c r="BW210" s="4">
        <v>203.89500000000001</v>
      </c>
      <c r="BX210" s="4">
        <v>0.20374600000000001</v>
      </c>
      <c r="BY210" s="4">
        <v>-5</v>
      </c>
      <c r="BZ210" s="4">
        <v>0.69145199999999996</v>
      </c>
      <c r="CA210" s="4">
        <v>4.9790429999999999</v>
      </c>
      <c r="CB210" s="4">
        <v>13.96733</v>
      </c>
    </row>
    <row r="211" spans="1:80">
      <c r="A211" s="2">
        <v>42439</v>
      </c>
      <c r="B211" s="32">
        <v>0.44810865740740741</v>
      </c>
      <c r="C211" s="4">
        <v>12.839</v>
      </c>
      <c r="D211" s="4">
        <v>2.7300000000000001E-2</v>
      </c>
      <c r="E211" s="4" t="s">
        <v>155</v>
      </c>
      <c r="F211" s="4">
        <v>273.02248100000003</v>
      </c>
      <c r="G211" s="4">
        <v>453.9</v>
      </c>
      <c r="H211" s="4">
        <v>-0.5</v>
      </c>
      <c r="I211" s="4">
        <v>324</v>
      </c>
      <c r="K211" s="4">
        <v>1.1200000000000001</v>
      </c>
      <c r="L211" s="4">
        <v>79</v>
      </c>
      <c r="M211" s="4">
        <v>0.88859999999999995</v>
      </c>
      <c r="N211" s="4">
        <v>11.4085</v>
      </c>
      <c r="O211" s="4">
        <v>2.4299999999999999E-2</v>
      </c>
      <c r="P211" s="4">
        <v>403.28949999999998</v>
      </c>
      <c r="Q211" s="4">
        <v>0</v>
      </c>
      <c r="R211" s="4">
        <v>403.3</v>
      </c>
      <c r="S211" s="4">
        <v>298.24310000000003</v>
      </c>
      <c r="T211" s="4">
        <v>0</v>
      </c>
      <c r="U211" s="4">
        <v>298.2</v>
      </c>
      <c r="V211" s="4">
        <v>324.01190000000003</v>
      </c>
      <c r="Y211" s="4">
        <v>70.064999999999998</v>
      </c>
      <c r="Z211" s="4">
        <v>0</v>
      </c>
      <c r="AA211" s="4">
        <v>0.99670000000000003</v>
      </c>
      <c r="AB211" s="4" t="s">
        <v>384</v>
      </c>
      <c r="AC211" s="4">
        <v>0</v>
      </c>
      <c r="AD211" s="4">
        <v>12.4</v>
      </c>
      <c r="AE211" s="4">
        <v>837</v>
      </c>
      <c r="AF211" s="4">
        <v>857</v>
      </c>
      <c r="AG211" s="4">
        <v>864</v>
      </c>
      <c r="AH211" s="4">
        <v>7.4</v>
      </c>
      <c r="AI211" s="4">
        <v>0.06</v>
      </c>
      <c r="AJ211" s="4">
        <v>0</v>
      </c>
      <c r="AK211" s="4">
        <v>983</v>
      </c>
      <c r="AL211" s="4">
        <v>-40</v>
      </c>
      <c r="AM211" s="4">
        <v>0</v>
      </c>
      <c r="AN211" s="4">
        <v>26</v>
      </c>
      <c r="AO211" s="4">
        <v>192</v>
      </c>
      <c r="AP211" s="4">
        <v>191</v>
      </c>
      <c r="AQ211" s="4">
        <v>2.9</v>
      </c>
      <c r="AR211" s="4">
        <v>195</v>
      </c>
      <c r="AS211" s="4" t="s">
        <v>155</v>
      </c>
      <c r="AT211" s="4">
        <v>2</v>
      </c>
      <c r="AU211" s="5">
        <v>0.65601851851851845</v>
      </c>
      <c r="AV211" s="4">
        <v>47.164242999999999</v>
      </c>
      <c r="AW211" s="4">
        <v>-88.487762000000004</v>
      </c>
      <c r="AX211" s="4">
        <v>315.39999999999998</v>
      </c>
      <c r="AY211" s="4">
        <v>27.4</v>
      </c>
      <c r="AZ211" s="4">
        <v>12</v>
      </c>
      <c r="BA211" s="4">
        <v>8</v>
      </c>
      <c r="BB211" s="4" t="s">
        <v>433</v>
      </c>
      <c r="BC211" s="4">
        <v>1.0975999999999999</v>
      </c>
      <c r="BD211" s="4">
        <v>1.0012000000000001</v>
      </c>
      <c r="BE211" s="4">
        <v>1.8988</v>
      </c>
      <c r="BF211" s="4">
        <v>14.063000000000001</v>
      </c>
      <c r="BG211" s="4">
        <v>16.38</v>
      </c>
      <c r="BH211" s="4">
        <v>1.1599999999999999</v>
      </c>
      <c r="BI211" s="4">
        <v>12.537000000000001</v>
      </c>
      <c r="BJ211" s="4">
        <v>3019.1959999999999</v>
      </c>
      <c r="BK211" s="4">
        <v>4.0860000000000003</v>
      </c>
      <c r="BL211" s="4">
        <v>11.177</v>
      </c>
      <c r="BM211" s="4">
        <v>0</v>
      </c>
      <c r="BN211" s="4">
        <v>11.177</v>
      </c>
      <c r="BO211" s="4">
        <v>8.266</v>
      </c>
      <c r="BP211" s="4">
        <v>0</v>
      </c>
      <c r="BQ211" s="4">
        <v>8.266</v>
      </c>
      <c r="BR211" s="4">
        <v>2.8353999999999999</v>
      </c>
      <c r="BU211" s="4">
        <v>3.6789999999999998</v>
      </c>
      <c r="BW211" s="4">
        <v>191.79599999999999</v>
      </c>
      <c r="BX211" s="4">
        <v>0.20836499999999999</v>
      </c>
      <c r="BY211" s="4">
        <v>-5</v>
      </c>
      <c r="BZ211" s="4">
        <v>0.692388</v>
      </c>
      <c r="CA211" s="4">
        <v>5.0919109999999996</v>
      </c>
      <c r="CB211" s="4">
        <v>13.986230000000001</v>
      </c>
    </row>
    <row r="212" spans="1:80">
      <c r="A212" s="2">
        <v>42439</v>
      </c>
      <c r="B212" s="32">
        <v>0.44812023148148145</v>
      </c>
      <c r="C212" s="4">
        <v>13.034000000000001</v>
      </c>
      <c r="D212" s="4">
        <v>1.4999999999999999E-2</v>
      </c>
      <c r="E212" s="4" t="s">
        <v>155</v>
      </c>
      <c r="F212" s="4">
        <v>149.87035399999999</v>
      </c>
      <c r="G212" s="4">
        <v>518.70000000000005</v>
      </c>
      <c r="H212" s="4">
        <v>4.4000000000000004</v>
      </c>
      <c r="I212" s="4">
        <v>187.7</v>
      </c>
      <c r="K212" s="4">
        <v>1.81</v>
      </c>
      <c r="L212" s="4">
        <v>74</v>
      </c>
      <c r="M212" s="4">
        <v>0.88729999999999998</v>
      </c>
      <c r="N212" s="4">
        <v>11.564500000000001</v>
      </c>
      <c r="O212" s="4">
        <v>1.3299999999999999E-2</v>
      </c>
      <c r="P212" s="4">
        <v>460.2217</v>
      </c>
      <c r="Q212" s="4">
        <v>3.8927</v>
      </c>
      <c r="R212" s="4">
        <v>464.1</v>
      </c>
      <c r="S212" s="4">
        <v>340.34219999999999</v>
      </c>
      <c r="T212" s="4">
        <v>2.8786999999999998</v>
      </c>
      <c r="U212" s="4">
        <v>343.2</v>
      </c>
      <c r="V212" s="4">
        <v>187.74760000000001</v>
      </c>
      <c r="Y212" s="4">
        <v>65.748000000000005</v>
      </c>
      <c r="Z212" s="4">
        <v>0</v>
      </c>
      <c r="AA212" s="4">
        <v>1.6046</v>
      </c>
      <c r="AB212" s="4" t="s">
        <v>384</v>
      </c>
      <c r="AC212" s="4">
        <v>0</v>
      </c>
      <c r="AD212" s="4">
        <v>12.4</v>
      </c>
      <c r="AE212" s="4">
        <v>837</v>
      </c>
      <c r="AF212" s="4">
        <v>857</v>
      </c>
      <c r="AG212" s="4">
        <v>865</v>
      </c>
      <c r="AH212" s="4">
        <v>7</v>
      </c>
      <c r="AI212" s="4">
        <v>0.06</v>
      </c>
      <c r="AJ212" s="4">
        <v>0</v>
      </c>
      <c r="AK212" s="4">
        <v>983</v>
      </c>
      <c r="AL212" s="4">
        <v>-40</v>
      </c>
      <c r="AM212" s="4">
        <v>0</v>
      </c>
      <c r="AN212" s="4">
        <v>26</v>
      </c>
      <c r="AO212" s="4">
        <v>192</v>
      </c>
      <c r="AP212" s="4">
        <v>191</v>
      </c>
      <c r="AQ212" s="4">
        <v>2.9</v>
      </c>
      <c r="AR212" s="4">
        <v>195</v>
      </c>
      <c r="AS212" s="4" t="s">
        <v>155</v>
      </c>
      <c r="AT212" s="4">
        <v>2</v>
      </c>
      <c r="AU212" s="5">
        <v>0.6560300925925926</v>
      </c>
      <c r="AV212" s="4">
        <v>47.164211999999999</v>
      </c>
      <c r="AW212" s="4">
        <v>-88.487916999999996</v>
      </c>
      <c r="AX212" s="4">
        <v>315.5</v>
      </c>
      <c r="AY212" s="4">
        <v>25.9</v>
      </c>
      <c r="AZ212" s="4">
        <v>12</v>
      </c>
      <c r="BA212" s="4">
        <v>9</v>
      </c>
      <c r="BB212" s="4" t="s">
        <v>434</v>
      </c>
      <c r="BC212" s="4">
        <v>0.9012</v>
      </c>
      <c r="BD212" s="4">
        <v>1.0988</v>
      </c>
      <c r="BE212" s="4">
        <v>1.8011999999999999</v>
      </c>
      <c r="BF212" s="4">
        <v>14.063000000000001</v>
      </c>
      <c r="BG212" s="4">
        <v>16.190000000000001</v>
      </c>
      <c r="BH212" s="4">
        <v>1.1499999999999999</v>
      </c>
      <c r="BI212" s="4">
        <v>12.702999999999999</v>
      </c>
      <c r="BJ212" s="4">
        <v>3025.68</v>
      </c>
      <c r="BK212" s="4">
        <v>2.214</v>
      </c>
      <c r="BL212" s="4">
        <v>12.61</v>
      </c>
      <c r="BM212" s="4">
        <v>0.107</v>
      </c>
      <c r="BN212" s="4">
        <v>12.715999999999999</v>
      </c>
      <c r="BO212" s="4">
        <v>9.3249999999999993</v>
      </c>
      <c r="BP212" s="4">
        <v>7.9000000000000001E-2</v>
      </c>
      <c r="BQ212" s="4">
        <v>9.4039999999999999</v>
      </c>
      <c r="BR212" s="4">
        <v>1.6243000000000001</v>
      </c>
      <c r="BU212" s="4">
        <v>3.4129999999999998</v>
      </c>
      <c r="BW212" s="4">
        <v>305.25700000000001</v>
      </c>
      <c r="BX212" s="4">
        <v>0.17710799999999999</v>
      </c>
      <c r="BY212" s="4">
        <v>-5</v>
      </c>
      <c r="BZ212" s="4">
        <v>0.69199999999999995</v>
      </c>
      <c r="CA212" s="4">
        <v>4.3280799999999999</v>
      </c>
      <c r="CB212" s="4">
        <v>13.978400000000001</v>
      </c>
    </row>
    <row r="213" spans="1:80">
      <c r="A213" s="2">
        <v>42439</v>
      </c>
      <c r="B213" s="32">
        <v>0.4481318055555556</v>
      </c>
      <c r="C213" s="4">
        <v>13.315</v>
      </c>
      <c r="D213" s="4">
        <v>1.41E-2</v>
      </c>
      <c r="E213" s="4" t="s">
        <v>155</v>
      </c>
      <c r="F213" s="4">
        <v>141.22731200000001</v>
      </c>
      <c r="G213" s="4">
        <v>612.4</v>
      </c>
      <c r="H213" s="4">
        <v>4.5</v>
      </c>
      <c r="I213" s="4">
        <v>165.9</v>
      </c>
      <c r="K213" s="4">
        <v>2.2000000000000002</v>
      </c>
      <c r="L213" s="4">
        <v>74</v>
      </c>
      <c r="M213" s="4">
        <v>0.8851</v>
      </c>
      <c r="N213" s="4">
        <v>11.785500000000001</v>
      </c>
      <c r="O213" s="4">
        <v>1.2500000000000001E-2</v>
      </c>
      <c r="P213" s="4">
        <v>542.03510000000006</v>
      </c>
      <c r="Q213" s="4">
        <v>3.9828999999999999</v>
      </c>
      <c r="R213" s="4">
        <v>546</v>
      </c>
      <c r="S213" s="4">
        <v>400.84469999999999</v>
      </c>
      <c r="T213" s="4">
        <v>2.9455</v>
      </c>
      <c r="U213" s="4">
        <v>403.8</v>
      </c>
      <c r="V213" s="4">
        <v>165.86449999999999</v>
      </c>
      <c r="Y213" s="4">
        <v>65.183000000000007</v>
      </c>
      <c r="Z213" s="4">
        <v>0</v>
      </c>
      <c r="AA213" s="4">
        <v>1.9472</v>
      </c>
      <c r="AB213" s="4" t="s">
        <v>384</v>
      </c>
      <c r="AC213" s="4">
        <v>0</v>
      </c>
      <c r="AD213" s="4">
        <v>12.4</v>
      </c>
      <c r="AE213" s="4">
        <v>836</v>
      </c>
      <c r="AF213" s="4">
        <v>857</v>
      </c>
      <c r="AG213" s="4">
        <v>865</v>
      </c>
      <c r="AH213" s="4">
        <v>7</v>
      </c>
      <c r="AI213" s="4">
        <v>0.06</v>
      </c>
      <c r="AJ213" s="4">
        <v>0</v>
      </c>
      <c r="AK213" s="4">
        <v>983</v>
      </c>
      <c r="AL213" s="4">
        <v>-40</v>
      </c>
      <c r="AM213" s="4">
        <v>0</v>
      </c>
      <c r="AN213" s="4">
        <v>26</v>
      </c>
      <c r="AO213" s="4">
        <v>192</v>
      </c>
      <c r="AP213" s="4">
        <v>191</v>
      </c>
      <c r="AQ213" s="4">
        <v>2.9</v>
      </c>
      <c r="AR213" s="4">
        <v>195</v>
      </c>
      <c r="AS213" s="4" t="s">
        <v>155</v>
      </c>
      <c r="AT213" s="4">
        <v>2</v>
      </c>
      <c r="AU213" s="5">
        <v>0.65604166666666663</v>
      </c>
      <c r="AV213" s="4">
        <v>47.164197999999999</v>
      </c>
      <c r="AW213" s="4">
        <v>-88.488061999999999</v>
      </c>
      <c r="AX213" s="4">
        <v>315.60000000000002</v>
      </c>
      <c r="AY213" s="4">
        <v>25.9</v>
      </c>
      <c r="AZ213" s="4">
        <v>12</v>
      </c>
      <c r="BA213" s="4">
        <v>9</v>
      </c>
      <c r="BB213" s="4" t="s">
        <v>434</v>
      </c>
      <c r="BC213" s="4">
        <v>1.0012000000000001</v>
      </c>
      <c r="BD213" s="4">
        <v>1.0024</v>
      </c>
      <c r="BE213" s="4">
        <v>1.9012</v>
      </c>
      <c r="BF213" s="4">
        <v>14.063000000000001</v>
      </c>
      <c r="BG213" s="4">
        <v>15.87</v>
      </c>
      <c r="BH213" s="4">
        <v>1.1299999999999999</v>
      </c>
      <c r="BI213" s="4">
        <v>12.981999999999999</v>
      </c>
      <c r="BJ213" s="4">
        <v>3026.4079999999999</v>
      </c>
      <c r="BK213" s="4">
        <v>2.0430000000000001</v>
      </c>
      <c r="BL213" s="4">
        <v>14.576000000000001</v>
      </c>
      <c r="BM213" s="4">
        <v>0.107</v>
      </c>
      <c r="BN213" s="4">
        <v>14.683</v>
      </c>
      <c r="BO213" s="4">
        <v>10.779</v>
      </c>
      <c r="BP213" s="4">
        <v>7.9000000000000001E-2</v>
      </c>
      <c r="BQ213" s="4">
        <v>10.859</v>
      </c>
      <c r="BR213" s="4">
        <v>1.4084000000000001</v>
      </c>
      <c r="BU213" s="4">
        <v>3.3210000000000002</v>
      </c>
      <c r="BW213" s="4">
        <v>363.57499999999999</v>
      </c>
      <c r="BX213" s="4">
        <v>0.18345500000000001</v>
      </c>
      <c r="BY213" s="4">
        <v>-5</v>
      </c>
      <c r="BZ213" s="4">
        <v>0.69199999999999995</v>
      </c>
      <c r="CA213" s="4">
        <v>4.4831820000000002</v>
      </c>
      <c r="CB213" s="4">
        <v>13.978400000000001</v>
      </c>
    </row>
    <row r="214" spans="1:80">
      <c r="A214" s="2">
        <v>42439</v>
      </c>
      <c r="B214" s="32">
        <v>0.44814337962962963</v>
      </c>
      <c r="C214" s="4">
        <v>13.544</v>
      </c>
      <c r="D214" s="4">
        <v>1.26E-2</v>
      </c>
      <c r="E214" s="4" t="s">
        <v>155</v>
      </c>
      <c r="F214" s="4">
        <v>126.183575</v>
      </c>
      <c r="G214" s="4">
        <v>707.3</v>
      </c>
      <c r="H214" s="4">
        <v>4.5999999999999996</v>
      </c>
      <c r="I214" s="4">
        <v>131</v>
      </c>
      <c r="K214" s="4">
        <v>2.17</v>
      </c>
      <c r="L214" s="4">
        <v>72</v>
      </c>
      <c r="M214" s="4">
        <v>0.88339999999999996</v>
      </c>
      <c r="N214" s="4">
        <v>11.9641</v>
      </c>
      <c r="O214" s="4">
        <v>1.11E-2</v>
      </c>
      <c r="P214" s="4">
        <v>624.7704</v>
      </c>
      <c r="Q214" s="4">
        <v>4.0518999999999998</v>
      </c>
      <c r="R214" s="4">
        <v>628.79999999999995</v>
      </c>
      <c r="S214" s="4">
        <v>462.029</v>
      </c>
      <c r="T214" s="4">
        <v>2.9965000000000002</v>
      </c>
      <c r="U214" s="4">
        <v>465</v>
      </c>
      <c r="V214" s="4">
        <v>131.0273</v>
      </c>
      <c r="Y214" s="4">
        <v>63.250999999999998</v>
      </c>
      <c r="Z214" s="4">
        <v>0</v>
      </c>
      <c r="AA214" s="4">
        <v>1.9165000000000001</v>
      </c>
      <c r="AB214" s="4" t="s">
        <v>384</v>
      </c>
      <c r="AC214" s="4">
        <v>0</v>
      </c>
      <c r="AD214" s="4">
        <v>12.2</v>
      </c>
      <c r="AE214" s="4">
        <v>837</v>
      </c>
      <c r="AF214" s="4">
        <v>858</v>
      </c>
      <c r="AG214" s="4">
        <v>865</v>
      </c>
      <c r="AH214" s="4">
        <v>7</v>
      </c>
      <c r="AI214" s="4">
        <v>0.06</v>
      </c>
      <c r="AJ214" s="4">
        <v>0</v>
      </c>
      <c r="AK214" s="4">
        <v>983</v>
      </c>
      <c r="AL214" s="4">
        <v>-40</v>
      </c>
      <c r="AM214" s="4">
        <v>0</v>
      </c>
      <c r="AN214" s="4">
        <v>26</v>
      </c>
      <c r="AO214" s="4">
        <v>191.4</v>
      </c>
      <c r="AP214" s="4">
        <v>191</v>
      </c>
      <c r="AQ214" s="4">
        <v>2.9</v>
      </c>
      <c r="AR214" s="4">
        <v>195</v>
      </c>
      <c r="AS214" s="4" t="s">
        <v>155</v>
      </c>
      <c r="AT214" s="4">
        <v>2</v>
      </c>
      <c r="AU214" s="5">
        <v>0.65605324074074078</v>
      </c>
      <c r="AV214" s="4">
        <v>47.164203000000001</v>
      </c>
      <c r="AW214" s="4">
        <v>-88.488191</v>
      </c>
      <c r="AX214" s="4">
        <v>315.89999999999998</v>
      </c>
      <c r="AY214" s="4">
        <v>23.8</v>
      </c>
      <c r="AZ214" s="4">
        <v>12</v>
      </c>
      <c r="BA214" s="4">
        <v>9</v>
      </c>
      <c r="BB214" s="4" t="s">
        <v>434</v>
      </c>
      <c r="BC214" s="4">
        <v>1.1012</v>
      </c>
      <c r="BD214" s="4">
        <v>1.2023999999999999</v>
      </c>
      <c r="BE214" s="4">
        <v>2.0036</v>
      </c>
      <c r="BF214" s="4">
        <v>14.063000000000001</v>
      </c>
      <c r="BG214" s="4">
        <v>15.63</v>
      </c>
      <c r="BH214" s="4">
        <v>1.1100000000000001</v>
      </c>
      <c r="BI214" s="4">
        <v>13.204000000000001</v>
      </c>
      <c r="BJ214" s="4">
        <v>3027.5920000000001</v>
      </c>
      <c r="BK214" s="4">
        <v>1.7949999999999999</v>
      </c>
      <c r="BL214" s="4">
        <v>16.556999999999999</v>
      </c>
      <c r="BM214" s="4">
        <v>0.107</v>
      </c>
      <c r="BN214" s="4">
        <v>16.664000000000001</v>
      </c>
      <c r="BO214" s="4">
        <v>12.244</v>
      </c>
      <c r="BP214" s="4">
        <v>7.9000000000000001E-2</v>
      </c>
      <c r="BQ214" s="4">
        <v>12.323</v>
      </c>
      <c r="BR214" s="4">
        <v>1.0964</v>
      </c>
      <c r="BU214" s="4">
        <v>3.1760000000000002</v>
      </c>
      <c r="BW214" s="4">
        <v>352.63099999999997</v>
      </c>
      <c r="BX214" s="4">
        <v>0.17799699999999999</v>
      </c>
      <c r="BY214" s="4">
        <v>-5</v>
      </c>
      <c r="BZ214" s="4">
        <v>0.68709600000000004</v>
      </c>
      <c r="CA214" s="4">
        <v>4.3498020000000004</v>
      </c>
      <c r="CB214" s="4">
        <v>13.879339</v>
      </c>
    </row>
    <row r="215" spans="1:80">
      <c r="A215" s="2">
        <v>42439</v>
      </c>
      <c r="B215" s="32">
        <v>0.44815495370370373</v>
      </c>
      <c r="C215" s="4">
        <v>13.680999999999999</v>
      </c>
      <c r="D215" s="4">
        <v>1.2E-2</v>
      </c>
      <c r="E215" s="4" t="s">
        <v>155</v>
      </c>
      <c r="F215" s="4">
        <v>120</v>
      </c>
      <c r="G215" s="4">
        <v>827.8</v>
      </c>
      <c r="H215" s="4">
        <v>4.5999999999999996</v>
      </c>
      <c r="I215" s="4">
        <v>127.1</v>
      </c>
      <c r="K215" s="4">
        <v>1.84</v>
      </c>
      <c r="L215" s="4">
        <v>70</v>
      </c>
      <c r="M215" s="4">
        <v>0.88229999999999997</v>
      </c>
      <c r="N215" s="4">
        <v>12.0709</v>
      </c>
      <c r="O215" s="4">
        <v>1.06E-2</v>
      </c>
      <c r="P215" s="4">
        <v>730.38199999999995</v>
      </c>
      <c r="Q215" s="4">
        <v>4.0698999999999996</v>
      </c>
      <c r="R215" s="4">
        <v>734.5</v>
      </c>
      <c r="S215" s="4">
        <v>540.13070000000005</v>
      </c>
      <c r="T215" s="4">
        <v>3.0097999999999998</v>
      </c>
      <c r="U215" s="4">
        <v>543.1</v>
      </c>
      <c r="V215" s="4">
        <v>127.0748</v>
      </c>
      <c r="Y215" s="4">
        <v>61.93</v>
      </c>
      <c r="Z215" s="4">
        <v>0</v>
      </c>
      <c r="AA215" s="4">
        <v>1.6221000000000001</v>
      </c>
      <c r="AB215" s="4" t="s">
        <v>384</v>
      </c>
      <c r="AC215" s="4">
        <v>0</v>
      </c>
      <c r="AD215" s="4">
        <v>12.1</v>
      </c>
      <c r="AE215" s="4">
        <v>838</v>
      </c>
      <c r="AF215" s="4">
        <v>859</v>
      </c>
      <c r="AG215" s="4">
        <v>866</v>
      </c>
      <c r="AH215" s="4">
        <v>7</v>
      </c>
      <c r="AI215" s="4">
        <v>0.06</v>
      </c>
      <c r="AJ215" s="4">
        <v>0</v>
      </c>
      <c r="AK215" s="4">
        <v>983</v>
      </c>
      <c r="AL215" s="4">
        <v>-40</v>
      </c>
      <c r="AM215" s="4">
        <v>0</v>
      </c>
      <c r="AN215" s="4">
        <v>26</v>
      </c>
      <c r="AO215" s="4">
        <v>191.6</v>
      </c>
      <c r="AP215" s="4">
        <v>191</v>
      </c>
      <c r="AQ215" s="4">
        <v>3</v>
      </c>
      <c r="AR215" s="4">
        <v>195</v>
      </c>
      <c r="AS215" s="4" t="s">
        <v>155</v>
      </c>
      <c r="AT215" s="4">
        <v>2</v>
      </c>
      <c r="AU215" s="5">
        <v>0.65606481481481482</v>
      </c>
      <c r="AV215" s="4">
        <v>47.164225000000002</v>
      </c>
      <c r="AW215" s="4">
        <v>-88.488313000000005</v>
      </c>
      <c r="AX215" s="4">
        <v>316.39999999999998</v>
      </c>
      <c r="AY215" s="4">
        <v>21.1</v>
      </c>
      <c r="AZ215" s="4">
        <v>12</v>
      </c>
      <c r="BA215" s="4">
        <v>9</v>
      </c>
      <c r="BB215" s="4" t="s">
        <v>434</v>
      </c>
      <c r="BC215" s="4">
        <v>1.2036</v>
      </c>
      <c r="BD215" s="4">
        <v>1.4048</v>
      </c>
      <c r="BE215" s="4">
        <v>2.3048000000000002</v>
      </c>
      <c r="BF215" s="4">
        <v>14.063000000000001</v>
      </c>
      <c r="BG215" s="4">
        <v>15.48</v>
      </c>
      <c r="BH215" s="4">
        <v>1.1000000000000001</v>
      </c>
      <c r="BI215" s="4">
        <v>13.339</v>
      </c>
      <c r="BJ215" s="4">
        <v>3027.7959999999998</v>
      </c>
      <c r="BK215" s="4">
        <v>1.69</v>
      </c>
      <c r="BL215" s="4">
        <v>19.184999999999999</v>
      </c>
      <c r="BM215" s="4">
        <v>0.107</v>
      </c>
      <c r="BN215" s="4">
        <v>19.292000000000002</v>
      </c>
      <c r="BO215" s="4">
        <v>14.188000000000001</v>
      </c>
      <c r="BP215" s="4">
        <v>7.9000000000000001E-2</v>
      </c>
      <c r="BQ215" s="4">
        <v>14.266999999999999</v>
      </c>
      <c r="BR215" s="4">
        <v>1.054</v>
      </c>
      <c r="BU215" s="4">
        <v>3.0819999999999999</v>
      </c>
      <c r="BW215" s="4">
        <v>295.84100000000001</v>
      </c>
      <c r="BX215" s="4">
        <v>0.192972</v>
      </c>
      <c r="BY215" s="4">
        <v>-5</v>
      </c>
      <c r="BZ215" s="4">
        <v>0.68400000000000005</v>
      </c>
      <c r="CA215" s="4">
        <v>4.7157530000000003</v>
      </c>
      <c r="CB215" s="4">
        <v>13.816800000000001</v>
      </c>
    </row>
    <row r="216" spans="1:80">
      <c r="A216" s="2">
        <v>42439</v>
      </c>
      <c r="B216" s="32">
        <v>0.44816652777777777</v>
      </c>
      <c r="C216" s="4">
        <v>13.888999999999999</v>
      </c>
      <c r="D216" s="4">
        <v>5.9799999999999999E-2</v>
      </c>
      <c r="E216" s="4" t="s">
        <v>155</v>
      </c>
      <c r="F216" s="4">
        <v>597.94955200000004</v>
      </c>
      <c r="G216" s="4">
        <v>901.2</v>
      </c>
      <c r="H216" s="4">
        <v>4.3</v>
      </c>
      <c r="I216" s="4">
        <v>141.19999999999999</v>
      </c>
      <c r="K216" s="4">
        <v>1.59</v>
      </c>
      <c r="L216" s="4">
        <v>70</v>
      </c>
      <c r="M216" s="4">
        <v>0.88019999999999998</v>
      </c>
      <c r="N216" s="4">
        <v>12.225300000000001</v>
      </c>
      <c r="O216" s="4">
        <v>5.2600000000000001E-2</v>
      </c>
      <c r="P216" s="4">
        <v>793.2867</v>
      </c>
      <c r="Q216" s="4">
        <v>3.7972000000000001</v>
      </c>
      <c r="R216" s="4">
        <v>797.1</v>
      </c>
      <c r="S216" s="4">
        <v>586.63969999999995</v>
      </c>
      <c r="T216" s="4">
        <v>2.8081</v>
      </c>
      <c r="U216" s="4">
        <v>589.4</v>
      </c>
      <c r="V216" s="4">
        <v>141.19319999999999</v>
      </c>
      <c r="Y216" s="4">
        <v>61.676000000000002</v>
      </c>
      <c r="Z216" s="4">
        <v>0</v>
      </c>
      <c r="AA216" s="4">
        <v>1.3963000000000001</v>
      </c>
      <c r="AB216" s="4" t="s">
        <v>384</v>
      </c>
      <c r="AC216" s="4">
        <v>0</v>
      </c>
      <c r="AD216" s="4">
        <v>12</v>
      </c>
      <c r="AE216" s="4">
        <v>839</v>
      </c>
      <c r="AF216" s="4">
        <v>859</v>
      </c>
      <c r="AG216" s="4">
        <v>866</v>
      </c>
      <c r="AH216" s="4">
        <v>6.4</v>
      </c>
      <c r="AI216" s="4">
        <v>0.05</v>
      </c>
      <c r="AJ216" s="4">
        <v>0</v>
      </c>
      <c r="AK216" s="4">
        <v>983</v>
      </c>
      <c r="AL216" s="4">
        <v>-40</v>
      </c>
      <c r="AM216" s="4">
        <v>0</v>
      </c>
      <c r="AN216" s="4">
        <v>26</v>
      </c>
      <c r="AO216" s="4">
        <v>191.4</v>
      </c>
      <c r="AP216" s="4">
        <v>190.4</v>
      </c>
      <c r="AQ216" s="4">
        <v>2.7</v>
      </c>
      <c r="AR216" s="4">
        <v>195</v>
      </c>
      <c r="AS216" s="4" t="s">
        <v>155</v>
      </c>
      <c r="AT216" s="4">
        <v>2</v>
      </c>
      <c r="AU216" s="5">
        <v>0.65607638888888886</v>
      </c>
      <c r="AV216" s="4">
        <v>47.164253000000002</v>
      </c>
      <c r="AW216" s="4">
        <v>-88.488426000000004</v>
      </c>
      <c r="AX216" s="4">
        <v>317.2</v>
      </c>
      <c r="AY216" s="4">
        <v>20.5</v>
      </c>
      <c r="AZ216" s="4">
        <v>12</v>
      </c>
      <c r="BA216" s="4">
        <v>9</v>
      </c>
      <c r="BB216" s="4" t="s">
        <v>434</v>
      </c>
      <c r="BC216" s="4">
        <v>1.5012000000000001</v>
      </c>
      <c r="BD216" s="4">
        <v>1.8024</v>
      </c>
      <c r="BE216" s="4">
        <v>2.7023999999999999</v>
      </c>
      <c r="BF216" s="4">
        <v>14.063000000000001</v>
      </c>
      <c r="BG216" s="4">
        <v>15.21</v>
      </c>
      <c r="BH216" s="4">
        <v>1.08</v>
      </c>
      <c r="BI216" s="4">
        <v>13.609</v>
      </c>
      <c r="BJ216" s="4">
        <v>3017.002</v>
      </c>
      <c r="BK216" s="4">
        <v>8.2669999999999995</v>
      </c>
      <c r="BL216" s="4">
        <v>20.501000000000001</v>
      </c>
      <c r="BM216" s="4">
        <v>9.8000000000000004E-2</v>
      </c>
      <c r="BN216" s="4">
        <v>20.599</v>
      </c>
      <c r="BO216" s="4">
        <v>15.161</v>
      </c>
      <c r="BP216" s="4">
        <v>7.2999999999999995E-2</v>
      </c>
      <c r="BQ216" s="4">
        <v>15.233000000000001</v>
      </c>
      <c r="BR216" s="4">
        <v>1.1521999999999999</v>
      </c>
      <c r="BU216" s="4">
        <v>3.02</v>
      </c>
      <c r="BW216" s="4">
        <v>250.55</v>
      </c>
      <c r="BX216" s="4">
        <v>0.18793199999999999</v>
      </c>
      <c r="BY216" s="4">
        <v>-5</v>
      </c>
      <c r="BZ216" s="4">
        <v>0.68216100000000002</v>
      </c>
      <c r="CA216" s="4">
        <v>4.5925880000000001</v>
      </c>
      <c r="CB216" s="4">
        <v>13.779652</v>
      </c>
    </row>
    <row r="217" spans="1:80">
      <c r="A217" s="2">
        <v>42439</v>
      </c>
      <c r="B217" s="32">
        <v>0.44817810185185186</v>
      </c>
      <c r="C217" s="4">
        <v>14.374000000000001</v>
      </c>
      <c r="D217" s="4">
        <v>0.30120000000000002</v>
      </c>
      <c r="E217" s="4" t="s">
        <v>155</v>
      </c>
      <c r="F217" s="4">
        <v>3011.8900920000001</v>
      </c>
      <c r="G217" s="4">
        <v>788.3</v>
      </c>
      <c r="H217" s="4">
        <v>4.5</v>
      </c>
      <c r="I217" s="4">
        <v>246.5</v>
      </c>
      <c r="K217" s="4">
        <v>1.4</v>
      </c>
      <c r="L217" s="4">
        <v>77</v>
      </c>
      <c r="M217" s="4">
        <v>0.87419999999999998</v>
      </c>
      <c r="N217" s="4">
        <v>12.565799999999999</v>
      </c>
      <c r="O217" s="4">
        <v>0.26329999999999998</v>
      </c>
      <c r="P217" s="4">
        <v>689.16399999999999</v>
      </c>
      <c r="Q217" s="4">
        <v>3.9226999999999999</v>
      </c>
      <c r="R217" s="4">
        <v>693.1</v>
      </c>
      <c r="S217" s="4">
        <v>509.64370000000002</v>
      </c>
      <c r="T217" s="4">
        <v>2.9009</v>
      </c>
      <c r="U217" s="4">
        <v>512.5</v>
      </c>
      <c r="V217" s="4">
        <v>246.50319999999999</v>
      </c>
      <c r="Y217" s="4">
        <v>67.277000000000001</v>
      </c>
      <c r="Z217" s="4">
        <v>0</v>
      </c>
      <c r="AA217" s="4">
        <v>1.2239</v>
      </c>
      <c r="AB217" s="4" t="s">
        <v>384</v>
      </c>
      <c r="AC217" s="4">
        <v>0</v>
      </c>
      <c r="AD217" s="4">
        <v>12</v>
      </c>
      <c r="AE217" s="4">
        <v>840</v>
      </c>
      <c r="AF217" s="4">
        <v>859</v>
      </c>
      <c r="AG217" s="4">
        <v>867</v>
      </c>
      <c r="AH217" s="4">
        <v>6.6</v>
      </c>
      <c r="AI217" s="4">
        <v>0.05</v>
      </c>
      <c r="AJ217" s="4">
        <v>0</v>
      </c>
      <c r="AK217" s="4">
        <v>983</v>
      </c>
      <c r="AL217" s="4">
        <v>-40</v>
      </c>
      <c r="AM217" s="4">
        <v>0</v>
      </c>
      <c r="AN217" s="4">
        <v>26</v>
      </c>
      <c r="AO217" s="4">
        <v>191</v>
      </c>
      <c r="AP217" s="4">
        <v>190.6</v>
      </c>
      <c r="AQ217" s="4">
        <v>2.4</v>
      </c>
      <c r="AR217" s="4">
        <v>195</v>
      </c>
      <c r="AS217" s="4" t="s">
        <v>155</v>
      </c>
      <c r="AT217" s="4">
        <v>2</v>
      </c>
      <c r="AU217" s="5">
        <v>0.6560879629629629</v>
      </c>
      <c r="AV217" s="4">
        <v>47.164275000000004</v>
      </c>
      <c r="AW217" s="4">
        <v>-88.488539000000003</v>
      </c>
      <c r="AX217" s="4">
        <v>317.3</v>
      </c>
      <c r="AY217" s="4">
        <v>20.3</v>
      </c>
      <c r="AZ217" s="4">
        <v>12</v>
      </c>
      <c r="BA217" s="4">
        <v>9</v>
      </c>
      <c r="BB217" s="4" t="s">
        <v>434</v>
      </c>
      <c r="BC217" s="4">
        <v>1.6048</v>
      </c>
      <c r="BD217" s="4">
        <v>1.988</v>
      </c>
      <c r="BE217" s="4">
        <v>2.9024000000000001</v>
      </c>
      <c r="BF217" s="4">
        <v>14.063000000000001</v>
      </c>
      <c r="BG217" s="4">
        <v>14.46</v>
      </c>
      <c r="BH217" s="4">
        <v>1.03</v>
      </c>
      <c r="BI217" s="4">
        <v>14.39</v>
      </c>
      <c r="BJ217" s="4">
        <v>2965.087</v>
      </c>
      <c r="BK217" s="4">
        <v>39.542999999999999</v>
      </c>
      <c r="BL217" s="4">
        <v>17.03</v>
      </c>
      <c r="BM217" s="4">
        <v>9.7000000000000003E-2</v>
      </c>
      <c r="BN217" s="4">
        <v>17.126999999999999</v>
      </c>
      <c r="BO217" s="4">
        <v>12.593999999999999</v>
      </c>
      <c r="BP217" s="4">
        <v>7.1999999999999995E-2</v>
      </c>
      <c r="BQ217" s="4">
        <v>12.664999999999999</v>
      </c>
      <c r="BR217" s="4">
        <v>1.9234</v>
      </c>
      <c r="BU217" s="4">
        <v>3.15</v>
      </c>
      <c r="BW217" s="4">
        <v>209.983</v>
      </c>
      <c r="BX217" s="4">
        <v>0.19422900000000001</v>
      </c>
      <c r="BY217" s="4">
        <v>-5</v>
      </c>
      <c r="BZ217" s="4">
        <v>0.682226</v>
      </c>
      <c r="CA217" s="4">
        <v>4.7464709999999997</v>
      </c>
      <c r="CB217" s="4">
        <v>13.780965</v>
      </c>
    </row>
    <row r="218" spans="1:80">
      <c r="A218" s="2">
        <v>42439</v>
      </c>
      <c r="B218" s="32">
        <v>0.4481896759259259</v>
      </c>
      <c r="C218" s="4">
        <v>14.073</v>
      </c>
      <c r="D218" s="4">
        <v>1.0236000000000001</v>
      </c>
      <c r="E218" s="4" t="s">
        <v>155</v>
      </c>
      <c r="F218" s="4">
        <v>10235.953372</v>
      </c>
      <c r="G218" s="4">
        <v>421.9</v>
      </c>
      <c r="H218" s="4">
        <v>4.5999999999999996</v>
      </c>
      <c r="I218" s="4">
        <v>478.9</v>
      </c>
      <c r="K218" s="4">
        <v>1.0900000000000001</v>
      </c>
      <c r="L218" s="4">
        <v>90</v>
      </c>
      <c r="M218" s="4">
        <v>0.87</v>
      </c>
      <c r="N218" s="4">
        <v>12.243399999999999</v>
      </c>
      <c r="O218" s="4">
        <v>0.89049999999999996</v>
      </c>
      <c r="P218" s="4">
        <v>367.04349999999999</v>
      </c>
      <c r="Q218" s="4">
        <v>3.9893999999999998</v>
      </c>
      <c r="R218" s="4">
        <v>371</v>
      </c>
      <c r="S218" s="4">
        <v>271.43529999999998</v>
      </c>
      <c r="T218" s="4">
        <v>2.9502000000000002</v>
      </c>
      <c r="U218" s="4">
        <v>274.39999999999998</v>
      </c>
      <c r="V218" s="4">
        <v>478.85090000000002</v>
      </c>
      <c r="Y218" s="4">
        <v>78.594999999999999</v>
      </c>
      <c r="Z218" s="4">
        <v>0</v>
      </c>
      <c r="AA218" s="4">
        <v>0.95040000000000002</v>
      </c>
      <c r="AB218" s="4" t="s">
        <v>384</v>
      </c>
      <c r="AC218" s="4">
        <v>0</v>
      </c>
      <c r="AD218" s="4">
        <v>12</v>
      </c>
      <c r="AE218" s="4">
        <v>839</v>
      </c>
      <c r="AF218" s="4">
        <v>858</v>
      </c>
      <c r="AG218" s="4">
        <v>866</v>
      </c>
      <c r="AH218" s="4">
        <v>7</v>
      </c>
      <c r="AI218" s="4">
        <v>0.06</v>
      </c>
      <c r="AJ218" s="4">
        <v>0</v>
      </c>
      <c r="AK218" s="4">
        <v>983</v>
      </c>
      <c r="AL218" s="4">
        <v>-40</v>
      </c>
      <c r="AM218" s="4">
        <v>0</v>
      </c>
      <c r="AN218" s="4">
        <v>26</v>
      </c>
      <c r="AO218" s="4">
        <v>191</v>
      </c>
      <c r="AP218" s="4">
        <v>191</v>
      </c>
      <c r="AQ218" s="4">
        <v>2.5</v>
      </c>
      <c r="AR218" s="4">
        <v>195</v>
      </c>
      <c r="AS218" s="4" t="s">
        <v>155</v>
      </c>
      <c r="AT218" s="4">
        <v>2</v>
      </c>
      <c r="AU218" s="5">
        <v>0.65609953703703705</v>
      </c>
      <c r="AV218" s="4">
        <v>47.164292000000003</v>
      </c>
      <c r="AW218" s="4">
        <v>-88.488653999999997</v>
      </c>
      <c r="AX218" s="4">
        <v>317.3</v>
      </c>
      <c r="AY218" s="4">
        <v>20.399999999999999</v>
      </c>
      <c r="AZ218" s="4">
        <v>12</v>
      </c>
      <c r="BA218" s="4">
        <v>9</v>
      </c>
      <c r="BB218" s="4" t="s">
        <v>434</v>
      </c>
      <c r="BC218" s="4">
        <v>1.9867999999999999</v>
      </c>
      <c r="BD218" s="4">
        <v>1.0012000000000001</v>
      </c>
      <c r="BE218" s="4">
        <v>3.0844</v>
      </c>
      <c r="BF218" s="4">
        <v>14.063000000000001</v>
      </c>
      <c r="BG218" s="4">
        <v>13.97</v>
      </c>
      <c r="BH218" s="4">
        <v>0.99</v>
      </c>
      <c r="BI218" s="4">
        <v>14.946999999999999</v>
      </c>
      <c r="BJ218" s="4">
        <v>2816.873</v>
      </c>
      <c r="BK218" s="4">
        <v>130.399</v>
      </c>
      <c r="BL218" s="4">
        <v>8.843</v>
      </c>
      <c r="BM218" s="4">
        <v>9.6000000000000002E-2</v>
      </c>
      <c r="BN218" s="4">
        <v>8.94</v>
      </c>
      <c r="BO218" s="4">
        <v>6.54</v>
      </c>
      <c r="BP218" s="4">
        <v>7.0999999999999994E-2</v>
      </c>
      <c r="BQ218" s="4">
        <v>6.6109999999999998</v>
      </c>
      <c r="BR218" s="4">
        <v>3.6429999999999998</v>
      </c>
      <c r="BU218" s="4">
        <v>3.5880000000000001</v>
      </c>
      <c r="BW218" s="4">
        <v>158.99700000000001</v>
      </c>
      <c r="BX218" s="4">
        <v>0.265235</v>
      </c>
      <c r="BY218" s="4">
        <v>-5</v>
      </c>
      <c r="BZ218" s="4">
        <v>0.68300000000000005</v>
      </c>
      <c r="CA218" s="4">
        <v>6.4816799999999999</v>
      </c>
      <c r="CB218" s="4">
        <v>13.7966</v>
      </c>
    </row>
    <row r="219" spans="1:80">
      <c r="A219" s="2">
        <v>42439</v>
      </c>
      <c r="B219" s="32">
        <v>0.44820125000000005</v>
      </c>
      <c r="C219" s="4">
        <v>13.826000000000001</v>
      </c>
      <c r="D219" s="4">
        <v>1.3966000000000001</v>
      </c>
      <c r="E219" s="4" t="s">
        <v>155</v>
      </c>
      <c r="F219" s="4">
        <v>13966.178185000001</v>
      </c>
      <c r="G219" s="4">
        <v>300.2</v>
      </c>
      <c r="H219" s="4">
        <v>4.5</v>
      </c>
      <c r="I219" s="4">
        <v>730.1</v>
      </c>
      <c r="K219" s="4">
        <v>0.57999999999999996</v>
      </c>
      <c r="L219" s="4">
        <v>103</v>
      </c>
      <c r="M219" s="4">
        <v>0.86839999999999995</v>
      </c>
      <c r="N219" s="4">
        <v>12.005800000000001</v>
      </c>
      <c r="O219" s="4">
        <v>1.2128000000000001</v>
      </c>
      <c r="P219" s="4">
        <v>260.68119999999999</v>
      </c>
      <c r="Q219" s="4">
        <v>3.9076</v>
      </c>
      <c r="R219" s="4">
        <v>264.60000000000002</v>
      </c>
      <c r="S219" s="4">
        <v>192.77850000000001</v>
      </c>
      <c r="T219" s="4">
        <v>2.8898000000000001</v>
      </c>
      <c r="U219" s="4">
        <v>195.7</v>
      </c>
      <c r="V219" s="4">
        <v>730.11990000000003</v>
      </c>
      <c r="Y219" s="4">
        <v>89.698999999999998</v>
      </c>
      <c r="Z219" s="4">
        <v>0</v>
      </c>
      <c r="AA219" s="4">
        <v>0.50549999999999995</v>
      </c>
      <c r="AB219" s="4" t="s">
        <v>384</v>
      </c>
      <c r="AC219" s="4">
        <v>0</v>
      </c>
      <c r="AD219" s="4">
        <v>12</v>
      </c>
      <c r="AE219" s="4">
        <v>839</v>
      </c>
      <c r="AF219" s="4">
        <v>859</v>
      </c>
      <c r="AG219" s="4">
        <v>867</v>
      </c>
      <c r="AH219" s="4">
        <v>7</v>
      </c>
      <c r="AI219" s="4">
        <v>0.06</v>
      </c>
      <c r="AJ219" s="4">
        <v>0</v>
      </c>
      <c r="AK219" s="4">
        <v>983</v>
      </c>
      <c r="AL219" s="4">
        <v>-40</v>
      </c>
      <c r="AM219" s="4">
        <v>0</v>
      </c>
      <c r="AN219" s="4">
        <v>26</v>
      </c>
      <c r="AO219" s="4">
        <v>191</v>
      </c>
      <c r="AP219" s="4">
        <v>190.4</v>
      </c>
      <c r="AQ219" s="4">
        <v>2.6</v>
      </c>
      <c r="AR219" s="4">
        <v>195</v>
      </c>
      <c r="AS219" s="4" t="s">
        <v>155</v>
      </c>
      <c r="AT219" s="4">
        <v>2</v>
      </c>
      <c r="AU219" s="5">
        <v>0.65611111111111109</v>
      </c>
      <c r="AV219" s="4">
        <v>47.164304999999999</v>
      </c>
      <c r="AW219" s="4">
        <v>-88.488775000000004</v>
      </c>
      <c r="AX219" s="4">
        <v>317.3</v>
      </c>
      <c r="AY219" s="4">
        <v>22.1</v>
      </c>
      <c r="AZ219" s="4">
        <v>12</v>
      </c>
      <c r="BA219" s="4">
        <v>9</v>
      </c>
      <c r="BB219" s="4" t="s">
        <v>434</v>
      </c>
      <c r="BC219" s="4">
        <v>0.9</v>
      </c>
      <c r="BD219" s="4">
        <v>1.1000000000000001</v>
      </c>
      <c r="BE219" s="4">
        <v>1.8011999999999999</v>
      </c>
      <c r="BF219" s="4">
        <v>14.063000000000001</v>
      </c>
      <c r="BG219" s="4">
        <v>13.79</v>
      </c>
      <c r="BH219" s="4">
        <v>0.98</v>
      </c>
      <c r="BI219" s="4">
        <v>15.16</v>
      </c>
      <c r="BJ219" s="4">
        <v>2739.3090000000002</v>
      </c>
      <c r="BK219" s="4">
        <v>176.11699999999999</v>
      </c>
      <c r="BL219" s="4">
        <v>6.2290000000000001</v>
      </c>
      <c r="BM219" s="4">
        <v>9.2999999999999999E-2</v>
      </c>
      <c r="BN219" s="4">
        <v>6.3220000000000001</v>
      </c>
      <c r="BO219" s="4">
        <v>4.6059999999999999</v>
      </c>
      <c r="BP219" s="4">
        <v>6.9000000000000006E-2</v>
      </c>
      <c r="BQ219" s="4">
        <v>4.6749999999999998</v>
      </c>
      <c r="BR219" s="4">
        <v>5.5086000000000004</v>
      </c>
      <c r="BU219" s="4">
        <v>4.0609999999999999</v>
      </c>
      <c r="BW219" s="4">
        <v>83.861000000000004</v>
      </c>
      <c r="BX219" s="4">
        <v>0.27196300000000001</v>
      </c>
      <c r="BY219" s="4">
        <v>-5</v>
      </c>
      <c r="BZ219" s="4">
        <v>0.68238699999999997</v>
      </c>
      <c r="CA219" s="4">
        <v>6.646096</v>
      </c>
      <c r="CB219" s="4">
        <v>13.784217</v>
      </c>
    </row>
    <row r="220" spans="1:80">
      <c r="A220" s="2">
        <v>42439</v>
      </c>
      <c r="B220" s="32">
        <v>0.44821282407407409</v>
      </c>
      <c r="C220" s="4">
        <v>13.67</v>
      </c>
      <c r="D220" s="4">
        <v>1.6060000000000001</v>
      </c>
      <c r="E220" s="4" t="s">
        <v>155</v>
      </c>
      <c r="F220" s="4">
        <v>16059.699499</v>
      </c>
      <c r="G220" s="4">
        <v>256.60000000000002</v>
      </c>
      <c r="H220" s="4">
        <v>4.5</v>
      </c>
      <c r="I220" s="4">
        <v>852.3</v>
      </c>
      <c r="K220" s="4">
        <v>0.28999999999999998</v>
      </c>
      <c r="L220" s="4">
        <v>107</v>
      </c>
      <c r="M220" s="4">
        <v>0.86760000000000004</v>
      </c>
      <c r="N220" s="4">
        <v>11.8598</v>
      </c>
      <c r="O220" s="4">
        <v>1.3933</v>
      </c>
      <c r="P220" s="4">
        <v>222.6028</v>
      </c>
      <c r="Q220" s="4">
        <v>3.9039999999999999</v>
      </c>
      <c r="R220" s="4">
        <v>226.5</v>
      </c>
      <c r="S220" s="4">
        <v>164.6217</v>
      </c>
      <c r="T220" s="4">
        <v>2.8871000000000002</v>
      </c>
      <c r="U220" s="4">
        <v>167.5</v>
      </c>
      <c r="V220" s="4">
        <v>852.32230000000004</v>
      </c>
      <c r="Y220" s="4">
        <v>93.081000000000003</v>
      </c>
      <c r="Z220" s="4">
        <v>0</v>
      </c>
      <c r="AA220" s="4">
        <v>0.25280000000000002</v>
      </c>
      <c r="AB220" s="4" t="s">
        <v>384</v>
      </c>
      <c r="AC220" s="4">
        <v>0</v>
      </c>
      <c r="AD220" s="4">
        <v>12</v>
      </c>
      <c r="AE220" s="4">
        <v>839</v>
      </c>
      <c r="AF220" s="4">
        <v>858</v>
      </c>
      <c r="AG220" s="4">
        <v>866</v>
      </c>
      <c r="AH220" s="4">
        <v>7.6</v>
      </c>
      <c r="AI220" s="4">
        <v>0.06</v>
      </c>
      <c r="AJ220" s="4">
        <v>0</v>
      </c>
      <c r="AK220" s="4">
        <v>983</v>
      </c>
      <c r="AL220" s="4">
        <v>-40</v>
      </c>
      <c r="AM220" s="4">
        <v>0</v>
      </c>
      <c r="AN220" s="4">
        <v>26</v>
      </c>
      <c r="AO220" s="4">
        <v>191</v>
      </c>
      <c r="AP220" s="4">
        <v>190</v>
      </c>
      <c r="AQ220" s="4">
        <v>2.5</v>
      </c>
      <c r="AR220" s="4">
        <v>195</v>
      </c>
      <c r="AS220" s="4" t="s">
        <v>155</v>
      </c>
      <c r="AT220" s="4">
        <v>2</v>
      </c>
      <c r="AU220" s="5">
        <v>0.65613425925925928</v>
      </c>
      <c r="AV220" s="4">
        <v>47.164293000000001</v>
      </c>
      <c r="AW220" s="4">
        <v>-88.489033000000006</v>
      </c>
      <c r="AX220" s="4">
        <v>317.3</v>
      </c>
      <c r="AY220" s="4">
        <v>22.4</v>
      </c>
      <c r="AZ220" s="4">
        <v>12</v>
      </c>
      <c r="BA220" s="4">
        <v>9</v>
      </c>
      <c r="BB220" s="4" t="s">
        <v>434</v>
      </c>
      <c r="BC220" s="4">
        <v>0.9</v>
      </c>
      <c r="BD220" s="4">
        <v>1.1012</v>
      </c>
      <c r="BE220" s="4">
        <v>1.9</v>
      </c>
      <c r="BF220" s="4">
        <v>14.063000000000001</v>
      </c>
      <c r="BG220" s="4">
        <v>13.7</v>
      </c>
      <c r="BH220" s="4">
        <v>0.97</v>
      </c>
      <c r="BI220" s="4">
        <v>15.266</v>
      </c>
      <c r="BJ220" s="4">
        <v>2696.4810000000002</v>
      </c>
      <c r="BK220" s="4">
        <v>201.62</v>
      </c>
      <c r="BL220" s="4">
        <v>5.3</v>
      </c>
      <c r="BM220" s="4">
        <v>9.2999999999999999E-2</v>
      </c>
      <c r="BN220" s="4">
        <v>5.3929999999999998</v>
      </c>
      <c r="BO220" s="4">
        <v>3.92</v>
      </c>
      <c r="BP220" s="4">
        <v>6.9000000000000006E-2</v>
      </c>
      <c r="BQ220" s="4">
        <v>3.988</v>
      </c>
      <c r="BR220" s="4">
        <v>6.4078999999999997</v>
      </c>
      <c r="BU220" s="4">
        <v>4.1989999999999998</v>
      </c>
      <c r="BW220" s="4">
        <v>41.796999999999997</v>
      </c>
      <c r="BX220" s="4">
        <v>0.230932</v>
      </c>
      <c r="BY220" s="4">
        <v>-5</v>
      </c>
      <c r="BZ220" s="4">
        <v>0.68383899999999997</v>
      </c>
      <c r="CA220" s="4">
        <v>5.6434009999999999</v>
      </c>
      <c r="CB220" s="4">
        <v>13.813548000000001</v>
      </c>
    </row>
    <row r="221" spans="1:80">
      <c r="A221" s="2">
        <v>42439</v>
      </c>
      <c r="B221" s="32">
        <v>0.44822439814814818</v>
      </c>
      <c r="C221" s="4">
        <v>13.525</v>
      </c>
      <c r="D221" s="4">
        <v>1.6374</v>
      </c>
      <c r="E221" s="4" t="s">
        <v>155</v>
      </c>
      <c r="F221" s="4">
        <v>16373.633218000001</v>
      </c>
      <c r="G221" s="4">
        <v>353.9</v>
      </c>
      <c r="H221" s="4">
        <v>4.5</v>
      </c>
      <c r="I221" s="4">
        <v>1025.7</v>
      </c>
      <c r="K221" s="4">
        <v>0.14000000000000001</v>
      </c>
      <c r="L221" s="4">
        <v>118</v>
      </c>
      <c r="M221" s="4">
        <v>0.86819999999999997</v>
      </c>
      <c r="N221" s="4">
        <v>11.742100000000001</v>
      </c>
      <c r="O221" s="4">
        <v>1.4216</v>
      </c>
      <c r="P221" s="4">
        <v>307.26139999999998</v>
      </c>
      <c r="Q221" s="4">
        <v>3.9068999999999998</v>
      </c>
      <c r="R221" s="4">
        <v>311.2</v>
      </c>
      <c r="S221" s="4">
        <v>227.23179999999999</v>
      </c>
      <c r="T221" s="4">
        <v>2.8893</v>
      </c>
      <c r="U221" s="4">
        <v>230.1</v>
      </c>
      <c r="V221" s="4">
        <v>1025.6596999999999</v>
      </c>
      <c r="Y221" s="4">
        <v>102.578</v>
      </c>
      <c r="Z221" s="4">
        <v>0</v>
      </c>
      <c r="AA221" s="4">
        <v>0.1227</v>
      </c>
      <c r="AB221" s="4" t="s">
        <v>384</v>
      </c>
      <c r="AC221" s="4">
        <v>0</v>
      </c>
      <c r="AD221" s="4">
        <v>12</v>
      </c>
      <c r="AE221" s="4">
        <v>840</v>
      </c>
      <c r="AF221" s="4">
        <v>858</v>
      </c>
      <c r="AG221" s="4">
        <v>867</v>
      </c>
      <c r="AH221" s="4">
        <v>8</v>
      </c>
      <c r="AI221" s="4">
        <v>7.0000000000000007E-2</v>
      </c>
      <c r="AJ221" s="4">
        <v>0</v>
      </c>
      <c r="AK221" s="4">
        <v>983</v>
      </c>
      <c r="AL221" s="4">
        <v>-40</v>
      </c>
      <c r="AM221" s="4">
        <v>0</v>
      </c>
      <c r="AN221" s="4">
        <v>26</v>
      </c>
      <c r="AO221" s="4">
        <v>191</v>
      </c>
      <c r="AP221" s="4">
        <v>190</v>
      </c>
      <c r="AQ221" s="4">
        <v>2.2999999999999998</v>
      </c>
      <c r="AR221" s="4">
        <v>195</v>
      </c>
      <c r="AS221" s="4" t="s">
        <v>155</v>
      </c>
      <c r="AT221" s="4">
        <v>2</v>
      </c>
      <c r="AU221" s="5">
        <v>0.65613425925925928</v>
      </c>
      <c r="AV221" s="4">
        <v>47.164293000000001</v>
      </c>
      <c r="AW221" s="4">
        <v>-88.489035000000001</v>
      </c>
      <c r="AX221" s="4">
        <v>317.3</v>
      </c>
      <c r="AY221" s="4">
        <v>23.7</v>
      </c>
      <c r="AZ221" s="4">
        <v>12</v>
      </c>
      <c r="BA221" s="4">
        <v>9</v>
      </c>
      <c r="BB221" s="4" t="s">
        <v>434</v>
      </c>
      <c r="BC221" s="4">
        <v>0.9012</v>
      </c>
      <c r="BD221" s="4">
        <v>1.2012</v>
      </c>
      <c r="BE221" s="4">
        <v>1.9</v>
      </c>
      <c r="BF221" s="4">
        <v>14.063000000000001</v>
      </c>
      <c r="BG221" s="4">
        <v>13.78</v>
      </c>
      <c r="BH221" s="4">
        <v>0.98</v>
      </c>
      <c r="BI221" s="4">
        <v>15.180999999999999</v>
      </c>
      <c r="BJ221" s="4">
        <v>2684.2669999999998</v>
      </c>
      <c r="BK221" s="4">
        <v>206.83500000000001</v>
      </c>
      <c r="BL221" s="4">
        <v>7.3559999999999999</v>
      </c>
      <c r="BM221" s="4">
        <v>9.4E-2</v>
      </c>
      <c r="BN221" s="4">
        <v>7.4489999999999998</v>
      </c>
      <c r="BO221" s="4">
        <v>5.44</v>
      </c>
      <c r="BP221" s="4">
        <v>6.9000000000000006E-2</v>
      </c>
      <c r="BQ221" s="4">
        <v>5.5090000000000003</v>
      </c>
      <c r="BR221" s="4">
        <v>7.7531999999999996</v>
      </c>
      <c r="BU221" s="4">
        <v>4.6520000000000001</v>
      </c>
      <c r="BW221" s="4">
        <v>20.391999999999999</v>
      </c>
      <c r="BX221" s="4">
        <v>0.230486</v>
      </c>
      <c r="BY221" s="4">
        <v>-5</v>
      </c>
      <c r="BZ221" s="4">
        <v>0.68377399999999999</v>
      </c>
      <c r="CA221" s="4">
        <v>5.6325010000000004</v>
      </c>
      <c r="CB221" s="4">
        <v>13.812234999999999</v>
      </c>
    </row>
    <row r="222" spans="1:80">
      <c r="A222" s="2">
        <v>42439</v>
      </c>
      <c r="B222" s="32">
        <v>0.44823597222222222</v>
      </c>
      <c r="C222" s="4">
        <v>13.497999999999999</v>
      </c>
      <c r="D222" s="4">
        <v>1.7588999999999999</v>
      </c>
      <c r="E222" s="4" t="s">
        <v>155</v>
      </c>
      <c r="F222" s="4">
        <v>17588.554217000001</v>
      </c>
      <c r="G222" s="4">
        <v>434.3</v>
      </c>
      <c r="H222" s="4">
        <v>3.4</v>
      </c>
      <c r="I222" s="4">
        <v>1106.2</v>
      </c>
      <c r="K222" s="4">
        <v>0.1</v>
      </c>
      <c r="L222" s="4">
        <v>130</v>
      </c>
      <c r="M222" s="4">
        <v>0.86729999999999996</v>
      </c>
      <c r="N222" s="4">
        <v>11.7058</v>
      </c>
      <c r="O222" s="4">
        <v>1.5254000000000001</v>
      </c>
      <c r="P222" s="4">
        <v>376.6114</v>
      </c>
      <c r="Q222" s="4">
        <v>2.9857999999999998</v>
      </c>
      <c r="R222" s="4">
        <v>379.6</v>
      </c>
      <c r="S222" s="4">
        <v>278.51400000000001</v>
      </c>
      <c r="T222" s="4">
        <v>2.2081</v>
      </c>
      <c r="U222" s="4">
        <v>280.7</v>
      </c>
      <c r="V222" s="4">
        <v>1106.2411999999999</v>
      </c>
      <c r="Y222" s="4">
        <v>112.61199999999999</v>
      </c>
      <c r="Z222" s="4">
        <v>0</v>
      </c>
      <c r="AA222" s="4">
        <v>8.6699999999999999E-2</v>
      </c>
      <c r="AB222" s="4" t="s">
        <v>384</v>
      </c>
      <c r="AC222" s="4">
        <v>0</v>
      </c>
      <c r="AD222" s="4">
        <v>11.9</v>
      </c>
      <c r="AE222" s="4">
        <v>841</v>
      </c>
      <c r="AF222" s="4">
        <v>859</v>
      </c>
      <c r="AG222" s="4">
        <v>867</v>
      </c>
      <c r="AH222" s="4">
        <v>7.4</v>
      </c>
      <c r="AI222" s="4">
        <v>0.06</v>
      </c>
      <c r="AJ222" s="4">
        <v>0</v>
      </c>
      <c r="AK222" s="4">
        <v>983</v>
      </c>
      <c r="AL222" s="4">
        <v>-40</v>
      </c>
      <c r="AM222" s="4">
        <v>0</v>
      </c>
      <c r="AN222" s="4">
        <v>26</v>
      </c>
      <c r="AO222" s="4">
        <v>190.4</v>
      </c>
      <c r="AP222" s="4">
        <v>189.4</v>
      </c>
      <c r="AQ222" s="4">
        <v>2.2999999999999998</v>
      </c>
      <c r="AR222" s="4">
        <v>195</v>
      </c>
      <c r="AS222" s="4" t="s">
        <v>155</v>
      </c>
      <c r="AT222" s="4">
        <v>2</v>
      </c>
      <c r="AU222" s="5">
        <v>0.65614583333333332</v>
      </c>
      <c r="AV222" s="4">
        <v>47.164270000000002</v>
      </c>
      <c r="AW222" s="4">
        <v>-88.489171999999996</v>
      </c>
      <c r="AX222" s="4">
        <v>317.3</v>
      </c>
      <c r="AY222" s="4">
        <v>25</v>
      </c>
      <c r="AZ222" s="4">
        <v>12</v>
      </c>
      <c r="BA222" s="4">
        <v>9</v>
      </c>
      <c r="BB222" s="4" t="s">
        <v>434</v>
      </c>
      <c r="BC222" s="4">
        <v>1</v>
      </c>
      <c r="BD222" s="4">
        <v>1.3</v>
      </c>
      <c r="BE222" s="4">
        <v>1.9011990000000001</v>
      </c>
      <c r="BF222" s="4">
        <v>14.063000000000001</v>
      </c>
      <c r="BG222" s="4">
        <v>13.67</v>
      </c>
      <c r="BH222" s="4">
        <v>0.97</v>
      </c>
      <c r="BI222" s="4">
        <v>15.307</v>
      </c>
      <c r="BJ222" s="4">
        <v>2660.7620000000002</v>
      </c>
      <c r="BK222" s="4">
        <v>220.678</v>
      </c>
      <c r="BL222" s="4">
        <v>8.9649999999999999</v>
      </c>
      <c r="BM222" s="4">
        <v>7.0999999999999994E-2</v>
      </c>
      <c r="BN222" s="4">
        <v>9.0359999999999996</v>
      </c>
      <c r="BO222" s="4">
        <v>6.63</v>
      </c>
      <c r="BP222" s="4">
        <v>5.2999999999999999E-2</v>
      </c>
      <c r="BQ222" s="4">
        <v>6.6820000000000004</v>
      </c>
      <c r="BR222" s="4">
        <v>8.3148</v>
      </c>
      <c r="BU222" s="4">
        <v>5.0789999999999997</v>
      </c>
      <c r="BW222" s="4">
        <v>14.333</v>
      </c>
      <c r="BX222" s="4">
        <v>0.207124</v>
      </c>
      <c r="BY222" s="4">
        <v>-5</v>
      </c>
      <c r="BZ222" s="4">
        <v>0.68238699999999997</v>
      </c>
      <c r="CA222" s="4">
        <v>5.0615930000000002</v>
      </c>
      <c r="CB222" s="4">
        <v>13.784217</v>
      </c>
    </row>
    <row r="223" spans="1:80">
      <c r="A223" s="2">
        <v>42439</v>
      </c>
      <c r="B223" s="32">
        <v>0.44824754629629626</v>
      </c>
      <c r="C223" s="4">
        <v>13.334</v>
      </c>
      <c r="D223" s="4">
        <v>2.0867</v>
      </c>
      <c r="E223" s="4" t="s">
        <v>155</v>
      </c>
      <c r="F223" s="4">
        <v>20866.780651000001</v>
      </c>
      <c r="G223" s="4">
        <v>487.8</v>
      </c>
      <c r="H223" s="4">
        <v>3.2</v>
      </c>
      <c r="I223" s="4">
        <v>1320</v>
      </c>
      <c r="K223" s="4">
        <v>0.1</v>
      </c>
      <c r="L223" s="4">
        <v>137</v>
      </c>
      <c r="M223" s="4">
        <v>0.86539999999999995</v>
      </c>
      <c r="N223" s="4">
        <v>11.5388</v>
      </c>
      <c r="O223" s="4">
        <v>1.8058000000000001</v>
      </c>
      <c r="P223" s="4">
        <v>422.12860000000001</v>
      </c>
      <c r="Q223" s="4">
        <v>2.7803</v>
      </c>
      <c r="R223" s="4">
        <v>424.9</v>
      </c>
      <c r="S223" s="4">
        <v>312.17169999999999</v>
      </c>
      <c r="T223" s="4">
        <v>2.0560999999999998</v>
      </c>
      <c r="U223" s="4">
        <v>314.2</v>
      </c>
      <c r="V223" s="4">
        <v>1319.9607000000001</v>
      </c>
      <c r="Y223" s="4">
        <v>118.94799999999999</v>
      </c>
      <c r="Z223" s="4">
        <v>0</v>
      </c>
      <c r="AA223" s="4">
        <v>8.6499999999999994E-2</v>
      </c>
      <c r="AB223" s="4" t="s">
        <v>384</v>
      </c>
      <c r="AC223" s="4">
        <v>0</v>
      </c>
      <c r="AD223" s="4">
        <v>11.9</v>
      </c>
      <c r="AE223" s="4">
        <v>841</v>
      </c>
      <c r="AF223" s="4">
        <v>861</v>
      </c>
      <c r="AG223" s="4">
        <v>868</v>
      </c>
      <c r="AH223" s="4">
        <v>7</v>
      </c>
      <c r="AI223" s="4">
        <v>0.06</v>
      </c>
      <c r="AJ223" s="4">
        <v>0</v>
      </c>
      <c r="AK223" s="4">
        <v>983</v>
      </c>
      <c r="AL223" s="4">
        <v>-40</v>
      </c>
      <c r="AM223" s="4">
        <v>0</v>
      </c>
      <c r="AN223" s="4">
        <v>26</v>
      </c>
      <c r="AO223" s="4">
        <v>190</v>
      </c>
      <c r="AP223" s="4">
        <v>189.6</v>
      </c>
      <c r="AQ223" s="4">
        <v>2.2000000000000002</v>
      </c>
      <c r="AR223" s="4">
        <v>195</v>
      </c>
      <c r="AS223" s="4" t="s">
        <v>155</v>
      </c>
      <c r="AT223" s="4">
        <v>2</v>
      </c>
      <c r="AU223" s="5">
        <v>0.65615740740740736</v>
      </c>
      <c r="AV223" s="4">
        <v>47.164237999999997</v>
      </c>
      <c r="AW223" s="4">
        <v>-88.489311999999998</v>
      </c>
      <c r="AX223" s="4">
        <v>317.3</v>
      </c>
      <c r="AY223" s="4">
        <v>25.4</v>
      </c>
      <c r="AZ223" s="4">
        <v>12</v>
      </c>
      <c r="BA223" s="4">
        <v>9</v>
      </c>
      <c r="BB223" s="4" t="s">
        <v>434</v>
      </c>
      <c r="BC223" s="4">
        <v>1</v>
      </c>
      <c r="BD223" s="4">
        <v>1.3011010000000001</v>
      </c>
      <c r="BE223" s="4">
        <v>2</v>
      </c>
      <c r="BF223" s="4">
        <v>14.063000000000001</v>
      </c>
      <c r="BG223" s="4">
        <v>13.47</v>
      </c>
      <c r="BH223" s="4">
        <v>0.96</v>
      </c>
      <c r="BI223" s="4">
        <v>15.555</v>
      </c>
      <c r="BJ223" s="4">
        <v>2596.4850000000001</v>
      </c>
      <c r="BK223" s="4">
        <v>258.62200000000001</v>
      </c>
      <c r="BL223" s="4">
        <v>9.9469999999999992</v>
      </c>
      <c r="BM223" s="4">
        <v>6.6000000000000003E-2</v>
      </c>
      <c r="BN223" s="4">
        <v>10.013</v>
      </c>
      <c r="BO223" s="4">
        <v>7.3559999999999999</v>
      </c>
      <c r="BP223" s="4">
        <v>4.8000000000000001E-2</v>
      </c>
      <c r="BQ223" s="4">
        <v>7.4050000000000002</v>
      </c>
      <c r="BR223" s="4">
        <v>9.8216000000000001</v>
      </c>
      <c r="BU223" s="4">
        <v>5.31</v>
      </c>
      <c r="BW223" s="4">
        <v>14.159000000000001</v>
      </c>
      <c r="BX223" s="4">
        <v>0.25197799999999998</v>
      </c>
      <c r="BY223" s="4">
        <v>-5</v>
      </c>
      <c r="BZ223" s="4">
        <v>0.68200000000000005</v>
      </c>
      <c r="CA223" s="4">
        <v>6.1577120000000001</v>
      </c>
      <c r="CB223" s="4">
        <v>13.776400000000001</v>
      </c>
    </row>
    <row r="224" spans="1:80">
      <c r="A224" s="2">
        <v>42439</v>
      </c>
      <c r="B224" s="32">
        <v>0.44825912037037036</v>
      </c>
      <c r="C224" s="4">
        <v>13.039</v>
      </c>
      <c r="D224" s="4">
        <v>2.4054000000000002</v>
      </c>
      <c r="E224" s="4" t="s">
        <v>155</v>
      </c>
      <c r="F224" s="4">
        <v>24053.986253999999</v>
      </c>
      <c r="G224" s="4">
        <v>574.1</v>
      </c>
      <c r="H224" s="4">
        <v>2.1</v>
      </c>
      <c r="I224" s="4">
        <v>1490.7</v>
      </c>
      <c r="K224" s="4">
        <v>0</v>
      </c>
      <c r="L224" s="4">
        <v>146</v>
      </c>
      <c r="M224" s="4">
        <v>0.86460000000000004</v>
      </c>
      <c r="N224" s="4">
        <v>11.2736</v>
      </c>
      <c r="O224" s="4">
        <v>2.0798000000000001</v>
      </c>
      <c r="P224" s="4">
        <v>496.3537</v>
      </c>
      <c r="Q224" s="4">
        <v>1.8268</v>
      </c>
      <c r="R224" s="4">
        <v>498.2</v>
      </c>
      <c r="S224" s="4">
        <v>367.06889999999999</v>
      </c>
      <c r="T224" s="4">
        <v>1.351</v>
      </c>
      <c r="U224" s="4">
        <v>368.4</v>
      </c>
      <c r="V224" s="4">
        <v>1490.7197000000001</v>
      </c>
      <c r="Y224" s="4">
        <v>126.125</v>
      </c>
      <c r="Z224" s="4">
        <v>0</v>
      </c>
      <c r="AA224" s="4">
        <v>0</v>
      </c>
      <c r="AB224" s="4" t="s">
        <v>384</v>
      </c>
      <c r="AC224" s="4">
        <v>0</v>
      </c>
      <c r="AD224" s="4">
        <v>11.9</v>
      </c>
      <c r="AE224" s="4">
        <v>842</v>
      </c>
      <c r="AF224" s="4">
        <v>863</v>
      </c>
      <c r="AG224" s="4">
        <v>868</v>
      </c>
      <c r="AH224" s="4">
        <v>7.6</v>
      </c>
      <c r="AI224" s="4">
        <v>0.06</v>
      </c>
      <c r="AJ224" s="4">
        <v>0</v>
      </c>
      <c r="AK224" s="4">
        <v>983</v>
      </c>
      <c r="AL224" s="4">
        <v>-40</v>
      </c>
      <c r="AM224" s="4">
        <v>0</v>
      </c>
      <c r="AN224" s="4">
        <v>26</v>
      </c>
      <c r="AO224" s="4">
        <v>190</v>
      </c>
      <c r="AP224" s="4">
        <v>190</v>
      </c>
      <c r="AQ224" s="4">
        <v>2.1</v>
      </c>
      <c r="AR224" s="4">
        <v>195</v>
      </c>
      <c r="AS224" s="4" t="s">
        <v>155</v>
      </c>
      <c r="AT224" s="4">
        <v>2</v>
      </c>
      <c r="AU224" s="5">
        <v>0.65616898148148151</v>
      </c>
      <c r="AV224" s="4">
        <v>47.164199000000004</v>
      </c>
      <c r="AW224" s="4">
        <v>-88.489452</v>
      </c>
      <c r="AX224" s="4">
        <v>317.2</v>
      </c>
      <c r="AY224" s="4">
        <v>26</v>
      </c>
      <c r="AZ224" s="4">
        <v>12</v>
      </c>
      <c r="BA224" s="4">
        <v>9</v>
      </c>
      <c r="BB224" s="4" t="s">
        <v>434</v>
      </c>
      <c r="BC224" s="4">
        <v>1</v>
      </c>
      <c r="BD224" s="4">
        <v>1.4012</v>
      </c>
      <c r="BE224" s="4">
        <v>2</v>
      </c>
      <c r="BF224" s="4">
        <v>14.063000000000001</v>
      </c>
      <c r="BG224" s="4">
        <v>13.4</v>
      </c>
      <c r="BH224" s="4">
        <v>0.95</v>
      </c>
      <c r="BI224" s="4">
        <v>15.657999999999999</v>
      </c>
      <c r="BJ224" s="4">
        <v>2531.9270000000001</v>
      </c>
      <c r="BK224" s="4">
        <v>297.28800000000001</v>
      </c>
      <c r="BL224" s="4">
        <v>11.673999999999999</v>
      </c>
      <c r="BM224" s="4">
        <v>4.2999999999999997E-2</v>
      </c>
      <c r="BN224" s="4">
        <v>11.717000000000001</v>
      </c>
      <c r="BO224" s="4">
        <v>8.6329999999999991</v>
      </c>
      <c r="BP224" s="4">
        <v>3.2000000000000001E-2</v>
      </c>
      <c r="BQ224" s="4">
        <v>8.6649999999999991</v>
      </c>
      <c r="BR224" s="4">
        <v>11.0709</v>
      </c>
      <c r="BU224" s="4">
        <v>5.62</v>
      </c>
      <c r="BW224" s="4">
        <v>0</v>
      </c>
      <c r="BX224" s="4">
        <v>0.29238700000000001</v>
      </c>
      <c r="BY224" s="4">
        <v>-5</v>
      </c>
      <c r="BZ224" s="4">
        <v>0.68138699999999996</v>
      </c>
      <c r="CA224" s="4">
        <v>7.1452070000000001</v>
      </c>
      <c r="CB224" s="4">
        <v>13.764017000000001</v>
      </c>
    </row>
    <row r="225" spans="1:80">
      <c r="A225" s="2">
        <v>42439</v>
      </c>
      <c r="B225" s="32">
        <v>0.4482706944444444</v>
      </c>
      <c r="C225" s="4">
        <v>12.86</v>
      </c>
      <c r="D225" s="4">
        <v>2.6802999999999999</v>
      </c>
      <c r="E225" s="4" t="s">
        <v>155</v>
      </c>
      <c r="F225" s="4">
        <v>26803.127148</v>
      </c>
      <c r="G225" s="4">
        <v>686.6</v>
      </c>
      <c r="H225" s="4">
        <v>2.1</v>
      </c>
      <c r="I225" s="4">
        <v>1684</v>
      </c>
      <c r="K225" s="4">
        <v>0</v>
      </c>
      <c r="L225" s="4">
        <v>156</v>
      </c>
      <c r="M225" s="4">
        <v>0.86329999999999996</v>
      </c>
      <c r="N225" s="4">
        <v>11.1021</v>
      </c>
      <c r="O225" s="4">
        <v>2.3140000000000001</v>
      </c>
      <c r="P225" s="4">
        <v>592.76570000000004</v>
      </c>
      <c r="Q225" s="4">
        <v>1.8129999999999999</v>
      </c>
      <c r="R225" s="4">
        <v>594.6</v>
      </c>
      <c r="S225" s="4">
        <v>438.37329999999997</v>
      </c>
      <c r="T225" s="4">
        <v>1.3408</v>
      </c>
      <c r="U225" s="4">
        <v>439.7</v>
      </c>
      <c r="V225" s="4">
        <v>1683.9511</v>
      </c>
      <c r="Y225" s="4">
        <v>134.697</v>
      </c>
      <c r="Z225" s="4">
        <v>0</v>
      </c>
      <c r="AA225" s="4">
        <v>0</v>
      </c>
      <c r="AB225" s="4" t="s">
        <v>384</v>
      </c>
      <c r="AC225" s="4">
        <v>0</v>
      </c>
      <c r="AD225" s="4">
        <v>11.9</v>
      </c>
      <c r="AE225" s="4">
        <v>842</v>
      </c>
      <c r="AF225" s="4">
        <v>864</v>
      </c>
      <c r="AG225" s="4">
        <v>869</v>
      </c>
      <c r="AH225" s="4">
        <v>8</v>
      </c>
      <c r="AI225" s="4">
        <v>7.0000000000000007E-2</v>
      </c>
      <c r="AJ225" s="4">
        <v>0</v>
      </c>
      <c r="AK225" s="4">
        <v>983</v>
      </c>
      <c r="AL225" s="4">
        <v>-40</v>
      </c>
      <c r="AM225" s="4">
        <v>0</v>
      </c>
      <c r="AN225" s="4">
        <v>26</v>
      </c>
      <c r="AO225" s="4">
        <v>190</v>
      </c>
      <c r="AP225" s="4">
        <v>190</v>
      </c>
      <c r="AQ225" s="4">
        <v>2.1</v>
      </c>
      <c r="AR225" s="4">
        <v>195</v>
      </c>
      <c r="AS225" s="4" t="s">
        <v>155</v>
      </c>
      <c r="AT225" s="4">
        <v>2</v>
      </c>
      <c r="AU225" s="5">
        <v>0.65618055555555554</v>
      </c>
      <c r="AV225" s="4">
        <v>47.164150999999997</v>
      </c>
      <c r="AW225" s="4">
        <v>-88.489588999999995</v>
      </c>
      <c r="AX225" s="4">
        <v>317.3</v>
      </c>
      <c r="AY225" s="4">
        <v>26.7</v>
      </c>
      <c r="AZ225" s="4">
        <v>12</v>
      </c>
      <c r="BA225" s="4">
        <v>9</v>
      </c>
      <c r="BB225" s="4" t="s">
        <v>434</v>
      </c>
      <c r="BC225" s="4">
        <v>1.0012000000000001</v>
      </c>
      <c r="BD225" s="4">
        <v>1.5</v>
      </c>
      <c r="BE225" s="4">
        <v>2.0011999999999999</v>
      </c>
      <c r="BF225" s="4">
        <v>14.063000000000001</v>
      </c>
      <c r="BG225" s="4">
        <v>13.27</v>
      </c>
      <c r="BH225" s="4">
        <v>0.94</v>
      </c>
      <c r="BI225" s="4">
        <v>15.83</v>
      </c>
      <c r="BJ225" s="4">
        <v>2478.2919999999999</v>
      </c>
      <c r="BK225" s="4">
        <v>328.76799999999997</v>
      </c>
      <c r="BL225" s="4">
        <v>13.856999999999999</v>
      </c>
      <c r="BM225" s="4">
        <v>4.2000000000000003E-2</v>
      </c>
      <c r="BN225" s="4">
        <v>13.898999999999999</v>
      </c>
      <c r="BO225" s="4">
        <v>10.247999999999999</v>
      </c>
      <c r="BP225" s="4">
        <v>3.1E-2</v>
      </c>
      <c r="BQ225" s="4">
        <v>10.279</v>
      </c>
      <c r="BR225" s="4">
        <v>12.430099999999999</v>
      </c>
      <c r="BU225" s="4">
        <v>5.9660000000000002</v>
      </c>
      <c r="BW225" s="4">
        <v>0</v>
      </c>
      <c r="BX225" s="4">
        <v>0.32264999999999999</v>
      </c>
      <c r="BY225" s="4">
        <v>-5</v>
      </c>
      <c r="BZ225" s="4">
        <v>0.68161300000000002</v>
      </c>
      <c r="CA225" s="4">
        <v>7.8847589999999999</v>
      </c>
      <c r="CB225" s="4">
        <v>13.768583</v>
      </c>
    </row>
    <row r="226" spans="1:80">
      <c r="A226" s="2">
        <v>42439</v>
      </c>
      <c r="B226" s="32">
        <v>0.44828226851851855</v>
      </c>
      <c r="C226" s="4">
        <v>12.875999999999999</v>
      </c>
      <c r="D226" s="4">
        <v>2.6619999999999999</v>
      </c>
      <c r="E226" s="4" t="s">
        <v>155</v>
      </c>
      <c r="F226" s="4">
        <v>26620.048309000002</v>
      </c>
      <c r="G226" s="4">
        <v>790.8</v>
      </c>
      <c r="H226" s="4">
        <v>2.1</v>
      </c>
      <c r="I226" s="4">
        <v>1803.3</v>
      </c>
      <c r="K226" s="4">
        <v>0</v>
      </c>
      <c r="L226" s="4">
        <v>158</v>
      </c>
      <c r="M226" s="4">
        <v>0.86319999999999997</v>
      </c>
      <c r="N226" s="4">
        <v>11.1151</v>
      </c>
      <c r="O226" s="4">
        <v>2.298</v>
      </c>
      <c r="P226" s="4">
        <v>682.65300000000002</v>
      </c>
      <c r="Q226" s="4">
        <v>1.8128</v>
      </c>
      <c r="R226" s="4">
        <v>684.5</v>
      </c>
      <c r="S226" s="4">
        <v>504.84859999999998</v>
      </c>
      <c r="T226" s="4">
        <v>1.3406</v>
      </c>
      <c r="U226" s="4">
        <v>506.2</v>
      </c>
      <c r="V226" s="4">
        <v>1803.252</v>
      </c>
      <c r="Y226" s="4">
        <v>136.47999999999999</v>
      </c>
      <c r="Z226" s="4">
        <v>0</v>
      </c>
      <c r="AA226" s="4">
        <v>0</v>
      </c>
      <c r="AB226" s="4" t="s">
        <v>384</v>
      </c>
      <c r="AC226" s="4">
        <v>0</v>
      </c>
      <c r="AD226" s="4">
        <v>11.9</v>
      </c>
      <c r="AE226" s="4">
        <v>842</v>
      </c>
      <c r="AF226" s="4">
        <v>863</v>
      </c>
      <c r="AG226" s="4">
        <v>869</v>
      </c>
      <c r="AH226" s="4">
        <v>8</v>
      </c>
      <c r="AI226" s="4">
        <v>7.0000000000000007E-2</v>
      </c>
      <c r="AJ226" s="4">
        <v>0</v>
      </c>
      <c r="AK226" s="4">
        <v>983</v>
      </c>
      <c r="AL226" s="4">
        <v>-40</v>
      </c>
      <c r="AM226" s="4">
        <v>0</v>
      </c>
      <c r="AN226" s="4">
        <v>26</v>
      </c>
      <c r="AO226" s="4">
        <v>190</v>
      </c>
      <c r="AP226" s="4">
        <v>190</v>
      </c>
      <c r="AQ226" s="4">
        <v>2</v>
      </c>
      <c r="AR226" s="4">
        <v>195</v>
      </c>
      <c r="AS226" s="4" t="s">
        <v>155</v>
      </c>
      <c r="AT226" s="4">
        <v>2</v>
      </c>
      <c r="AU226" s="5">
        <v>0.65619212962962969</v>
      </c>
      <c r="AV226" s="4">
        <v>47.164091999999997</v>
      </c>
      <c r="AW226" s="4">
        <v>-88.489723999999995</v>
      </c>
      <c r="AX226" s="4">
        <v>317.10000000000002</v>
      </c>
      <c r="AY226" s="4">
        <v>27.4</v>
      </c>
      <c r="AZ226" s="4">
        <v>12</v>
      </c>
      <c r="BA226" s="4">
        <v>9</v>
      </c>
      <c r="BB226" s="4" t="s">
        <v>434</v>
      </c>
      <c r="BC226" s="4">
        <v>1.1000000000000001</v>
      </c>
      <c r="BD226" s="4">
        <v>1.5012000000000001</v>
      </c>
      <c r="BE226" s="4">
        <v>2.1</v>
      </c>
      <c r="BF226" s="4">
        <v>14.063000000000001</v>
      </c>
      <c r="BG226" s="4">
        <v>13.26</v>
      </c>
      <c r="BH226" s="4">
        <v>0.94</v>
      </c>
      <c r="BI226" s="4">
        <v>15.843</v>
      </c>
      <c r="BJ226" s="4">
        <v>2479.569</v>
      </c>
      <c r="BK226" s="4">
        <v>326.274</v>
      </c>
      <c r="BL226" s="4">
        <v>15.948</v>
      </c>
      <c r="BM226" s="4">
        <v>4.2000000000000003E-2</v>
      </c>
      <c r="BN226" s="4">
        <v>15.99</v>
      </c>
      <c r="BO226" s="4">
        <v>11.794</v>
      </c>
      <c r="BP226" s="4">
        <v>3.1E-2</v>
      </c>
      <c r="BQ226" s="4">
        <v>11.824999999999999</v>
      </c>
      <c r="BR226" s="4">
        <v>13.302</v>
      </c>
      <c r="BU226" s="4">
        <v>6.0410000000000004</v>
      </c>
      <c r="BW226" s="4">
        <v>0</v>
      </c>
      <c r="BX226" s="4">
        <v>0.31686700000000001</v>
      </c>
      <c r="BY226" s="4">
        <v>-5</v>
      </c>
      <c r="BZ226" s="4">
        <v>0.68138699999999996</v>
      </c>
      <c r="CA226" s="4">
        <v>7.7434380000000003</v>
      </c>
      <c r="CB226" s="4">
        <v>13.764017000000001</v>
      </c>
    </row>
    <row r="227" spans="1:80">
      <c r="A227" s="2">
        <v>42439</v>
      </c>
      <c r="B227" s="32">
        <v>0.44829384259259258</v>
      </c>
      <c r="C227" s="4">
        <v>13.013999999999999</v>
      </c>
      <c r="D227" s="4">
        <v>2.5182000000000002</v>
      </c>
      <c r="E227" s="4" t="s">
        <v>155</v>
      </c>
      <c r="F227" s="4">
        <v>25182.360515</v>
      </c>
      <c r="G227" s="4">
        <v>875.6</v>
      </c>
      <c r="H227" s="4">
        <v>2</v>
      </c>
      <c r="I227" s="4">
        <v>1745.2</v>
      </c>
      <c r="K227" s="4">
        <v>0</v>
      </c>
      <c r="L227" s="4">
        <v>158</v>
      </c>
      <c r="M227" s="4">
        <v>0.86350000000000005</v>
      </c>
      <c r="N227" s="4">
        <v>11.2376</v>
      </c>
      <c r="O227" s="4">
        <v>2.1745999999999999</v>
      </c>
      <c r="P227" s="4">
        <v>756.14819999999997</v>
      </c>
      <c r="Q227" s="4">
        <v>1.7392000000000001</v>
      </c>
      <c r="R227" s="4">
        <v>757.9</v>
      </c>
      <c r="S227" s="4">
        <v>559.19140000000004</v>
      </c>
      <c r="T227" s="4">
        <v>1.2861</v>
      </c>
      <c r="U227" s="4">
        <v>560.5</v>
      </c>
      <c r="V227" s="4">
        <v>1745.1774</v>
      </c>
      <c r="Y227" s="4">
        <v>136.59899999999999</v>
      </c>
      <c r="Z227" s="4">
        <v>0</v>
      </c>
      <c r="AA227" s="4">
        <v>0</v>
      </c>
      <c r="AB227" s="4" t="s">
        <v>384</v>
      </c>
      <c r="AC227" s="4">
        <v>0</v>
      </c>
      <c r="AD227" s="4">
        <v>11.9</v>
      </c>
      <c r="AE227" s="4">
        <v>842</v>
      </c>
      <c r="AF227" s="4">
        <v>863</v>
      </c>
      <c r="AG227" s="4">
        <v>869</v>
      </c>
      <c r="AH227" s="4">
        <v>7.4</v>
      </c>
      <c r="AI227" s="4">
        <v>0.06</v>
      </c>
      <c r="AJ227" s="4">
        <v>0</v>
      </c>
      <c r="AK227" s="4">
        <v>983</v>
      </c>
      <c r="AL227" s="4">
        <v>-40</v>
      </c>
      <c r="AM227" s="4">
        <v>0</v>
      </c>
      <c r="AN227" s="4">
        <v>26</v>
      </c>
      <c r="AO227" s="4">
        <v>190</v>
      </c>
      <c r="AP227" s="4">
        <v>190</v>
      </c>
      <c r="AQ227" s="4">
        <v>2</v>
      </c>
      <c r="AR227" s="4">
        <v>195</v>
      </c>
      <c r="AS227" s="4" t="s">
        <v>155</v>
      </c>
      <c r="AT227" s="4">
        <v>2</v>
      </c>
      <c r="AU227" s="5">
        <v>0.65620370370370373</v>
      </c>
      <c r="AV227" s="4">
        <v>47.164014000000002</v>
      </c>
      <c r="AW227" s="4">
        <v>-88.489846</v>
      </c>
      <c r="AX227" s="4">
        <v>316.89999999999998</v>
      </c>
      <c r="AY227" s="4">
        <v>28.9</v>
      </c>
      <c r="AZ227" s="4">
        <v>12</v>
      </c>
      <c r="BA227" s="4">
        <v>9</v>
      </c>
      <c r="BB227" s="4" t="s">
        <v>434</v>
      </c>
      <c r="BC227" s="4">
        <v>1.1000000000000001</v>
      </c>
      <c r="BD227" s="4">
        <v>1.6</v>
      </c>
      <c r="BE227" s="4">
        <v>2.1</v>
      </c>
      <c r="BF227" s="4">
        <v>14.063000000000001</v>
      </c>
      <c r="BG227" s="4">
        <v>13.29</v>
      </c>
      <c r="BH227" s="4">
        <v>0.94</v>
      </c>
      <c r="BI227" s="4">
        <v>15.804</v>
      </c>
      <c r="BJ227" s="4">
        <v>2508.14</v>
      </c>
      <c r="BK227" s="4">
        <v>308.90800000000002</v>
      </c>
      <c r="BL227" s="4">
        <v>17.672999999999998</v>
      </c>
      <c r="BM227" s="4">
        <v>4.1000000000000002E-2</v>
      </c>
      <c r="BN227" s="4">
        <v>17.713999999999999</v>
      </c>
      <c r="BO227" s="4">
        <v>13.07</v>
      </c>
      <c r="BP227" s="4">
        <v>0.03</v>
      </c>
      <c r="BQ227" s="4">
        <v>13.1</v>
      </c>
      <c r="BR227" s="4">
        <v>12.879899999999999</v>
      </c>
      <c r="BU227" s="4">
        <v>6.0490000000000004</v>
      </c>
      <c r="BW227" s="4">
        <v>0</v>
      </c>
      <c r="BX227" s="4">
        <v>0.30222500000000002</v>
      </c>
      <c r="BY227" s="4">
        <v>-5</v>
      </c>
      <c r="BZ227" s="4">
        <v>0.68038799999999999</v>
      </c>
      <c r="CA227" s="4">
        <v>7.385618</v>
      </c>
      <c r="CB227" s="4">
        <v>13.743830000000001</v>
      </c>
    </row>
    <row r="228" spans="1:80">
      <c r="A228" s="2">
        <v>42439</v>
      </c>
      <c r="B228" s="32">
        <v>0.44830541666666668</v>
      </c>
      <c r="C228" s="4">
        <v>13.03</v>
      </c>
      <c r="D228" s="4">
        <v>2.3763000000000001</v>
      </c>
      <c r="E228" s="4" t="s">
        <v>155</v>
      </c>
      <c r="F228" s="4">
        <v>23762.833742999999</v>
      </c>
      <c r="G228" s="4">
        <v>909.8</v>
      </c>
      <c r="H228" s="4">
        <v>2</v>
      </c>
      <c r="I228" s="4">
        <v>1690.7</v>
      </c>
      <c r="K228" s="4">
        <v>0</v>
      </c>
      <c r="L228" s="4">
        <v>158</v>
      </c>
      <c r="M228" s="4">
        <v>0.86470000000000002</v>
      </c>
      <c r="N228" s="4">
        <v>11.2675</v>
      </c>
      <c r="O228" s="4">
        <v>2.0548999999999999</v>
      </c>
      <c r="P228" s="4">
        <v>786.75390000000004</v>
      </c>
      <c r="Q228" s="4">
        <v>1.7295</v>
      </c>
      <c r="R228" s="4">
        <v>788.5</v>
      </c>
      <c r="S228" s="4">
        <v>581.81880000000001</v>
      </c>
      <c r="T228" s="4">
        <v>1.2789999999999999</v>
      </c>
      <c r="U228" s="4">
        <v>583.1</v>
      </c>
      <c r="V228" s="4">
        <v>1690.6845000000001</v>
      </c>
      <c r="Y228" s="4">
        <v>136.80099999999999</v>
      </c>
      <c r="Z228" s="4">
        <v>0</v>
      </c>
      <c r="AA228" s="4">
        <v>0</v>
      </c>
      <c r="AB228" s="4" t="s">
        <v>384</v>
      </c>
      <c r="AC228" s="4">
        <v>0</v>
      </c>
      <c r="AD228" s="4">
        <v>11.9</v>
      </c>
      <c r="AE228" s="4">
        <v>842</v>
      </c>
      <c r="AF228" s="4">
        <v>864</v>
      </c>
      <c r="AG228" s="4">
        <v>868</v>
      </c>
      <c r="AH228" s="4">
        <v>7</v>
      </c>
      <c r="AI228" s="4">
        <v>0.06</v>
      </c>
      <c r="AJ228" s="4">
        <v>0</v>
      </c>
      <c r="AK228" s="4">
        <v>983</v>
      </c>
      <c r="AL228" s="4">
        <v>-40</v>
      </c>
      <c r="AM228" s="4">
        <v>0</v>
      </c>
      <c r="AN228" s="4">
        <v>26</v>
      </c>
      <c r="AO228" s="4">
        <v>190</v>
      </c>
      <c r="AP228" s="4">
        <v>190</v>
      </c>
      <c r="AQ228" s="4">
        <v>2</v>
      </c>
      <c r="AR228" s="4">
        <v>195</v>
      </c>
      <c r="AS228" s="4" t="s">
        <v>155</v>
      </c>
      <c r="AT228" s="4">
        <v>2</v>
      </c>
      <c r="AU228" s="5">
        <v>0.65621527777777777</v>
      </c>
      <c r="AV228" s="4">
        <v>47.163930999999998</v>
      </c>
      <c r="AW228" s="4">
        <v>-88.48997</v>
      </c>
      <c r="AX228" s="4">
        <v>316.7</v>
      </c>
      <c r="AY228" s="4">
        <v>29.7</v>
      </c>
      <c r="AZ228" s="4">
        <v>12</v>
      </c>
      <c r="BA228" s="4">
        <v>9</v>
      </c>
      <c r="BB228" s="4" t="s">
        <v>434</v>
      </c>
      <c r="BC228" s="4">
        <v>1.1012</v>
      </c>
      <c r="BD228" s="4">
        <v>1.5928</v>
      </c>
      <c r="BE228" s="4">
        <v>2.1012</v>
      </c>
      <c r="BF228" s="4">
        <v>14.063000000000001</v>
      </c>
      <c r="BG228" s="4">
        <v>13.41</v>
      </c>
      <c r="BH228" s="4">
        <v>0.95</v>
      </c>
      <c r="BI228" s="4">
        <v>15.641999999999999</v>
      </c>
      <c r="BJ228" s="4">
        <v>2532.627</v>
      </c>
      <c r="BK228" s="4">
        <v>293.97000000000003</v>
      </c>
      <c r="BL228" s="4">
        <v>18.518999999999998</v>
      </c>
      <c r="BM228" s="4">
        <v>4.1000000000000002E-2</v>
      </c>
      <c r="BN228" s="4">
        <v>18.559999999999999</v>
      </c>
      <c r="BO228" s="4">
        <v>13.695</v>
      </c>
      <c r="BP228" s="4">
        <v>0.03</v>
      </c>
      <c r="BQ228" s="4">
        <v>13.725</v>
      </c>
      <c r="BR228" s="4">
        <v>12.5662</v>
      </c>
      <c r="BU228" s="4">
        <v>6.101</v>
      </c>
      <c r="BW228" s="4">
        <v>0</v>
      </c>
      <c r="BX228" s="4">
        <v>0.26563100000000001</v>
      </c>
      <c r="BY228" s="4">
        <v>-5</v>
      </c>
      <c r="BZ228" s="4">
        <v>0.68</v>
      </c>
      <c r="CA228" s="4">
        <v>6.4913480000000003</v>
      </c>
      <c r="CB228" s="4">
        <v>13.736000000000001</v>
      </c>
    </row>
    <row r="229" spans="1:80">
      <c r="A229" s="2">
        <v>42439</v>
      </c>
      <c r="B229" s="32">
        <v>0.44831699074074072</v>
      </c>
      <c r="C229" s="4">
        <v>13.03</v>
      </c>
      <c r="D229" s="4">
        <v>2.3205</v>
      </c>
      <c r="E229" s="4" t="s">
        <v>155</v>
      </c>
      <c r="F229" s="4">
        <v>23204.579901000001</v>
      </c>
      <c r="G229" s="4">
        <v>946.9</v>
      </c>
      <c r="H229" s="4">
        <v>2.1</v>
      </c>
      <c r="I229" s="4">
        <v>1654.9</v>
      </c>
      <c r="K229" s="4">
        <v>0</v>
      </c>
      <c r="L229" s="4">
        <v>158</v>
      </c>
      <c r="M229" s="4">
        <v>0.86519999999999997</v>
      </c>
      <c r="N229" s="4">
        <v>11.2742</v>
      </c>
      <c r="O229" s="4">
        <v>2.0078</v>
      </c>
      <c r="P229" s="4">
        <v>819.28240000000005</v>
      </c>
      <c r="Q229" s="4">
        <v>1.8059000000000001</v>
      </c>
      <c r="R229" s="4">
        <v>821.1</v>
      </c>
      <c r="S229" s="4">
        <v>605.88459999999998</v>
      </c>
      <c r="T229" s="4">
        <v>1.3355999999999999</v>
      </c>
      <c r="U229" s="4">
        <v>607.20000000000005</v>
      </c>
      <c r="V229" s="4">
        <v>1654.9314999999999</v>
      </c>
      <c r="Y229" s="4">
        <v>137.11000000000001</v>
      </c>
      <c r="Z229" s="4">
        <v>0</v>
      </c>
      <c r="AA229" s="4">
        <v>0</v>
      </c>
      <c r="AB229" s="4" t="s">
        <v>384</v>
      </c>
      <c r="AC229" s="4">
        <v>0</v>
      </c>
      <c r="AD229" s="4">
        <v>11.9</v>
      </c>
      <c r="AE229" s="4">
        <v>842</v>
      </c>
      <c r="AF229" s="4">
        <v>865</v>
      </c>
      <c r="AG229" s="4">
        <v>868</v>
      </c>
      <c r="AH229" s="4">
        <v>7.6</v>
      </c>
      <c r="AI229" s="4">
        <v>0.06</v>
      </c>
      <c r="AJ229" s="4">
        <v>0</v>
      </c>
      <c r="AK229" s="4">
        <v>983</v>
      </c>
      <c r="AL229" s="4">
        <v>-40</v>
      </c>
      <c r="AM229" s="4">
        <v>0</v>
      </c>
      <c r="AN229" s="4">
        <v>26</v>
      </c>
      <c r="AO229" s="4">
        <v>190</v>
      </c>
      <c r="AP229" s="4">
        <v>189.4</v>
      </c>
      <c r="AQ229" s="4">
        <v>1.9</v>
      </c>
      <c r="AR229" s="4">
        <v>195</v>
      </c>
      <c r="AS229" s="4" t="s">
        <v>155</v>
      </c>
      <c r="AT229" s="4">
        <v>2</v>
      </c>
      <c r="AU229" s="5">
        <v>0.65622685185185181</v>
      </c>
      <c r="AV229" s="4">
        <v>47.163862000000002</v>
      </c>
      <c r="AW229" s="4">
        <v>-88.490127000000001</v>
      </c>
      <c r="AX229" s="4">
        <v>316.7</v>
      </c>
      <c r="AY229" s="4">
        <v>30.5</v>
      </c>
      <c r="AZ229" s="4">
        <v>12</v>
      </c>
      <c r="BA229" s="4">
        <v>10</v>
      </c>
      <c r="BB229" s="4" t="s">
        <v>435</v>
      </c>
      <c r="BC229" s="4">
        <v>1.2012</v>
      </c>
      <c r="BD229" s="4">
        <v>1</v>
      </c>
      <c r="BE229" s="4">
        <v>2.2000000000000002</v>
      </c>
      <c r="BF229" s="4">
        <v>14.063000000000001</v>
      </c>
      <c r="BG229" s="4">
        <v>13.47</v>
      </c>
      <c r="BH229" s="4">
        <v>0.96</v>
      </c>
      <c r="BI229" s="4">
        <v>15.574</v>
      </c>
      <c r="BJ229" s="4">
        <v>2542.4430000000002</v>
      </c>
      <c r="BK229" s="4">
        <v>288.17599999999999</v>
      </c>
      <c r="BL229" s="4">
        <v>19.347999999999999</v>
      </c>
      <c r="BM229" s="4">
        <v>4.2999999999999997E-2</v>
      </c>
      <c r="BN229" s="4">
        <v>19.390999999999998</v>
      </c>
      <c r="BO229" s="4">
        <v>14.308</v>
      </c>
      <c r="BP229" s="4">
        <v>3.2000000000000001E-2</v>
      </c>
      <c r="BQ229" s="4">
        <v>14.34</v>
      </c>
      <c r="BR229" s="4">
        <v>12.3408</v>
      </c>
      <c r="BU229" s="4">
        <v>6.1349999999999998</v>
      </c>
      <c r="BW229" s="4">
        <v>0</v>
      </c>
      <c r="BX229" s="4">
        <v>0.27877999999999997</v>
      </c>
      <c r="BY229" s="4">
        <v>-5</v>
      </c>
      <c r="BZ229" s="4">
        <v>0.67877399999999999</v>
      </c>
      <c r="CA229" s="4">
        <v>6.8126860000000002</v>
      </c>
      <c r="CB229" s="4">
        <v>13.711235</v>
      </c>
    </row>
    <row r="230" spans="1:80">
      <c r="A230" s="2">
        <v>42439</v>
      </c>
      <c r="B230" s="32">
        <v>0.44832856481481481</v>
      </c>
      <c r="C230" s="4">
        <v>13.037000000000001</v>
      </c>
      <c r="D230" s="4">
        <v>2.3504</v>
      </c>
      <c r="E230" s="4" t="s">
        <v>155</v>
      </c>
      <c r="F230" s="4">
        <v>23504.071607000002</v>
      </c>
      <c r="G230" s="4">
        <v>979.1</v>
      </c>
      <c r="H230" s="4">
        <v>2.1</v>
      </c>
      <c r="I230" s="4">
        <v>1718.8</v>
      </c>
      <c r="K230" s="4">
        <v>0</v>
      </c>
      <c r="L230" s="4">
        <v>159</v>
      </c>
      <c r="M230" s="4">
        <v>0.8649</v>
      </c>
      <c r="N230" s="4">
        <v>11.2751</v>
      </c>
      <c r="O230" s="4">
        <v>2.0327999999999999</v>
      </c>
      <c r="P230" s="4">
        <v>846.81700000000001</v>
      </c>
      <c r="Q230" s="4">
        <v>1.8162</v>
      </c>
      <c r="R230" s="4">
        <v>848.6</v>
      </c>
      <c r="S230" s="4">
        <v>626.24329999999998</v>
      </c>
      <c r="T230" s="4">
        <v>1.3431</v>
      </c>
      <c r="U230" s="4">
        <v>627.6</v>
      </c>
      <c r="V230" s="4">
        <v>1718.7573</v>
      </c>
      <c r="Y230" s="4">
        <v>137.316</v>
      </c>
      <c r="Z230" s="4">
        <v>0</v>
      </c>
      <c r="AA230" s="4">
        <v>0</v>
      </c>
      <c r="AB230" s="4" t="s">
        <v>384</v>
      </c>
      <c r="AC230" s="4">
        <v>0</v>
      </c>
      <c r="AD230" s="4">
        <v>11.9</v>
      </c>
      <c r="AE230" s="4">
        <v>842</v>
      </c>
      <c r="AF230" s="4">
        <v>864</v>
      </c>
      <c r="AG230" s="4">
        <v>868</v>
      </c>
      <c r="AH230" s="4">
        <v>7.4</v>
      </c>
      <c r="AI230" s="4">
        <v>0.06</v>
      </c>
      <c r="AJ230" s="4">
        <v>0</v>
      </c>
      <c r="AK230" s="4">
        <v>983</v>
      </c>
      <c r="AL230" s="4">
        <v>-40</v>
      </c>
      <c r="AM230" s="4">
        <v>0</v>
      </c>
      <c r="AN230" s="4">
        <v>26</v>
      </c>
      <c r="AO230" s="4">
        <v>190</v>
      </c>
      <c r="AP230" s="4">
        <v>189</v>
      </c>
      <c r="AQ230" s="4">
        <v>1.9</v>
      </c>
      <c r="AR230" s="4">
        <v>195</v>
      </c>
      <c r="AS230" s="4" t="s">
        <v>155</v>
      </c>
      <c r="AT230" s="4">
        <v>2</v>
      </c>
      <c r="AU230" s="5">
        <v>0.65623842592592596</v>
      </c>
      <c r="AV230" s="4">
        <v>47.163801999999997</v>
      </c>
      <c r="AW230" s="4">
        <v>-88.490296000000001</v>
      </c>
      <c r="AX230" s="4">
        <v>316.7</v>
      </c>
      <c r="AY230" s="4">
        <v>30.8</v>
      </c>
      <c r="AZ230" s="4">
        <v>12</v>
      </c>
      <c r="BA230" s="4">
        <v>9</v>
      </c>
      <c r="BB230" s="4" t="s">
        <v>436</v>
      </c>
      <c r="BC230" s="4">
        <v>1.3048</v>
      </c>
      <c r="BD230" s="4">
        <v>1.0024</v>
      </c>
      <c r="BE230" s="4">
        <v>2.2048000000000001</v>
      </c>
      <c r="BF230" s="4">
        <v>14.063000000000001</v>
      </c>
      <c r="BG230" s="4">
        <v>13.43</v>
      </c>
      <c r="BH230" s="4">
        <v>0.95</v>
      </c>
      <c r="BI230" s="4">
        <v>15.625</v>
      </c>
      <c r="BJ230" s="4">
        <v>2536.5369999999998</v>
      </c>
      <c r="BK230" s="4">
        <v>291.06400000000002</v>
      </c>
      <c r="BL230" s="4">
        <v>19.95</v>
      </c>
      <c r="BM230" s="4">
        <v>4.2999999999999997E-2</v>
      </c>
      <c r="BN230" s="4">
        <v>19.992999999999999</v>
      </c>
      <c r="BO230" s="4">
        <v>14.754</v>
      </c>
      <c r="BP230" s="4">
        <v>3.2000000000000001E-2</v>
      </c>
      <c r="BQ230" s="4">
        <v>14.785</v>
      </c>
      <c r="BR230" s="4">
        <v>12.7859</v>
      </c>
      <c r="BU230" s="4">
        <v>6.1289999999999996</v>
      </c>
      <c r="BW230" s="4">
        <v>0</v>
      </c>
      <c r="BX230" s="4">
        <v>0.30996899999999999</v>
      </c>
      <c r="BY230" s="4">
        <v>-5</v>
      </c>
      <c r="BZ230" s="4">
        <v>0.679226</v>
      </c>
      <c r="CA230" s="4">
        <v>7.5748680000000004</v>
      </c>
      <c r="CB230" s="4">
        <v>13.720364999999999</v>
      </c>
    </row>
    <row r="231" spans="1:80">
      <c r="A231" s="2">
        <v>42439</v>
      </c>
      <c r="B231" s="32">
        <v>0.44834013888888885</v>
      </c>
      <c r="C231" s="4">
        <v>12.951000000000001</v>
      </c>
      <c r="D231" s="4">
        <v>2.4910999999999999</v>
      </c>
      <c r="E231" s="4" t="s">
        <v>155</v>
      </c>
      <c r="F231" s="4">
        <v>24911.232306000002</v>
      </c>
      <c r="G231" s="4">
        <v>1007</v>
      </c>
      <c r="H231" s="4">
        <v>4.0999999999999996</v>
      </c>
      <c r="I231" s="4">
        <v>1731.7</v>
      </c>
      <c r="K231" s="4">
        <v>0</v>
      </c>
      <c r="L231" s="4">
        <v>159</v>
      </c>
      <c r="M231" s="4">
        <v>0.86419999999999997</v>
      </c>
      <c r="N231" s="4">
        <v>11.1927</v>
      </c>
      <c r="O231" s="4">
        <v>2.1528999999999998</v>
      </c>
      <c r="P231" s="4">
        <v>870.31610000000001</v>
      </c>
      <c r="Q231" s="4">
        <v>3.5592999999999999</v>
      </c>
      <c r="R231" s="4">
        <v>873.9</v>
      </c>
      <c r="S231" s="4">
        <v>643.60329999999999</v>
      </c>
      <c r="T231" s="4">
        <v>2.6320999999999999</v>
      </c>
      <c r="U231" s="4">
        <v>646.20000000000005</v>
      </c>
      <c r="V231" s="4">
        <v>1731.7234000000001</v>
      </c>
      <c r="Y231" s="4">
        <v>137.74700000000001</v>
      </c>
      <c r="Z231" s="4">
        <v>0</v>
      </c>
      <c r="AA231" s="4">
        <v>0</v>
      </c>
      <c r="AB231" s="4" t="s">
        <v>384</v>
      </c>
      <c r="AC231" s="4">
        <v>0</v>
      </c>
      <c r="AD231" s="4">
        <v>11.8</v>
      </c>
      <c r="AE231" s="4">
        <v>841</v>
      </c>
      <c r="AF231" s="4">
        <v>862</v>
      </c>
      <c r="AG231" s="4">
        <v>868</v>
      </c>
      <c r="AH231" s="4">
        <v>6.4</v>
      </c>
      <c r="AI231" s="4">
        <v>0.05</v>
      </c>
      <c r="AJ231" s="4">
        <v>0</v>
      </c>
      <c r="AK231" s="4">
        <v>983</v>
      </c>
      <c r="AL231" s="4">
        <v>-40</v>
      </c>
      <c r="AM231" s="4">
        <v>0</v>
      </c>
      <c r="AN231" s="4">
        <v>26</v>
      </c>
      <c r="AO231" s="4">
        <v>190</v>
      </c>
      <c r="AP231" s="4">
        <v>189.6</v>
      </c>
      <c r="AQ231" s="4">
        <v>1.8</v>
      </c>
      <c r="AR231" s="4">
        <v>195</v>
      </c>
      <c r="AS231" s="4" t="s">
        <v>155</v>
      </c>
      <c r="AT231" s="4">
        <v>2</v>
      </c>
      <c r="AU231" s="5">
        <v>0.65626157407407404</v>
      </c>
      <c r="AV231" s="4">
        <v>47.163718000000003</v>
      </c>
      <c r="AW231" s="4">
        <v>-88.490646999999996</v>
      </c>
      <c r="AX231" s="4">
        <v>316.2</v>
      </c>
      <c r="AY231" s="4">
        <v>31.2</v>
      </c>
      <c r="AZ231" s="4">
        <v>12</v>
      </c>
      <c r="BA231" s="4">
        <v>10</v>
      </c>
      <c r="BB231" s="4" t="s">
        <v>435</v>
      </c>
      <c r="BC231" s="4">
        <v>1.6952</v>
      </c>
      <c r="BD231" s="4">
        <v>1.1976</v>
      </c>
      <c r="BE231" s="4">
        <v>2.5880000000000001</v>
      </c>
      <c r="BF231" s="4">
        <v>14.063000000000001</v>
      </c>
      <c r="BG231" s="4">
        <v>13.36</v>
      </c>
      <c r="BH231" s="4">
        <v>0.95</v>
      </c>
      <c r="BI231" s="4">
        <v>15.707000000000001</v>
      </c>
      <c r="BJ231" s="4">
        <v>2510.6990000000001</v>
      </c>
      <c r="BK231" s="4">
        <v>307.375</v>
      </c>
      <c r="BL231" s="4">
        <v>20.443999999999999</v>
      </c>
      <c r="BM231" s="4">
        <v>8.4000000000000005E-2</v>
      </c>
      <c r="BN231" s="4">
        <v>20.527999999999999</v>
      </c>
      <c r="BO231" s="4">
        <v>15.119</v>
      </c>
      <c r="BP231" s="4">
        <v>6.2E-2</v>
      </c>
      <c r="BQ231" s="4">
        <v>15.18</v>
      </c>
      <c r="BR231" s="4">
        <v>12.845000000000001</v>
      </c>
      <c r="BU231" s="4">
        <v>6.13</v>
      </c>
      <c r="BW231" s="4">
        <v>0</v>
      </c>
      <c r="BX231" s="4">
        <v>0.29048000000000002</v>
      </c>
      <c r="BY231" s="4">
        <v>-5</v>
      </c>
      <c r="BZ231" s="4">
        <v>0.67816100000000001</v>
      </c>
      <c r="CA231" s="4">
        <v>7.0986050000000001</v>
      </c>
      <c r="CB231" s="4">
        <v>13.698852</v>
      </c>
    </row>
    <row r="232" spans="1:80">
      <c r="A232" s="2">
        <v>42439</v>
      </c>
      <c r="B232" s="32">
        <v>0.448351712962963</v>
      </c>
      <c r="C232" s="4">
        <v>12.791</v>
      </c>
      <c r="D232" s="4">
        <v>2.7789000000000001</v>
      </c>
      <c r="E232" s="4" t="s">
        <v>155</v>
      </c>
      <c r="F232" s="4">
        <v>27788.584589999999</v>
      </c>
      <c r="G232" s="4">
        <v>1013.8</v>
      </c>
      <c r="H232" s="4">
        <v>4.5999999999999996</v>
      </c>
      <c r="I232" s="4">
        <v>1834.8</v>
      </c>
      <c r="K232" s="4">
        <v>0</v>
      </c>
      <c r="L232" s="4">
        <v>162</v>
      </c>
      <c r="M232" s="4">
        <v>0.86280000000000001</v>
      </c>
      <c r="N232" s="4">
        <v>11.035600000000001</v>
      </c>
      <c r="O232" s="4">
        <v>2.3976000000000002</v>
      </c>
      <c r="P232" s="4">
        <v>874.72609999999997</v>
      </c>
      <c r="Q232" s="4">
        <v>3.9578000000000002</v>
      </c>
      <c r="R232" s="4">
        <v>878.7</v>
      </c>
      <c r="S232" s="4">
        <v>646.85749999999996</v>
      </c>
      <c r="T232" s="4">
        <v>2.9268000000000001</v>
      </c>
      <c r="U232" s="4">
        <v>649.79999999999995</v>
      </c>
      <c r="V232" s="4">
        <v>1834.8340000000001</v>
      </c>
      <c r="Y232" s="4">
        <v>139.51300000000001</v>
      </c>
      <c r="Z232" s="4">
        <v>0</v>
      </c>
      <c r="AA232" s="4">
        <v>0</v>
      </c>
      <c r="AB232" s="4" t="s">
        <v>384</v>
      </c>
      <c r="AC232" s="4">
        <v>0</v>
      </c>
      <c r="AD232" s="4">
        <v>11.8</v>
      </c>
      <c r="AE232" s="4">
        <v>842</v>
      </c>
      <c r="AF232" s="4">
        <v>863</v>
      </c>
      <c r="AG232" s="4">
        <v>868</v>
      </c>
      <c r="AH232" s="4">
        <v>6</v>
      </c>
      <c r="AI232" s="4">
        <v>0.05</v>
      </c>
      <c r="AJ232" s="4">
        <v>0</v>
      </c>
      <c r="AK232" s="4">
        <v>983</v>
      </c>
      <c r="AL232" s="4">
        <v>-40</v>
      </c>
      <c r="AM232" s="4">
        <v>0</v>
      </c>
      <c r="AN232" s="4">
        <v>26</v>
      </c>
      <c r="AO232" s="4">
        <v>189.4</v>
      </c>
      <c r="AP232" s="4">
        <v>189.4</v>
      </c>
      <c r="AQ232" s="4">
        <v>1.8</v>
      </c>
      <c r="AR232" s="4">
        <v>195</v>
      </c>
      <c r="AS232" s="4" t="s">
        <v>155</v>
      </c>
      <c r="AT232" s="4">
        <v>2</v>
      </c>
      <c r="AU232" s="5">
        <v>0.65626157407407404</v>
      </c>
      <c r="AV232" s="4">
        <v>47.163718000000003</v>
      </c>
      <c r="AW232" s="4">
        <v>-88.490649000000005</v>
      </c>
      <c r="AX232" s="4">
        <v>316.2</v>
      </c>
      <c r="AY232" s="4">
        <v>31.1</v>
      </c>
      <c r="AZ232" s="4">
        <v>12</v>
      </c>
      <c r="BA232" s="4">
        <v>10</v>
      </c>
      <c r="BB232" s="4" t="s">
        <v>435</v>
      </c>
      <c r="BC232" s="4">
        <v>1.3036000000000001</v>
      </c>
      <c r="BD232" s="4">
        <v>1.0072000000000001</v>
      </c>
      <c r="BE232" s="4">
        <v>1.6084000000000001</v>
      </c>
      <c r="BF232" s="4">
        <v>14.063000000000001</v>
      </c>
      <c r="BG232" s="4">
        <v>13.21</v>
      </c>
      <c r="BH232" s="4">
        <v>0.94</v>
      </c>
      <c r="BI232" s="4">
        <v>15.903</v>
      </c>
      <c r="BJ232" s="4">
        <v>2457.6109999999999</v>
      </c>
      <c r="BK232" s="4">
        <v>339.83300000000003</v>
      </c>
      <c r="BL232" s="4">
        <v>20.399999999999999</v>
      </c>
      <c r="BM232" s="4">
        <v>9.1999999999999998E-2</v>
      </c>
      <c r="BN232" s="4">
        <v>20.492000000000001</v>
      </c>
      <c r="BO232" s="4">
        <v>15.086</v>
      </c>
      <c r="BP232" s="4">
        <v>6.8000000000000005E-2</v>
      </c>
      <c r="BQ232" s="4">
        <v>15.154</v>
      </c>
      <c r="BR232" s="4">
        <v>13.511699999999999</v>
      </c>
      <c r="BU232" s="4">
        <v>6.1639999999999997</v>
      </c>
      <c r="BW232" s="4">
        <v>0</v>
      </c>
      <c r="BX232" s="4">
        <v>0.26519199999999998</v>
      </c>
      <c r="BY232" s="4">
        <v>-5</v>
      </c>
      <c r="BZ232" s="4">
        <v>0.67700000000000005</v>
      </c>
      <c r="CA232" s="4">
        <v>6.4806299999999997</v>
      </c>
      <c r="CB232" s="4">
        <v>13.6754</v>
      </c>
    </row>
    <row r="233" spans="1:80">
      <c r="A233" s="2">
        <v>42439</v>
      </c>
      <c r="B233" s="32">
        <v>0.44836328703703704</v>
      </c>
      <c r="C233" s="4">
        <v>12.686999999999999</v>
      </c>
      <c r="D233" s="4">
        <v>2.944</v>
      </c>
      <c r="E233" s="4" t="s">
        <v>155</v>
      </c>
      <c r="F233" s="4">
        <v>29439.649872000002</v>
      </c>
      <c r="G233" s="4">
        <v>1010.6</v>
      </c>
      <c r="H233" s="4">
        <v>4.7</v>
      </c>
      <c r="I233" s="4">
        <v>2008</v>
      </c>
      <c r="K233" s="4">
        <v>0</v>
      </c>
      <c r="L233" s="4">
        <v>168</v>
      </c>
      <c r="M233" s="4">
        <v>0.8619</v>
      </c>
      <c r="N233" s="4">
        <v>10.935600000000001</v>
      </c>
      <c r="O233" s="4">
        <v>2.5375000000000001</v>
      </c>
      <c r="P233" s="4">
        <v>871.11860000000001</v>
      </c>
      <c r="Q233" s="4">
        <v>4.0399000000000003</v>
      </c>
      <c r="R233" s="4">
        <v>875.2</v>
      </c>
      <c r="S233" s="4">
        <v>644.17849999999999</v>
      </c>
      <c r="T233" s="4">
        <v>2.9874999999999998</v>
      </c>
      <c r="U233" s="4">
        <v>647.20000000000005</v>
      </c>
      <c r="V233" s="4">
        <v>2007.9909</v>
      </c>
      <c r="Y233" s="4">
        <v>145.15199999999999</v>
      </c>
      <c r="Z233" s="4">
        <v>0</v>
      </c>
      <c r="AA233" s="4">
        <v>0</v>
      </c>
      <c r="AB233" s="4" t="s">
        <v>384</v>
      </c>
      <c r="AC233" s="4">
        <v>0</v>
      </c>
      <c r="AD233" s="4">
        <v>11.9</v>
      </c>
      <c r="AE233" s="4">
        <v>841</v>
      </c>
      <c r="AF233" s="4">
        <v>864</v>
      </c>
      <c r="AG233" s="4">
        <v>868</v>
      </c>
      <c r="AH233" s="4">
        <v>5.4</v>
      </c>
      <c r="AI233" s="4">
        <v>0.04</v>
      </c>
      <c r="AJ233" s="4">
        <v>0</v>
      </c>
      <c r="AK233" s="4">
        <v>983</v>
      </c>
      <c r="AL233" s="4">
        <v>-40</v>
      </c>
      <c r="AM233" s="4">
        <v>0</v>
      </c>
      <c r="AN233" s="4">
        <v>26</v>
      </c>
      <c r="AO233" s="4">
        <v>189.6</v>
      </c>
      <c r="AP233" s="4">
        <v>189.6</v>
      </c>
      <c r="AQ233" s="4">
        <v>1.9</v>
      </c>
      <c r="AR233" s="4">
        <v>195</v>
      </c>
      <c r="AS233" s="4" t="s">
        <v>155</v>
      </c>
      <c r="AT233" s="4">
        <v>2</v>
      </c>
      <c r="AU233" s="5">
        <v>0.65627314814814819</v>
      </c>
      <c r="AV233" s="4">
        <v>47.163687000000003</v>
      </c>
      <c r="AW233" s="4">
        <v>-88.490826999999996</v>
      </c>
      <c r="AX233" s="4">
        <v>316.39999999999998</v>
      </c>
      <c r="AY233" s="4">
        <v>31</v>
      </c>
      <c r="AZ233" s="4">
        <v>12</v>
      </c>
      <c r="BA233" s="4">
        <v>10</v>
      </c>
      <c r="BB233" s="4" t="s">
        <v>435</v>
      </c>
      <c r="BC233" s="4">
        <v>1.6012</v>
      </c>
      <c r="BD233" s="4">
        <v>1.6035999999999999</v>
      </c>
      <c r="BE233" s="4">
        <v>2.3035999999999999</v>
      </c>
      <c r="BF233" s="4">
        <v>14.063000000000001</v>
      </c>
      <c r="BG233" s="4">
        <v>13.13</v>
      </c>
      <c r="BH233" s="4">
        <v>0.93</v>
      </c>
      <c r="BI233" s="4">
        <v>16.016999999999999</v>
      </c>
      <c r="BJ233" s="4">
        <v>2425.107</v>
      </c>
      <c r="BK233" s="4">
        <v>358.15899999999999</v>
      </c>
      <c r="BL233" s="4">
        <v>20.23</v>
      </c>
      <c r="BM233" s="4">
        <v>9.4E-2</v>
      </c>
      <c r="BN233" s="4">
        <v>20.324000000000002</v>
      </c>
      <c r="BO233" s="4">
        <v>14.96</v>
      </c>
      <c r="BP233" s="4">
        <v>6.9000000000000006E-2</v>
      </c>
      <c r="BQ233" s="4">
        <v>15.029</v>
      </c>
      <c r="BR233" s="4">
        <v>14.7247</v>
      </c>
      <c r="BU233" s="4">
        <v>6.3860000000000001</v>
      </c>
      <c r="BW233" s="4">
        <v>0</v>
      </c>
      <c r="BX233" s="4">
        <v>0.27432499999999999</v>
      </c>
      <c r="BY233" s="4">
        <v>-5</v>
      </c>
      <c r="BZ233" s="4">
        <v>0.67761300000000002</v>
      </c>
      <c r="CA233" s="4">
        <v>6.7038169999999999</v>
      </c>
      <c r="CB233" s="4">
        <v>13.687783</v>
      </c>
    </row>
    <row r="234" spans="1:80">
      <c r="A234" s="2">
        <v>42439</v>
      </c>
      <c r="B234" s="32">
        <v>0.44837486111111113</v>
      </c>
      <c r="C234" s="4">
        <v>12.863</v>
      </c>
      <c r="D234" s="4">
        <v>2.7046999999999999</v>
      </c>
      <c r="E234" s="4" t="s">
        <v>155</v>
      </c>
      <c r="F234" s="4">
        <v>27046.693679</v>
      </c>
      <c r="G234" s="4">
        <v>1029.4000000000001</v>
      </c>
      <c r="H234" s="4">
        <v>4.5</v>
      </c>
      <c r="I234" s="4">
        <v>2022.5</v>
      </c>
      <c r="K234" s="4">
        <v>0</v>
      </c>
      <c r="L234" s="4">
        <v>168</v>
      </c>
      <c r="M234" s="4">
        <v>0.86270000000000002</v>
      </c>
      <c r="N234" s="4">
        <v>11.097099999999999</v>
      </c>
      <c r="O234" s="4">
        <v>2.3332999999999999</v>
      </c>
      <c r="P234" s="4">
        <v>888.05489999999998</v>
      </c>
      <c r="Q234" s="4">
        <v>3.8953000000000002</v>
      </c>
      <c r="R234" s="4">
        <v>892</v>
      </c>
      <c r="S234" s="4">
        <v>656.70680000000004</v>
      </c>
      <c r="T234" s="4">
        <v>2.8805000000000001</v>
      </c>
      <c r="U234" s="4">
        <v>659.6</v>
      </c>
      <c r="V234" s="4">
        <v>2022.4777999999999</v>
      </c>
      <c r="Y234" s="4">
        <v>144.67599999999999</v>
      </c>
      <c r="Z234" s="4">
        <v>0</v>
      </c>
      <c r="AA234" s="4">
        <v>0</v>
      </c>
      <c r="AB234" s="4" t="s">
        <v>384</v>
      </c>
      <c r="AC234" s="4">
        <v>0</v>
      </c>
      <c r="AD234" s="4">
        <v>11.8</v>
      </c>
      <c r="AE234" s="4">
        <v>842</v>
      </c>
      <c r="AF234" s="4">
        <v>864</v>
      </c>
      <c r="AG234" s="4">
        <v>869</v>
      </c>
      <c r="AH234" s="4">
        <v>5.6</v>
      </c>
      <c r="AI234" s="4">
        <v>0.05</v>
      </c>
      <c r="AJ234" s="4">
        <v>0</v>
      </c>
      <c r="AK234" s="4">
        <v>983</v>
      </c>
      <c r="AL234" s="4">
        <v>-40</v>
      </c>
      <c r="AM234" s="4">
        <v>0</v>
      </c>
      <c r="AN234" s="4">
        <v>26</v>
      </c>
      <c r="AO234" s="4">
        <v>189.4</v>
      </c>
      <c r="AP234" s="4">
        <v>189.4</v>
      </c>
      <c r="AQ234" s="4">
        <v>1.7</v>
      </c>
      <c r="AR234" s="4">
        <v>195</v>
      </c>
      <c r="AS234" s="4" t="s">
        <v>155</v>
      </c>
      <c r="AT234" s="4">
        <v>2</v>
      </c>
      <c r="AU234" s="5">
        <v>0.65628472222222223</v>
      </c>
      <c r="AV234" s="4">
        <v>47.163652999999996</v>
      </c>
      <c r="AW234" s="4">
        <v>-88.491001999999995</v>
      </c>
      <c r="AX234" s="4">
        <v>316.5</v>
      </c>
      <c r="AY234" s="4">
        <v>31.2</v>
      </c>
      <c r="AZ234" s="4">
        <v>12</v>
      </c>
      <c r="BA234" s="4">
        <v>10</v>
      </c>
      <c r="BB234" s="4" t="s">
        <v>435</v>
      </c>
      <c r="BC234" s="4">
        <v>1.6952</v>
      </c>
      <c r="BD234" s="4">
        <v>1.9</v>
      </c>
      <c r="BE234" s="4">
        <v>2.5964</v>
      </c>
      <c r="BF234" s="4">
        <v>14.063000000000001</v>
      </c>
      <c r="BG234" s="4">
        <v>13.21</v>
      </c>
      <c r="BH234" s="4">
        <v>0.94</v>
      </c>
      <c r="BI234" s="4">
        <v>15.914</v>
      </c>
      <c r="BJ234" s="4">
        <v>2468.393</v>
      </c>
      <c r="BK234" s="4">
        <v>330.34</v>
      </c>
      <c r="BL234" s="4">
        <v>20.686</v>
      </c>
      <c r="BM234" s="4">
        <v>9.0999999999999998E-2</v>
      </c>
      <c r="BN234" s="4">
        <v>20.777000000000001</v>
      </c>
      <c r="BO234" s="4">
        <v>15.297000000000001</v>
      </c>
      <c r="BP234" s="4">
        <v>6.7000000000000004E-2</v>
      </c>
      <c r="BQ234" s="4">
        <v>15.364000000000001</v>
      </c>
      <c r="BR234" s="4">
        <v>14.875999999999999</v>
      </c>
      <c r="BU234" s="4">
        <v>6.3849999999999998</v>
      </c>
      <c r="BW234" s="4">
        <v>0</v>
      </c>
      <c r="BX234" s="4">
        <v>0.29993799999999998</v>
      </c>
      <c r="BY234" s="4">
        <v>-5</v>
      </c>
      <c r="BZ234" s="4">
        <v>0.67677399999999999</v>
      </c>
      <c r="CA234" s="4">
        <v>7.3297350000000003</v>
      </c>
      <c r="CB234" s="4">
        <v>13.670835</v>
      </c>
    </row>
    <row r="235" spans="1:80">
      <c r="A235" s="2">
        <v>42439</v>
      </c>
      <c r="B235" s="32">
        <v>0.44838643518518517</v>
      </c>
      <c r="C235" s="4">
        <v>13.067</v>
      </c>
      <c r="D235" s="4">
        <v>2.274</v>
      </c>
      <c r="E235" s="4" t="s">
        <v>155</v>
      </c>
      <c r="F235" s="4">
        <v>22739.790795000001</v>
      </c>
      <c r="G235" s="4">
        <v>1006</v>
      </c>
      <c r="H235" s="4">
        <v>4.5</v>
      </c>
      <c r="I235" s="4">
        <v>1697.2</v>
      </c>
      <c r="K235" s="4">
        <v>0</v>
      </c>
      <c r="L235" s="4">
        <v>161</v>
      </c>
      <c r="M235" s="4">
        <v>0.86529999999999996</v>
      </c>
      <c r="N235" s="4">
        <v>11.307499999999999</v>
      </c>
      <c r="O235" s="4">
        <v>1.9678</v>
      </c>
      <c r="P235" s="4">
        <v>870.58050000000003</v>
      </c>
      <c r="Q235" s="4">
        <v>3.8940999999999999</v>
      </c>
      <c r="R235" s="4">
        <v>874.5</v>
      </c>
      <c r="S235" s="4">
        <v>643.78060000000005</v>
      </c>
      <c r="T235" s="4">
        <v>2.8795999999999999</v>
      </c>
      <c r="U235" s="4">
        <v>646.70000000000005</v>
      </c>
      <c r="V235" s="4">
        <v>1697.1592000000001</v>
      </c>
      <c r="Y235" s="4">
        <v>139.547</v>
      </c>
      <c r="Z235" s="4">
        <v>0</v>
      </c>
      <c r="AA235" s="4">
        <v>0</v>
      </c>
      <c r="AB235" s="4" t="s">
        <v>384</v>
      </c>
      <c r="AC235" s="4">
        <v>0</v>
      </c>
      <c r="AD235" s="4">
        <v>11.9</v>
      </c>
      <c r="AE235" s="4">
        <v>841</v>
      </c>
      <c r="AF235" s="4">
        <v>863</v>
      </c>
      <c r="AG235" s="4">
        <v>868</v>
      </c>
      <c r="AH235" s="4">
        <v>5.4</v>
      </c>
      <c r="AI235" s="4">
        <v>0.04</v>
      </c>
      <c r="AJ235" s="4">
        <v>0</v>
      </c>
      <c r="AK235" s="4">
        <v>983</v>
      </c>
      <c r="AL235" s="4">
        <v>-40</v>
      </c>
      <c r="AM235" s="4">
        <v>0</v>
      </c>
      <c r="AN235" s="4">
        <v>26</v>
      </c>
      <c r="AO235" s="4">
        <v>189.6</v>
      </c>
      <c r="AP235" s="4">
        <v>189</v>
      </c>
      <c r="AQ235" s="4">
        <v>1.9</v>
      </c>
      <c r="AR235" s="4">
        <v>195</v>
      </c>
      <c r="AS235" s="4" t="s">
        <v>155</v>
      </c>
      <c r="AT235" s="4">
        <v>2</v>
      </c>
      <c r="AU235" s="5">
        <v>0.65629629629629627</v>
      </c>
      <c r="AV235" s="4">
        <v>47.163617000000002</v>
      </c>
      <c r="AW235" s="4">
        <v>-88.491184000000004</v>
      </c>
      <c r="AX235" s="4">
        <v>316.5</v>
      </c>
      <c r="AY235" s="4">
        <v>31.6</v>
      </c>
      <c r="AZ235" s="4">
        <v>12</v>
      </c>
      <c r="BA235" s="4">
        <v>10</v>
      </c>
      <c r="BB235" s="4" t="s">
        <v>435</v>
      </c>
      <c r="BC235" s="4">
        <v>1.3</v>
      </c>
      <c r="BD235" s="4">
        <v>1.9012</v>
      </c>
      <c r="BE235" s="4">
        <v>2.3012000000000001</v>
      </c>
      <c r="BF235" s="4">
        <v>14.063000000000001</v>
      </c>
      <c r="BG235" s="4">
        <v>13.48</v>
      </c>
      <c r="BH235" s="4">
        <v>0.96</v>
      </c>
      <c r="BI235" s="4">
        <v>15.56</v>
      </c>
      <c r="BJ235" s="4">
        <v>2550.4229999999998</v>
      </c>
      <c r="BK235" s="4">
        <v>282.48899999999998</v>
      </c>
      <c r="BL235" s="4">
        <v>20.562999999999999</v>
      </c>
      <c r="BM235" s="4">
        <v>9.1999999999999998E-2</v>
      </c>
      <c r="BN235" s="4">
        <v>20.655000000000001</v>
      </c>
      <c r="BO235" s="4">
        <v>15.206</v>
      </c>
      <c r="BP235" s="4">
        <v>6.8000000000000005E-2</v>
      </c>
      <c r="BQ235" s="4">
        <v>15.273999999999999</v>
      </c>
      <c r="BR235" s="4">
        <v>12.657999999999999</v>
      </c>
      <c r="BU235" s="4">
        <v>6.2450000000000001</v>
      </c>
      <c r="BW235" s="4">
        <v>0</v>
      </c>
      <c r="BX235" s="4">
        <v>0.28425400000000001</v>
      </c>
      <c r="BY235" s="4">
        <v>-5</v>
      </c>
      <c r="BZ235" s="4">
        <v>0.67722599999999999</v>
      </c>
      <c r="CA235" s="4">
        <v>6.9464569999999997</v>
      </c>
      <c r="CB235" s="4">
        <v>13.679964999999999</v>
      </c>
    </row>
    <row r="236" spans="1:80">
      <c r="A236" s="2">
        <v>42439</v>
      </c>
      <c r="B236" s="32">
        <v>0.44839800925925927</v>
      </c>
      <c r="C236" s="4">
        <v>12.881</v>
      </c>
      <c r="D236" s="4">
        <v>2.5659000000000001</v>
      </c>
      <c r="E236" s="4" t="s">
        <v>155</v>
      </c>
      <c r="F236" s="4">
        <v>25658.733444000001</v>
      </c>
      <c r="G236" s="4">
        <v>945.8</v>
      </c>
      <c r="H236" s="4">
        <v>11.8</v>
      </c>
      <c r="I236" s="4">
        <v>1618.5</v>
      </c>
      <c r="K236" s="4">
        <v>0</v>
      </c>
      <c r="L236" s="4">
        <v>159</v>
      </c>
      <c r="M236" s="4">
        <v>0.86429999999999996</v>
      </c>
      <c r="N236" s="4">
        <v>11.1326</v>
      </c>
      <c r="O236" s="4">
        <v>2.2176</v>
      </c>
      <c r="P236" s="4">
        <v>817.42819999999995</v>
      </c>
      <c r="Q236" s="4">
        <v>10.198399999999999</v>
      </c>
      <c r="R236" s="4">
        <v>827.6</v>
      </c>
      <c r="S236" s="4">
        <v>604.46870000000001</v>
      </c>
      <c r="T236" s="4">
        <v>7.5414000000000003</v>
      </c>
      <c r="U236" s="4">
        <v>612</v>
      </c>
      <c r="V236" s="4">
        <v>1618.4929</v>
      </c>
      <c r="Y236" s="4">
        <v>137.47</v>
      </c>
      <c r="Z236" s="4">
        <v>0</v>
      </c>
      <c r="AA236" s="4">
        <v>0</v>
      </c>
      <c r="AB236" s="4" t="s">
        <v>384</v>
      </c>
      <c r="AC236" s="4">
        <v>0</v>
      </c>
      <c r="AD236" s="4">
        <v>11.8</v>
      </c>
      <c r="AE236" s="4">
        <v>841</v>
      </c>
      <c r="AF236" s="4">
        <v>862</v>
      </c>
      <c r="AG236" s="4">
        <v>866</v>
      </c>
      <c r="AH236" s="4">
        <v>5</v>
      </c>
      <c r="AI236" s="4">
        <v>0.04</v>
      </c>
      <c r="AJ236" s="4">
        <v>0</v>
      </c>
      <c r="AK236" s="4">
        <v>983</v>
      </c>
      <c r="AL236" s="4">
        <v>-40</v>
      </c>
      <c r="AM236" s="4">
        <v>0</v>
      </c>
      <c r="AN236" s="4">
        <v>26</v>
      </c>
      <c r="AO236" s="4">
        <v>189.4</v>
      </c>
      <c r="AP236" s="4">
        <v>189.6</v>
      </c>
      <c r="AQ236" s="4">
        <v>2.1</v>
      </c>
      <c r="AR236" s="4">
        <v>195</v>
      </c>
      <c r="AS236" s="4" t="s">
        <v>155</v>
      </c>
      <c r="AT236" s="4">
        <v>2</v>
      </c>
      <c r="AU236" s="5">
        <v>0.65631944444444446</v>
      </c>
      <c r="AV236" s="4">
        <v>47.163536999999998</v>
      </c>
      <c r="AW236" s="4">
        <v>-88.491540000000001</v>
      </c>
      <c r="AX236" s="4">
        <v>316.2</v>
      </c>
      <c r="AY236" s="4">
        <v>32</v>
      </c>
      <c r="AZ236" s="4">
        <v>12</v>
      </c>
      <c r="BA236" s="4">
        <v>11</v>
      </c>
      <c r="BB236" s="4" t="s">
        <v>437</v>
      </c>
      <c r="BC236" s="4">
        <v>1.2964</v>
      </c>
      <c r="BD236" s="4">
        <v>1.9952000000000001</v>
      </c>
      <c r="BE236" s="4">
        <v>2.3927999999999998</v>
      </c>
      <c r="BF236" s="4">
        <v>14.063000000000001</v>
      </c>
      <c r="BG236" s="4">
        <v>13.36</v>
      </c>
      <c r="BH236" s="4">
        <v>0.95</v>
      </c>
      <c r="BI236" s="4">
        <v>15.705</v>
      </c>
      <c r="BJ236" s="4">
        <v>2498.4690000000001</v>
      </c>
      <c r="BK236" s="4">
        <v>316.76600000000002</v>
      </c>
      <c r="BL236" s="4">
        <v>19.212</v>
      </c>
      <c r="BM236" s="4">
        <v>0.24</v>
      </c>
      <c r="BN236" s="4">
        <v>19.451000000000001</v>
      </c>
      <c r="BO236" s="4">
        <v>14.207000000000001</v>
      </c>
      <c r="BP236" s="4">
        <v>0.17699999999999999</v>
      </c>
      <c r="BQ236" s="4">
        <v>14.384</v>
      </c>
      <c r="BR236" s="4">
        <v>12.011200000000001</v>
      </c>
      <c r="BU236" s="4">
        <v>6.1210000000000004</v>
      </c>
      <c r="BW236" s="4">
        <v>0</v>
      </c>
      <c r="BX236" s="4">
        <v>0.28393800000000002</v>
      </c>
      <c r="BY236" s="4">
        <v>-5</v>
      </c>
      <c r="BZ236" s="4">
        <v>0.67738699999999996</v>
      </c>
      <c r="CA236" s="4">
        <v>6.9387350000000003</v>
      </c>
      <c r="CB236" s="4">
        <v>13.683217000000001</v>
      </c>
    </row>
    <row r="237" spans="1:80">
      <c r="A237" s="2">
        <v>42439</v>
      </c>
      <c r="B237" s="32">
        <v>0.44840958333333331</v>
      </c>
      <c r="C237" s="4">
        <v>12.612</v>
      </c>
      <c r="D237" s="4">
        <v>2.9573999999999998</v>
      </c>
      <c r="E237" s="4" t="s">
        <v>155</v>
      </c>
      <c r="F237" s="4">
        <v>29574.296358</v>
      </c>
      <c r="G237" s="4">
        <v>920.2</v>
      </c>
      <c r="H237" s="4">
        <v>10.7</v>
      </c>
      <c r="I237" s="4">
        <v>1887.2</v>
      </c>
      <c r="K237" s="4">
        <v>0</v>
      </c>
      <c r="L237" s="4">
        <v>167</v>
      </c>
      <c r="M237" s="4">
        <v>0.86250000000000004</v>
      </c>
      <c r="N237" s="4">
        <v>10.8782</v>
      </c>
      <c r="O237" s="4">
        <v>2.5508999999999999</v>
      </c>
      <c r="P237" s="4">
        <v>793.71220000000005</v>
      </c>
      <c r="Q237" s="4">
        <v>9.2292000000000005</v>
      </c>
      <c r="R237" s="4">
        <v>802.9</v>
      </c>
      <c r="S237" s="4">
        <v>586.93129999999996</v>
      </c>
      <c r="T237" s="4">
        <v>6.8247999999999998</v>
      </c>
      <c r="U237" s="4">
        <v>593.79999999999995</v>
      </c>
      <c r="V237" s="4">
        <v>1887.1627000000001</v>
      </c>
      <c r="Y237" s="4">
        <v>144.13499999999999</v>
      </c>
      <c r="Z237" s="4">
        <v>0</v>
      </c>
      <c r="AA237" s="4">
        <v>0</v>
      </c>
      <c r="AB237" s="4" t="s">
        <v>384</v>
      </c>
      <c r="AC237" s="4">
        <v>0</v>
      </c>
      <c r="AD237" s="4">
        <v>11.8</v>
      </c>
      <c r="AE237" s="4">
        <v>841</v>
      </c>
      <c r="AF237" s="4">
        <v>862</v>
      </c>
      <c r="AG237" s="4">
        <v>865</v>
      </c>
      <c r="AH237" s="4">
        <v>5</v>
      </c>
      <c r="AI237" s="4">
        <v>0.04</v>
      </c>
      <c r="AJ237" s="4">
        <v>0</v>
      </c>
      <c r="AK237" s="4">
        <v>983</v>
      </c>
      <c r="AL237" s="4">
        <v>-40</v>
      </c>
      <c r="AM237" s="4">
        <v>0</v>
      </c>
      <c r="AN237" s="4">
        <v>26</v>
      </c>
      <c r="AO237" s="4">
        <v>189.6</v>
      </c>
      <c r="AP237" s="4">
        <v>190</v>
      </c>
      <c r="AQ237" s="4">
        <v>2</v>
      </c>
      <c r="AR237" s="4">
        <v>195</v>
      </c>
      <c r="AS237" s="4" t="s">
        <v>155</v>
      </c>
      <c r="AT237" s="4">
        <v>2</v>
      </c>
      <c r="AU237" s="5">
        <v>0.65631944444444446</v>
      </c>
      <c r="AV237" s="4">
        <v>47.163536000000001</v>
      </c>
      <c r="AW237" s="4">
        <v>-88.491541999999995</v>
      </c>
      <c r="AX237" s="4">
        <v>316.2</v>
      </c>
      <c r="AY237" s="4">
        <v>31.8</v>
      </c>
      <c r="AZ237" s="4">
        <v>12</v>
      </c>
      <c r="BA237" s="4">
        <v>11</v>
      </c>
      <c r="BB237" s="4" t="s">
        <v>437</v>
      </c>
      <c r="BC237" s="4">
        <v>1</v>
      </c>
      <c r="BD237" s="4">
        <v>1.5928</v>
      </c>
      <c r="BE237" s="4">
        <v>1.8</v>
      </c>
      <c r="BF237" s="4">
        <v>14.063000000000001</v>
      </c>
      <c r="BG237" s="4">
        <v>13.19</v>
      </c>
      <c r="BH237" s="4">
        <v>0.94</v>
      </c>
      <c r="BI237" s="4">
        <v>15.936</v>
      </c>
      <c r="BJ237" s="4">
        <v>2422.3420000000001</v>
      </c>
      <c r="BK237" s="4">
        <v>361.53699999999998</v>
      </c>
      <c r="BL237" s="4">
        <v>18.509</v>
      </c>
      <c r="BM237" s="4">
        <v>0.215</v>
      </c>
      <c r="BN237" s="4">
        <v>18.724</v>
      </c>
      <c r="BO237" s="4">
        <v>13.686999999999999</v>
      </c>
      <c r="BP237" s="4">
        <v>0.159</v>
      </c>
      <c r="BQ237" s="4">
        <v>13.846</v>
      </c>
      <c r="BR237" s="4">
        <v>13.895899999999999</v>
      </c>
      <c r="BU237" s="4">
        <v>6.3680000000000003</v>
      </c>
      <c r="BW237" s="4">
        <v>0</v>
      </c>
      <c r="BX237" s="4">
        <v>0.30013000000000001</v>
      </c>
      <c r="BY237" s="4">
        <v>-5</v>
      </c>
      <c r="BZ237" s="4">
        <v>0.67638699999999996</v>
      </c>
      <c r="CA237" s="4">
        <v>7.3344269999999998</v>
      </c>
      <c r="CB237" s="4">
        <v>13.663017</v>
      </c>
    </row>
    <row r="238" spans="1:80">
      <c r="A238" s="2">
        <v>42439</v>
      </c>
      <c r="B238" s="32">
        <v>0.44842115740740746</v>
      </c>
      <c r="C238" s="4">
        <v>12.161</v>
      </c>
      <c r="D238" s="4">
        <v>3.7856000000000001</v>
      </c>
      <c r="E238" s="4" t="s">
        <v>155</v>
      </c>
      <c r="F238" s="4">
        <v>37855.649240999999</v>
      </c>
      <c r="G238" s="4">
        <v>959.8</v>
      </c>
      <c r="H238" s="4">
        <v>1.7</v>
      </c>
      <c r="I238" s="4">
        <v>2151</v>
      </c>
      <c r="K238" s="4">
        <v>0</v>
      </c>
      <c r="L238" s="4">
        <v>181</v>
      </c>
      <c r="M238" s="4">
        <v>0.85819999999999996</v>
      </c>
      <c r="N238" s="4">
        <v>10.4368</v>
      </c>
      <c r="O238" s="4">
        <v>3.2488999999999999</v>
      </c>
      <c r="P238" s="4">
        <v>823.70749999999998</v>
      </c>
      <c r="Q238" s="4">
        <v>1.4710000000000001</v>
      </c>
      <c r="R238" s="4">
        <v>825.2</v>
      </c>
      <c r="S238" s="4">
        <v>609.11210000000005</v>
      </c>
      <c r="T238" s="4">
        <v>1.0878000000000001</v>
      </c>
      <c r="U238" s="4">
        <v>610.20000000000005</v>
      </c>
      <c r="V238" s="4">
        <v>2150.9688000000001</v>
      </c>
      <c r="Y238" s="4">
        <v>155.703</v>
      </c>
      <c r="Z238" s="4">
        <v>0</v>
      </c>
      <c r="AA238" s="4">
        <v>0</v>
      </c>
      <c r="AB238" s="4" t="s">
        <v>384</v>
      </c>
      <c r="AC238" s="4">
        <v>0</v>
      </c>
      <c r="AD238" s="4">
        <v>11.9</v>
      </c>
      <c r="AE238" s="4">
        <v>841</v>
      </c>
      <c r="AF238" s="4">
        <v>862</v>
      </c>
      <c r="AG238" s="4">
        <v>866</v>
      </c>
      <c r="AH238" s="4">
        <v>5</v>
      </c>
      <c r="AI238" s="4">
        <v>0.04</v>
      </c>
      <c r="AJ238" s="4">
        <v>0</v>
      </c>
      <c r="AK238" s="4">
        <v>983</v>
      </c>
      <c r="AL238" s="4">
        <v>-40</v>
      </c>
      <c r="AM238" s="4">
        <v>0</v>
      </c>
      <c r="AN238" s="4">
        <v>26</v>
      </c>
      <c r="AO238" s="4">
        <v>190</v>
      </c>
      <c r="AP238" s="4">
        <v>190</v>
      </c>
      <c r="AQ238" s="4">
        <v>2.1</v>
      </c>
      <c r="AR238" s="4">
        <v>195</v>
      </c>
      <c r="AS238" s="4" t="s">
        <v>155</v>
      </c>
      <c r="AT238" s="4">
        <v>2</v>
      </c>
      <c r="AU238" s="5">
        <v>0.65633101851851849</v>
      </c>
      <c r="AV238" s="4">
        <v>47.163449</v>
      </c>
      <c r="AW238" s="4">
        <v>-88.491688999999994</v>
      </c>
      <c r="AX238" s="4">
        <v>316.10000000000002</v>
      </c>
      <c r="AY238" s="4">
        <v>31.9</v>
      </c>
      <c r="AZ238" s="4">
        <v>12</v>
      </c>
      <c r="BA238" s="4">
        <v>11</v>
      </c>
      <c r="BB238" s="4" t="s">
        <v>437</v>
      </c>
      <c r="BC238" s="4">
        <v>1</v>
      </c>
      <c r="BD238" s="4">
        <v>1.001199</v>
      </c>
      <c r="BE238" s="4">
        <v>1.801199</v>
      </c>
      <c r="BF238" s="4">
        <v>14.063000000000001</v>
      </c>
      <c r="BG238" s="4">
        <v>12.76</v>
      </c>
      <c r="BH238" s="4">
        <v>0.91</v>
      </c>
      <c r="BI238" s="4">
        <v>16.518000000000001</v>
      </c>
      <c r="BJ238" s="4">
        <v>2276.5819999999999</v>
      </c>
      <c r="BK238" s="4">
        <v>451.05900000000003</v>
      </c>
      <c r="BL238" s="4">
        <v>18.815999999999999</v>
      </c>
      <c r="BM238" s="4">
        <v>3.4000000000000002E-2</v>
      </c>
      <c r="BN238" s="4">
        <v>18.850000000000001</v>
      </c>
      <c r="BO238" s="4">
        <v>13.914</v>
      </c>
      <c r="BP238" s="4">
        <v>2.5000000000000001E-2</v>
      </c>
      <c r="BQ238" s="4">
        <v>13.939</v>
      </c>
      <c r="BR238" s="4">
        <v>15.514799999999999</v>
      </c>
      <c r="BU238" s="4">
        <v>6.7380000000000004</v>
      </c>
      <c r="BW238" s="4">
        <v>0</v>
      </c>
      <c r="BX238" s="4">
        <v>0.27212399999999998</v>
      </c>
      <c r="BY238" s="4">
        <v>-5</v>
      </c>
      <c r="BZ238" s="4">
        <v>0.67783899999999997</v>
      </c>
      <c r="CA238" s="4">
        <v>6.6500300000000001</v>
      </c>
      <c r="CB238" s="4">
        <v>13.692348000000001</v>
      </c>
    </row>
    <row r="239" spans="1:80">
      <c r="A239" s="2">
        <v>42439</v>
      </c>
      <c r="B239" s="32">
        <v>0.44843273148148149</v>
      </c>
      <c r="C239" s="4">
        <v>11.782999999999999</v>
      </c>
      <c r="D239" s="4">
        <v>4.1332000000000004</v>
      </c>
      <c r="E239" s="4" t="s">
        <v>155</v>
      </c>
      <c r="F239" s="4">
        <v>41331.913265000003</v>
      </c>
      <c r="G239" s="4">
        <v>946.1</v>
      </c>
      <c r="H239" s="4">
        <v>1.7</v>
      </c>
      <c r="I239" s="4">
        <v>2477</v>
      </c>
      <c r="K239" s="4">
        <v>0</v>
      </c>
      <c r="L239" s="4">
        <v>195</v>
      </c>
      <c r="M239" s="4">
        <v>0.85770000000000002</v>
      </c>
      <c r="N239" s="4">
        <v>10.1058</v>
      </c>
      <c r="O239" s="4">
        <v>3.5449000000000002</v>
      </c>
      <c r="P239" s="4">
        <v>811.42759999999998</v>
      </c>
      <c r="Q239" s="4">
        <v>1.458</v>
      </c>
      <c r="R239" s="4">
        <v>812.9</v>
      </c>
      <c r="S239" s="4">
        <v>600.02099999999996</v>
      </c>
      <c r="T239" s="4">
        <v>1.0782</v>
      </c>
      <c r="U239" s="4">
        <v>601.1</v>
      </c>
      <c r="V239" s="4">
        <v>2476.9944</v>
      </c>
      <c r="Y239" s="4">
        <v>167.155</v>
      </c>
      <c r="Z239" s="4">
        <v>0</v>
      </c>
      <c r="AA239" s="4">
        <v>0</v>
      </c>
      <c r="AB239" s="4" t="s">
        <v>384</v>
      </c>
      <c r="AC239" s="4">
        <v>0</v>
      </c>
      <c r="AD239" s="4">
        <v>11.8</v>
      </c>
      <c r="AE239" s="4">
        <v>842</v>
      </c>
      <c r="AF239" s="4">
        <v>863</v>
      </c>
      <c r="AG239" s="4">
        <v>867</v>
      </c>
      <c r="AH239" s="4">
        <v>4.4000000000000004</v>
      </c>
      <c r="AI239" s="4">
        <v>0.04</v>
      </c>
      <c r="AJ239" s="4">
        <v>0</v>
      </c>
      <c r="AK239" s="4">
        <v>983</v>
      </c>
      <c r="AL239" s="4">
        <v>-40</v>
      </c>
      <c r="AM239" s="4">
        <v>0</v>
      </c>
      <c r="AN239" s="4">
        <v>26</v>
      </c>
      <c r="AO239" s="4">
        <v>189.4</v>
      </c>
      <c r="AP239" s="4">
        <v>190</v>
      </c>
      <c r="AQ239" s="4">
        <v>2.2000000000000002</v>
      </c>
      <c r="AR239" s="4">
        <v>195</v>
      </c>
      <c r="AS239" s="4" t="s">
        <v>155</v>
      </c>
      <c r="AT239" s="4">
        <v>2</v>
      </c>
      <c r="AU239" s="5">
        <v>0.65634259259259264</v>
      </c>
      <c r="AV239" s="4">
        <v>47.163350999999999</v>
      </c>
      <c r="AW239" s="4">
        <v>-88.491814000000005</v>
      </c>
      <c r="AX239" s="4">
        <v>316.10000000000002</v>
      </c>
      <c r="AY239" s="4">
        <v>31.9</v>
      </c>
      <c r="AZ239" s="4">
        <v>12</v>
      </c>
      <c r="BA239" s="4">
        <v>11</v>
      </c>
      <c r="BB239" s="4" t="s">
        <v>437</v>
      </c>
      <c r="BC239" s="4">
        <v>1.001101</v>
      </c>
      <c r="BD239" s="4">
        <v>1.1000000000000001</v>
      </c>
      <c r="BE239" s="4">
        <v>1.9</v>
      </c>
      <c r="BF239" s="4">
        <v>14.063000000000001</v>
      </c>
      <c r="BG239" s="4">
        <v>12.71</v>
      </c>
      <c r="BH239" s="4">
        <v>0.9</v>
      </c>
      <c r="BI239" s="4">
        <v>16.594999999999999</v>
      </c>
      <c r="BJ239" s="4">
        <v>2204.752</v>
      </c>
      <c r="BK239" s="4">
        <v>492.23700000000002</v>
      </c>
      <c r="BL239" s="4">
        <v>18.539000000000001</v>
      </c>
      <c r="BM239" s="4">
        <v>3.3000000000000002E-2</v>
      </c>
      <c r="BN239" s="4">
        <v>18.571999999999999</v>
      </c>
      <c r="BO239" s="4">
        <v>13.709</v>
      </c>
      <c r="BP239" s="4">
        <v>2.5000000000000001E-2</v>
      </c>
      <c r="BQ239" s="4">
        <v>13.733000000000001</v>
      </c>
      <c r="BR239" s="4">
        <v>17.869499999999999</v>
      </c>
      <c r="BU239" s="4">
        <v>7.2350000000000003</v>
      </c>
      <c r="BW239" s="4">
        <v>0</v>
      </c>
      <c r="BX239" s="4">
        <v>0.30471799999999999</v>
      </c>
      <c r="BY239" s="4">
        <v>-5</v>
      </c>
      <c r="BZ239" s="4">
        <v>0.67777399999999999</v>
      </c>
      <c r="CA239" s="4">
        <v>7.4465459999999997</v>
      </c>
      <c r="CB239" s="4">
        <v>13.691034999999999</v>
      </c>
    </row>
    <row r="240" spans="1:80">
      <c r="A240" s="2">
        <v>42439</v>
      </c>
      <c r="B240" s="32">
        <v>0.44844430555555559</v>
      </c>
      <c r="C240" s="4">
        <v>12.52</v>
      </c>
      <c r="D240" s="4">
        <v>3.3149000000000002</v>
      </c>
      <c r="E240" s="4" t="s">
        <v>155</v>
      </c>
      <c r="F240" s="4">
        <v>33149.224556000001</v>
      </c>
      <c r="G240" s="4">
        <v>962.1</v>
      </c>
      <c r="H240" s="4">
        <v>0.7</v>
      </c>
      <c r="I240" s="4">
        <v>2437.3000000000002</v>
      </c>
      <c r="K240" s="4">
        <v>0</v>
      </c>
      <c r="L240" s="4">
        <v>181</v>
      </c>
      <c r="M240" s="4">
        <v>0.85950000000000004</v>
      </c>
      <c r="N240" s="4">
        <v>10.7613</v>
      </c>
      <c r="O240" s="4">
        <v>2.8492999999999999</v>
      </c>
      <c r="P240" s="4">
        <v>826.95680000000004</v>
      </c>
      <c r="Q240" s="4">
        <v>0.63670000000000004</v>
      </c>
      <c r="R240" s="4">
        <v>827.6</v>
      </c>
      <c r="S240" s="4">
        <v>611.49760000000003</v>
      </c>
      <c r="T240" s="4">
        <v>0.4708</v>
      </c>
      <c r="U240" s="4">
        <v>612</v>
      </c>
      <c r="V240" s="4">
        <v>2437.3130000000001</v>
      </c>
      <c r="Y240" s="4">
        <v>155.52699999999999</v>
      </c>
      <c r="Z240" s="4">
        <v>0</v>
      </c>
      <c r="AA240" s="4">
        <v>0</v>
      </c>
      <c r="AB240" s="4" t="s">
        <v>384</v>
      </c>
      <c r="AC240" s="4">
        <v>0</v>
      </c>
      <c r="AD240" s="4">
        <v>11.9</v>
      </c>
      <c r="AE240" s="4">
        <v>842</v>
      </c>
      <c r="AF240" s="4">
        <v>864</v>
      </c>
      <c r="AG240" s="4">
        <v>867</v>
      </c>
      <c r="AH240" s="4">
        <v>4</v>
      </c>
      <c r="AI240" s="4">
        <v>0.03</v>
      </c>
      <c r="AJ240" s="4">
        <v>0</v>
      </c>
      <c r="AK240" s="4">
        <v>983</v>
      </c>
      <c r="AL240" s="4">
        <v>-40</v>
      </c>
      <c r="AM240" s="4">
        <v>0</v>
      </c>
      <c r="AN240" s="4">
        <v>26</v>
      </c>
      <c r="AO240" s="4">
        <v>189.6</v>
      </c>
      <c r="AP240" s="4">
        <v>190</v>
      </c>
      <c r="AQ240" s="4">
        <v>2.2999999999999998</v>
      </c>
      <c r="AR240" s="4">
        <v>195</v>
      </c>
      <c r="AS240" s="4" t="s">
        <v>155</v>
      </c>
      <c r="AT240" s="4">
        <v>2</v>
      </c>
      <c r="AU240" s="5">
        <v>0.65635416666666668</v>
      </c>
      <c r="AV240" s="4">
        <v>47.163240000000002</v>
      </c>
      <c r="AW240" s="4">
        <v>-88.491923</v>
      </c>
      <c r="AX240" s="4">
        <v>316.10000000000002</v>
      </c>
      <c r="AY240" s="4">
        <v>32.700000000000003</v>
      </c>
      <c r="AZ240" s="4">
        <v>12</v>
      </c>
      <c r="BA240" s="4">
        <v>11</v>
      </c>
      <c r="BB240" s="4" t="s">
        <v>437</v>
      </c>
      <c r="BC240" s="4">
        <v>1.1024</v>
      </c>
      <c r="BD240" s="4">
        <v>1.0988</v>
      </c>
      <c r="BE240" s="4">
        <v>1.9024000000000001</v>
      </c>
      <c r="BF240" s="4">
        <v>14.063000000000001</v>
      </c>
      <c r="BG240" s="4">
        <v>12.88</v>
      </c>
      <c r="BH240" s="4">
        <v>0.92</v>
      </c>
      <c r="BI240" s="4">
        <v>16.341999999999999</v>
      </c>
      <c r="BJ240" s="4">
        <v>2355.2800000000002</v>
      </c>
      <c r="BK240" s="4">
        <v>396.90899999999999</v>
      </c>
      <c r="BL240" s="4">
        <v>18.954000000000001</v>
      </c>
      <c r="BM240" s="4">
        <v>1.4999999999999999E-2</v>
      </c>
      <c r="BN240" s="4">
        <v>18.968</v>
      </c>
      <c r="BO240" s="4">
        <v>14.016</v>
      </c>
      <c r="BP240" s="4">
        <v>1.0999999999999999E-2</v>
      </c>
      <c r="BQ240" s="4">
        <v>14.026</v>
      </c>
      <c r="BR240" s="4">
        <v>17.639500000000002</v>
      </c>
      <c r="BU240" s="4">
        <v>6.7539999999999996</v>
      </c>
      <c r="BW240" s="4">
        <v>0</v>
      </c>
      <c r="BX240" s="4">
        <v>0.424433</v>
      </c>
      <c r="BY240" s="4">
        <v>-5</v>
      </c>
      <c r="BZ240" s="4">
        <v>0.67638699999999996</v>
      </c>
      <c r="CA240" s="4">
        <v>10.372081</v>
      </c>
      <c r="CB240" s="4">
        <v>13.663017</v>
      </c>
    </row>
    <row r="241" spans="1:80">
      <c r="A241" s="2">
        <v>42439</v>
      </c>
      <c r="B241" s="32">
        <v>0.44845587962962963</v>
      </c>
      <c r="C241" s="4">
        <v>13.499000000000001</v>
      </c>
      <c r="D241" s="4">
        <v>1.6540999999999999</v>
      </c>
      <c r="E241" s="4" t="s">
        <v>155</v>
      </c>
      <c r="F241" s="4">
        <v>16541.416596999999</v>
      </c>
      <c r="G241" s="4">
        <v>1173.9000000000001</v>
      </c>
      <c r="H241" s="4">
        <v>0.5</v>
      </c>
      <c r="I241" s="4">
        <v>1706.3</v>
      </c>
      <c r="K241" s="4">
        <v>0</v>
      </c>
      <c r="L241" s="4">
        <v>153</v>
      </c>
      <c r="M241" s="4">
        <v>0.86760000000000004</v>
      </c>
      <c r="N241" s="4">
        <v>11.711600000000001</v>
      </c>
      <c r="O241" s="4">
        <v>1.4351</v>
      </c>
      <c r="P241" s="4">
        <v>1018.4779</v>
      </c>
      <c r="Q241" s="4">
        <v>0.44650000000000001</v>
      </c>
      <c r="R241" s="4">
        <v>1018.9</v>
      </c>
      <c r="S241" s="4">
        <v>753.11879999999996</v>
      </c>
      <c r="T241" s="4">
        <v>0.33019999999999999</v>
      </c>
      <c r="U241" s="4">
        <v>753.4</v>
      </c>
      <c r="V241" s="4">
        <v>1706.307</v>
      </c>
      <c r="Y241" s="4">
        <v>132.39099999999999</v>
      </c>
      <c r="Z241" s="4">
        <v>0</v>
      </c>
      <c r="AA241" s="4">
        <v>0</v>
      </c>
      <c r="AB241" s="4" t="s">
        <v>384</v>
      </c>
      <c r="AC241" s="4">
        <v>0</v>
      </c>
      <c r="AD241" s="4">
        <v>11.8</v>
      </c>
      <c r="AE241" s="4">
        <v>843</v>
      </c>
      <c r="AF241" s="4">
        <v>864</v>
      </c>
      <c r="AG241" s="4">
        <v>868</v>
      </c>
      <c r="AH241" s="4">
        <v>4</v>
      </c>
      <c r="AI241" s="4">
        <v>0.03</v>
      </c>
      <c r="AJ241" s="4">
        <v>0</v>
      </c>
      <c r="AK241" s="4">
        <v>983</v>
      </c>
      <c r="AL241" s="4">
        <v>-40</v>
      </c>
      <c r="AM241" s="4">
        <v>0</v>
      </c>
      <c r="AN241" s="4">
        <v>26</v>
      </c>
      <c r="AO241" s="4">
        <v>190</v>
      </c>
      <c r="AP241" s="4">
        <v>190</v>
      </c>
      <c r="AQ241" s="4">
        <v>2.2000000000000002</v>
      </c>
      <c r="AR241" s="4">
        <v>195</v>
      </c>
      <c r="AS241" s="4" t="s">
        <v>155</v>
      </c>
      <c r="AT241" s="4">
        <v>2</v>
      </c>
      <c r="AU241" s="5">
        <v>0.65636574074074072</v>
      </c>
      <c r="AV241" s="4">
        <v>47.163108000000001</v>
      </c>
      <c r="AW241" s="4">
        <v>-88.491983000000005</v>
      </c>
      <c r="AX241" s="4">
        <v>316</v>
      </c>
      <c r="AY241" s="4">
        <v>33.5</v>
      </c>
      <c r="AZ241" s="4">
        <v>12</v>
      </c>
      <c r="BA241" s="4">
        <v>11</v>
      </c>
      <c r="BB241" s="4" t="s">
        <v>437</v>
      </c>
      <c r="BC241" s="4">
        <v>1.3</v>
      </c>
      <c r="BD241" s="4">
        <v>1</v>
      </c>
      <c r="BE241" s="4">
        <v>2.1</v>
      </c>
      <c r="BF241" s="4">
        <v>14.063000000000001</v>
      </c>
      <c r="BG241" s="4">
        <v>13.71</v>
      </c>
      <c r="BH241" s="4">
        <v>0.97</v>
      </c>
      <c r="BI241" s="4">
        <v>15.260999999999999</v>
      </c>
      <c r="BJ241" s="4">
        <v>2666.9839999999999</v>
      </c>
      <c r="BK241" s="4">
        <v>208.00399999999999</v>
      </c>
      <c r="BL241" s="4">
        <v>24.288</v>
      </c>
      <c r="BM241" s="4">
        <v>1.0999999999999999E-2</v>
      </c>
      <c r="BN241" s="4">
        <v>24.298999999999999</v>
      </c>
      <c r="BO241" s="4">
        <v>17.96</v>
      </c>
      <c r="BP241" s="4">
        <v>8.0000000000000002E-3</v>
      </c>
      <c r="BQ241" s="4">
        <v>17.968</v>
      </c>
      <c r="BR241" s="4">
        <v>12.848699999999999</v>
      </c>
      <c r="BU241" s="4">
        <v>5.9820000000000002</v>
      </c>
      <c r="BW241" s="4">
        <v>0</v>
      </c>
      <c r="BX241" s="4">
        <v>0.44957599999999998</v>
      </c>
      <c r="BY241" s="4">
        <v>-5</v>
      </c>
      <c r="BZ241" s="4">
        <v>0.67600000000000005</v>
      </c>
      <c r="CA241" s="4">
        <v>10.986513</v>
      </c>
      <c r="CB241" s="4">
        <v>13.655200000000001</v>
      </c>
    </row>
    <row r="242" spans="1:80">
      <c r="A242" s="2">
        <v>42439</v>
      </c>
      <c r="B242" s="32">
        <v>0.44846745370370367</v>
      </c>
      <c r="C242" s="4">
        <v>13.882999999999999</v>
      </c>
      <c r="D242" s="4">
        <v>0.64039999999999997</v>
      </c>
      <c r="E242" s="4" t="s">
        <v>155</v>
      </c>
      <c r="F242" s="4">
        <v>6404.060606</v>
      </c>
      <c r="G242" s="4">
        <v>1137.5999999999999</v>
      </c>
      <c r="H242" s="4">
        <v>-0.6</v>
      </c>
      <c r="I242" s="4">
        <v>1147.2</v>
      </c>
      <c r="K242" s="4">
        <v>0</v>
      </c>
      <c r="L242" s="4">
        <v>125</v>
      </c>
      <c r="M242" s="4">
        <v>0.87409999999999999</v>
      </c>
      <c r="N242" s="4">
        <v>12.1357</v>
      </c>
      <c r="O242" s="4">
        <v>0.55979999999999996</v>
      </c>
      <c r="P242" s="4">
        <v>994.36149999999998</v>
      </c>
      <c r="Q242" s="4">
        <v>0</v>
      </c>
      <c r="R242" s="4">
        <v>994.4</v>
      </c>
      <c r="S242" s="4">
        <v>735.28579999999999</v>
      </c>
      <c r="T242" s="4">
        <v>0</v>
      </c>
      <c r="U242" s="4">
        <v>735.3</v>
      </c>
      <c r="V242" s="4">
        <v>1147.164</v>
      </c>
      <c r="Y242" s="4">
        <v>109.22</v>
      </c>
      <c r="Z242" s="4">
        <v>0</v>
      </c>
      <c r="AA242" s="4">
        <v>0</v>
      </c>
      <c r="AB242" s="4" t="s">
        <v>384</v>
      </c>
      <c r="AC242" s="4">
        <v>0</v>
      </c>
      <c r="AD242" s="4">
        <v>11.8</v>
      </c>
      <c r="AE242" s="4">
        <v>843</v>
      </c>
      <c r="AF242" s="4">
        <v>864</v>
      </c>
      <c r="AG242" s="4">
        <v>869</v>
      </c>
      <c r="AH242" s="4">
        <v>4</v>
      </c>
      <c r="AI242" s="4">
        <v>0.03</v>
      </c>
      <c r="AJ242" s="4">
        <v>0</v>
      </c>
      <c r="AK242" s="4">
        <v>983</v>
      </c>
      <c r="AL242" s="4">
        <v>-40</v>
      </c>
      <c r="AM242" s="4">
        <v>0</v>
      </c>
      <c r="AN242" s="4">
        <v>26</v>
      </c>
      <c r="AO242" s="4">
        <v>189.4</v>
      </c>
      <c r="AP242" s="4">
        <v>189.4</v>
      </c>
      <c r="AQ242" s="4">
        <v>2.2000000000000002</v>
      </c>
      <c r="AR242" s="4">
        <v>195</v>
      </c>
      <c r="AS242" s="4" t="s">
        <v>155</v>
      </c>
      <c r="AT242" s="4">
        <v>2</v>
      </c>
      <c r="AU242" s="5">
        <v>0.65637731481481476</v>
      </c>
      <c r="AV242" s="4">
        <v>47.162965</v>
      </c>
      <c r="AW242" s="4">
        <v>-88.492009999999993</v>
      </c>
      <c r="AX242" s="4">
        <v>315.89999999999998</v>
      </c>
      <c r="AY242" s="4">
        <v>35</v>
      </c>
      <c r="AZ242" s="4">
        <v>12</v>
      </c>
      <c r="BA242" s="4">
        <v>11</v>
      </c>
      <c r="BB242" s="4" t="s">
        <v>437</v>
      </c>
      <c r="BC242" s="4">
        <v>1.3036000000000001</v>
      </c>
      <c r="BD242" s="4">
        <v>1</v>
      </c>
      <c r="BE242" s="4">
        <v>2.1023999999999998</v>
      </c>
      <c r="BF242" s="4">
        <v>14.063000000000001</v>
      </c>
      <c r="BG242" s="4">
        <v>14.45</v>
      </c>
      <c r="BH242" s="4">
        <v>1.03</v>
      </c>
      <c r="BI242" s="4">
        <v>14.4</v>
      </c>
      <c r="BJ242" s="4">
        <v>2873.348</v>
      </c>
      <c r="BK242" s="4">
        <v>84.358999999999995</v>
      </c>
      <c r="BL242" s="4">
        <v>24.655000000000001</v>
      </c>
      <c r="BM242" s="4">
        <v>0</v>
      </c>
      <c r="BN242" s="4">
        <v>24.655000000000001</v>
      </c>
      <c r="BO242" s="4">
        <v>18.231000000000002</v>
      </c>
      <c r="BP242" s="4">
        <v>0</v>
      </c>
      <c r="BQ242" s="4">
        <v>18.231000000000002</v>
      </c>
      <c r="BR242" s="4">
        <v>8.9815000000000005</v>
      </c>
      <c r="BU242" s="4">
        <v>5.1310000000000002</v>
      </c>
      <c r="BW242" s="4">
        <v>0</v>
      </c>
      <c r="BX242" s="4">
        <v>0.46103699999999997</v>
      </c>
      <c r="BY242" s="4">
        <v>-5</v>
      </c>
      <c r="BZ242" s="4">
        <v>0.67477399999999998</v>
      </c>
      <c r="CA242" s="4">
        <v>11.266591</v>
      </c>
      <c r="CB242" s="4">
        <v>13.630435</v>
      </c>
    </row>
    <row r="243" spans="1:80">
      <c r="A243" s="2">
        <v>42439</v>
      </c>
      <c r="B243" s="32">
        <v>0.44847902777777776</v>
      </c>
      <c r="C243" s="4">
        <v>14.085000000000001</v>
      </c>
      <c r="D243" s="4">
        <v>0.31230000000000002</v>
      </c>
      <c r="E243" s="4" t="s">
        <v>155</v>
      </c>
      <c r="F243" s="4">
        <v>3122.6753250000002</v>
      </c>
      <c r="G243" s="4">
        <v>1044.2</v>
      </c>
      <c r="H243" s="4">
        <v>-0.8</v>
      </c>
      <c r="I243" s="4">
        <v>839.4</v>
      </c>
      <c r="K243" s="4">
        <v>0</v>
      </c>
      <c r="L243" s="4">
        <v>108</v>
      </c>
      <c r="M243" s="4">
        <v>0.87570000000000003</v>
      </c>
      <c r="N243" s="4">
        <v>12.334899999999999</v>
      </c>
      <c r="O243" s="4">
        <v>0.27350000000000002</v>
      </c>
      <c r="P243" s="4">
        <v>914.45280000000002</v>
      </c>
      <c r="Q243" s="4">
        <v>0</v>
      </c>
      <c r="R243" s="4">
        <v>914.5</v>
      </c>
      <c r="S243" s="4">
        <v>676.18520000000001</v>
      </c>
      <c r="T243" s="4">
        <v>0</v>
      </c>
      <c r="U243" s="4">
        <v>676.2</v>
      </c>
      <c r="V243" s="4">
        <v>839.37689999999998</v>
      </c>
      <c r="Y243" s="4">
        <v>94.305000000000007</v>
      </c>
      <c r="Z243" s="4">
        <v>0</v>
      </c>
      <c r="AA243" s="4">
        <v>0</v>
      </c>
      <c r="AB243" s="4" t="s">
        <v>384</v>
      </c>
      <c r="AC243" s="4">
        <v>0</v>
      </c>
      <c r="AD243" s="4">
        <v>11.9</v>
      </c>
      <c r="AE243" s="4">
        <v>843</v>
      </c>
      <c r="AF243" s="4">
        <v>863</v>
      </c>
      <c r="AG243" s="4">
        <v>869</v>
      </c>
      <c r="AH243" s="4">
        <v>3.4</v>
      </c>
      <c r="AI243" s="4">
        <v>0.03</v>
      </c>
      <c r="AJ243" s="4">
        <v>0</v>
      </c>
      <c r="AK243" s="4">
        <v>983</v>
      </c>
      <c r="AL243" s="4">
        <v>-40</v>
      </c>
      <c r="AM243" s="4">
        <v>0</v>
      </c>
      <c r="AN243" s="4">
        <v>26</v>
      </c>
      <c r="AO243" s="4">
        <v>189.6</v>
      </c>
      <c r="AP243" s="4">
        <v>189.6</v>
      </c>
      <c r="AQ243" s="4">
        <v>2.2000000000000002</v>
      </c>
      <c r="AR243" s="4">
        <v>195</v>
      </c>
      <c r="AS243" s="4" t="s">
        <v>155</v>
      </c>
      <c r="AT243" s="4">
        <v>2</v>
      </c>
      <c r="AU243" s="5">
        <v>0.65638888888888891</v>
      </c>
      <c r="AV243" s="4">
        <v>47.16281</v>
      </c>
      <c r="AW243" s="4">
        <v>-88.491995000000003</v>
      </c>
      <c r="AX243" s="4">
        <v>315.8</v>
      </c>
      <c r="AY243" s="4">
        <v>35</v>
      </c>
      <c r="AZ243" s="4">
        <v>12</v>
      </c>
      <c r="BA243" s="4">
        <v>11</v>
      </c>
      <c r="BB243" s="4" t="s">
        <v>437</v>
      </c>
      <c r="BC243" s="4">
        <v>1.6048</v>
      </c>
      <c r="BD243" s="4">
        <v>1.006</v>
      </c>
      <c r="BE243" s="4">
        <v>2.3071999999999999</v>
      </c>
      <c r="BF243" s="4">
        <v>14.063000000000001</v>
      </c>
      <c r="BG243" s="4">
        <v>14.65</v>
      </c>
      <c r="BH243" s="4">
        <v>1.04</v>
      </c>
      <c r="BI243" s="4">
        <v>14.189</v>
      </c>
      <c r="BJ243" s="4">
        <v>2947.7420000000002</v>
      </c>
      <c r="BK243" s="4">
        <v>41.594000000000001</v>
      </c>
      <c r="BL243" s="4">
        <v>22.885000000000002</v>
      </c>
      <c r="BM243" s="4">
        <v>0</v>
      </c>
      <c r="BN243" s="4">
        <v>22.885000000000002</v>
      </c>
      <c r="BO243" s="4">
        <v>16.922000000000001</v>
      </c>
      <c r="BP243" s="4">
        <v>0</v>
      </c>
      <c r="BQ243" s="4">
        <v>16.922000000000001</v>
      </c>
      <c r="BR243" s="4">
        <v>6.6329000000000002</v>
      </c>
      <c r="BU243" s="4">
        <v>4.4710000000000001</v>
      </c>
      <c r="BW243" s="4">
        <v>0</v>
      </c>
      <c r="BX243" s="4">
        <v>0.46897699999999998</v>
      </c>
      <c r="BY243" s="4">
        <v>-5</v>
      </c>
      <c r="BZ243" s="4">
        <v>0.67522499999999996</v>
      </c>
      <c r="CA243" s="4">
        <v>11.460626</v>
      </c>
      <c r="CB243" s="4">
        <v>13.63954</v>
      </c>
    </row>
    <row r="244" spans="1:80">
      <c r="A244" s="2">
        <v>42439</v>
      </c>
      <c r="B244" s="32">
        <v>0.4484906018518518</v>
      </c>
      <c r="C244" s="4">
        <v>14.18</v>
      </c>
      <c r="D244" s="4">
        <v>0.25430000000000003</v>
      </c>
      <c r="E244" s="4" t="s">
        <v>155</v>
      </c>
      <c r="F244" s="4">
        <v>2542.8949480000001</v>
      </c>
      <c r="G244" s="4">
        <v>1132.0999999999999</v>
      </c>
      <c r="H244" s="4">
        <v>-0.9</v>
      </c>
      <c r="I244" s="4">
        <v>752.1</v>
      </c>
      <c r="K244" s="4">
        <v>0.1</v>
      </c>
      <c r="L244" s="4">
        <v>102</v>
      </c>
      <c r="M244" s="4">
        <v>0.87560000000000004</v>
      </c>
      <c r="N244" s="4">
        <v>12.4161</v>
      </c>
      <c r="O244" s="4">
        <v>0.22270000000000001</v>
      </c>
      <c r="P244" s="4">
        <v>991.31380000000001</v>
      </c>
      <c r="Q244" s="4">
        <v>0</v>
      </c>
      <c r="R244" s="4">
        <v>991.3</v>
      </c>
      <c r="S244" s="4">
        <v>732.99879999999996</v>
      </c>
      <c r="T244" s="4">
        <v>0</v>
      </c>
      <c r="U244" s="4">
        <v>733</v>
      </c>
      <c r="V244" s="4">
        <v>752.13679999999999</v>
      </c>
      <c r="Y244" s="4">
        <v>89.007000000000005</v>
      </c>
      <c r="Z244" s="4">
        <v>0</v>
      </c>
      <c r="AA244" s="4">
        <v>8.7599999999999997E-2</v>
      </c>
      <c r="AB244" s="4" t="s">
        <v>384</v>
      </c>
      <c r="AC244" s="4">
        <v>0</v>
      </c>
      <c r="AD244" s="4">
        <v>11.8</v>
      </c>
      <c r="AE244" s="4">
        <v>843</v>
      </c>
      <c r="AF244" s="4">
        <v>864</v>
      </c>
      <c r="AG244" s="4">
        <v>869</v>
      </c>
      <c r="AH244" s="4">
        <v>2.4</v>
      </c>
      <c r="AI244" s="4">
        <v>0.02</v>
      </c>
      <c r="AJ244" s="4">
        <v>0</v>
      </c>
      <c r="AK244" s="4">
        <v>983</v>
      </c>
      <c r="AL244" s="4">
        <v>-40</v>
      </c>
      <c r="AM244" s="4">
        <v>0</v>
      </c>
      <c r="AN244" s="4">
        <v>26</v>
      </c>
      <c r="AO244" s="4">
        <v>190</v>
      </c>
      <c r="AP244" s="4">
        <v>190</v>
      </c>
      <c r="AQ244" s="4">
        <v>2.2000000000000002</v>
      </c>
      <c r="AR244" s="4">
        <v>195</v>
      </c>
      <c r="AS244" s="4" t="s">
        <v>155</v>
      </c>
      <c r="AT244" s="4">
        <v>2</v>
      </c>
      <c r="AU244" s="5">
        <v>0.65640046296296295</v>
      </c>
      <c r="AV244" s="4">
        <v>47.162649000000002</v>
      </c>
      <c r="AW244" s="4">
        <v>-88.491962999999998</v>
      </c>
      <c r="AX244" s="4">
        <v>316</v>
      </c>
      <c r="AY244" s="4">
        <v>38.200000000000003</v>
      </c>
      <c r="AZ244" s="4">
        <v>12</v>
      </c>
      <c r="BA244" s="4">
        <v>10</v>
      </c>
      <c r="BB244" s="4" t="s">
        <v>438</v>
      </c>
      <c r="BC244" s="4">
        <v>2.0024000000000002</v>
      </c>
      <c r="BD244" s="4">
        <v>1.5012000000000001</v>
      </c>
      <c r="BE244" s="4">
        <v>2.9011999999999998</v>
      </c>
      <c r="BF244" s="4">
        <v>14.063000000000001</v>
      </c>
      <c r="BG244" s="4">
        <v>14.63</v>
      </c>
      <c r="BH244" s="4">
        <v>1.04</v>
      </c>
      <c r="BI244" s="4">
        <v>14.207000000000001</v>
      </c>
      <c r="BJ244" s="4">
        <v>2962.076</v>
      </c>
      <c r="BK244" s="4">
        <v>33.808</v>
      </c>
      <c r="BL244" s="4">
        <v>24.765999999999998</v>
      </c>
      <c r="BM244" s="4">
        <v>0</v>
      </c>
      <c r="BN244" s="4">
        <v>24.765999999999998</v>
      </c>
      <c r="BO244" s="4">
        <v>18.312999999999999</v>
      </c>
      <c r="BP244" s="4">
        <v>0</v>
      </c>
      <c r="BQ244" s="4">
        <v>18.312999999999999</v>
      </c>
      <c r="BR244" s="4">
        <v>5.9333999999999998</v>
      </c>
      <c r="BU244" s="4">
        <v>4.2130000000000001</v>
      </c>
      <c r="BW244" s="4">
        <v>15.189</v>
      </c>
      <c r="BX244" s="4">
        <v>0.46567599999999998</v>
      </c>
      <c r="BY244" s="4">
        <v>-5</v>
      </c>
      <c r="BZ244" s="4">
        <v>0.67416200000000004</v>
      </c>
      <c r="CA244" s="4">
        <v>11.379949</v>
      </c>
      <c r="CB244" s="4">
        <v>13.618076</v>
      </c>
    </row>
    <row r="245" spans="1:80">
      <c r="A245" s="2">
        <v>42439</v>
      </c>
      <c r="B245" s="32">
        <v>0.44850217592592595</v>
      </c>
      <c r="C245" s="4">
        <v>14.18</v>
      </c>
      <c r="D245" s="4">
        <v>0.20699999999999999</v>
      </c>
      <c r="E245" s="4" t="s">
        <v>155</v>
      </c>
      <c r="F245" s="4">
        <v>2070.4627249999999</v>
      </c>
      <c r="G245" s="4">
        <v>1240.8</v>
      </c>
      <c r="H245" s="4">
        <v>-0.8</v>
      </c>
      <c r="I245" s="4">
        <v>735.1</v>
      </c>
      <c r="K245" s="4">
        <v>0.2</v>
      </c>
      <c r="L245" s="4">
        <v>99</v>
      </c>
      <c r="M245" s="4">
        <v>0.876</v>
      </c>
      <c r="N245" s="4">
        <v>12.422000000000001</v>
      </c>
      <c r="O245" s="4">
        <v>0.18140000000000001</v>
      </c>
      <c r="P245" s="4">
        <v>1086.9748</v>
      </c>
      <c r="Q245" s="4">
        <v>0</v>
      </c>
      <c r="R245" s="4">
        <v>1087</v>
      </c>
      <c r="S245" s="4">
        <v>803.70979999999997</v>
      </c>
      <c r="T245" s="4">
        <v>0</v>
      </c>
      <c r="U245" s="4">
        <v>803.7</v>
      </c>
      <c r="V245" s="4">
        <v>735.11789999999996</v>
      </c>
      <c r="Y245" s="4">
        <v>86.451999999999998</v>
      </c>
      <c r="Z245" s="4">
        <v>0</v>
      </c>
      <c r="AA245" s="4">
        <v>0.17519999999999999</v>
      </c>
      <c r="AB245" s="4" t="s">
        <v>384</v>
      </c>
      <c r="AC245" s="4">
        <v>0</v>
      </c>
      <c r="AD245" s="4">
        <v>11.8</v>
      </c>
      <c r="AE245" s="4">
        <v>844</v>
      </c>
      <c r="AF245" s="4">
        <v>865</v>
      </c>
      <c r="AG245" s="4">
        <v>870</v>
      </c>
      <c r="AH245" s="4">
        <v>1.4</v>
      </c>
      <c r="AI245" s="4">
        <v>0.01</v>
      </c>
      <c r="AJ245" s="4">
        <v>0</v>
      </c>
      <c r="AK245" s="4">
        <v>983</v>
      </c>
      <c r="AL245" s="4">
        <v>-40</v>
      </c>
      <c r="AM245" s="4">
        <v>0</v>
      </c>
      <c r="AN245" s="4">
        <v>26</v>
      </c>
      <c r="AO245" s="4">
        <v>190</v>
      </c>
      <c r="AP245" s="4">
        <v>190</v>
      </c>
      <c r="AQ245" s="4">
        <v>2.1</v>
      </c>
      <c r="AR245" s="4">
        <v>195</v>
      </c>
      <c r="AS245" s="4" t="s">
        <v>155</v>
      </c>
      <c r="AT245" s="4">
        <v>2</v>
      </c>
      <c r="AU245" s="5">
        <v>0.65642361111111114</v>
      </c>
      <c r="AV245" s="4">
        <v>47.162329999999997</v>
      </c>
      <c r="AW245" s="4">
        <v>-88.491837000000004</v>
      </c>
      <c r="AX245" s="4">
        <v>315.7</v>
      </c>
      <c r="AY245" s="4">
        <v>39.799999999999997</v>
      </c>
      <c r="AZ245" s="4">
        <v>12</v>
      </c>
      <c r="BA245" s="4">
        <v>11</v>
      </c>
      <c r="BB245" s="4" t="s">
        <v>437</v>
      </c>
      <c r="BC245" s="4">
        <v>2.2000000000000002</v>
      </c>
      <c r="BD245" s="4">
        <v>1.6</v>
      </c>
      <c r="BE245" s="4">
        <v>3</v>
      </c>
      <c r="BF245" s="4">
        <v>14.063000000000001</v>
      </c>
      <c r="BG245" s="4">
        <v>14.68</v>
      </c>
      <c r="BH245" s="4">
        <v>1.04</v>
      </c>
      <c r="BI245" s="4">
        <v>14.151999999999999</v>
      </c>
      <c r="BJ245" s="4">
        <v>2972.1819999999998</v>
      </c>
      <c r="BK245" s="4">
        <v>27.620999999999999</v>
      </c>
      <c r="BL245" s="4">
        <v>27.236000000000001</v>
      </c>
      <c r="BM245" s="4">
        <v>0</v>
      </c>
      <c r="BN245" s="4">
        <v>27.236000000000001</v>
      </c>
      <c r="BO245" s="4">
        <v>20.138000000000002</v>
      </c>
      <c r="BP245" s="4">
        <v>0</v>
      </c>
      <c r="BQ245" s="4">
        <v>20.138000000000002</v>
      </c>
      <c r="BR245" s="4">
        <v>5.8162000000000003</v>
      </c>
      <c r="BU245" s="4">
        <v>4.1040000000000001</v>
      </c>
      <c r="BW245" s="4">
        <v>30.481000000000002</v>
      </c>
      <c r="BX245" s="4">
        <v>0.48455100000000001</v>
      </c>
      <c r="BY245" s="4">
        <v>-5</v>
      </c>
      <c r="BZ245" s="4">
        <v>0.67361300000000002</v>
      </c>
      <c r="CA245" s="4">
        <v>11.841215</v>
      </c>
      <c r="CB245" s="4">
        <v>13.606983</v>
      </c>
    </row>
    <row r="246" spans="1:80">
      <c r="A246" s="2">
        <v>42439</v>
      </c>
      <c r="B246" s="32">
        <v>0.44851374999999999</v>
      </c>
      <c r="C246" s="4">
        <v>14.182</v>
      </c>
      <c r="D246" s="4">
        <v>0.16900000000000001</v>
      </c>
      <c r="E246" s="4" t="s">
        <v>155</v>
      </c>
      <c r="F246" s="4">
        <v>1690</v>
      </c>
      <c r="G246" s="4">
        <v>1322.5</v>
      </c>
      <c r="H246" s="4">
        <v>-0.6</v>
      </c>
      <c r="I246" s="4">
        <v>648</v>
      </c>
      <c r="K246" s="4">
        <v>0.2</v>
      </c>
      <c r="L246" s="4">
        <v>92</v>
      </c>
      <c r="M246" s="4">
        <v>0.87639999999999996</v>
      </c>
      <c r="N246" s="4">
        <v>12.4291</v>
      </c>
      <c r="O246" s="4">
        <v>0.14810000000000001</v>
      </c>
      <c r="P246" s="4">
        <v>1159.0573999999999</v>
      </c>
      <c r="Q246" s="4">
        <v>0</v>
      </c>
      <c r="R246" s="4">
        <v>1159.0999999999999</v>
      </c>
      <c r="S246" s="4">
        <v>856.98339999999996</v>
      </c>
      <c r="T246" s="4">
        <v>0</v>
      </c>
      <c r="U246" s="4">
        <v>857</v>
      </c>
      <c r="V246" s="4">
        <v>648.04420000000005</v>
      </c>
      <c r="Y246" s="4">
        <v>80.588999999999999</v>
      </c>
      <c r="Z246" s="4">
        <v>0</v>
      </c>
      <c r="AA246" s="4">
        <v>0.17530000000000001</v>
      </c>
      <c r="AB246" s="4" t="s">
        <v>384</v>
      </c>
      <c r="AC246" s="4">
        <v>0</v>
      </c>
      <c r="AD246" s="4">
        <v>11.8</v>
      </c>
      <c r="AE246" s="4">
        <v>844</v>
      </c>
      <c r="AF246" s="4">
        <v>865</v>
      </c>
      <c r="AG246" s="4">
        <v>871</v>
      </c>
      <c r="AH246" s="4">
        <v>0.4</v>
      </c>
      <c r="AI246" s="4">
        <v>0</v>
      </c>
      <c r="AJ246" s="4">
        <v>0</v>
      </c>
      <c r="AK246" s="4">
        <v>983</v>
      </c>
      <c r="AL246" s="4">
        <v>-40</v>
      </c>
      <c r="AM246" s="4">
        <v>0</v>
      </c>
      <c r="AN246" s="4">
        <v>26</v>
      </c>
      <c r="AO246" s="4">
        <v>190</v>
      </c>
      <c r="AP246" s="4">
        <v>189.4</v>
      </c>
      <c r="AQ246" s="4">
        <v>2</v>
      </c>
      <c r="AR246" s="4">
        <v>195</v>
      </c>
      <c r="AS246" s="4" t="s">
        <v>155</v>
      </c>
      <c r="AT246" s="4">
        <v>2</v>
      </c>
      <c r="AU246" s="5">
        <v>0.65642361111111114</v>
      </c>
      <c r="AV246" s="4">
        <v>47.162328000000002</v>
      </c>
      <c r="AW246" s="4">
        <v>-88.491836000000006</v>
      </c>
      <c r="AX246" s="4">
        <v>315.7</v>
      </c>
      <c r="AY246" s="4">
        <v>41.7</v>
      </c>
      <c r="AZ246" s="4">
        <v>12</v>
      </c>
      <c r="BA246" s="4">
        <v>11</v>
      </c>
      <c r="BB246" s="4" t="s">
        <v>437</v>
      </c>
      <c r="BC246" s="4">
        <v>2.1867999999999999</v>
      </c>
      <c r="BD246" s="4">
        <v>1.6012</v>
      </c>
      <c r="BE246" s="4">
        <v>2.9940000000000002</v>
      </c>
      <c r="BF246" s="4">
        <v>14.063000000000001</v>
      </c>
      <c r="BG246" s="4">
        <v>14.73</v>
      </c>
      <c r="BH246" s="4">
        <v>1.05</v>
      </c>
      <c r="BI246" s="4">
        <v>14.103</v>
      </c>
      <c r="BJ246" s="4">
        <v>2982.1120000000001</v>
      </c>
      <c r="BK246" s="4">
        <v>22.617999999999999</v>
      </c>
      <c r="BL246" s="4">
        <v>29.122</v>
      </c>
      <c r="BM246" s="4">
        <v>0</v>
      </c>
      <c r="BN246" s="4">
        <v>29.122</v>
      </c>
      <c r="BO246" s="4">
        <v>21.532</v>
      </c>
      <c r="BP246" s="4">
        <v>0</v>
      </c>
      <c r="BQ246" s="4">
        <v>21.532</v>
      </c>
      <c r="BR246" s="4">
        <v>5.1414</v>
      </c>
      <c r="BU246" s="4">
        <v>3.8359999999999999</v>
      </c>
      <c r="BW246" s="4">
        <v>30.577999999999999</v>
      </c>
      <c r="BX246" s="4">
        <v>0.50235600000000002</v>
      </c>
      <c r="BY246" s="4">
        <v>-5</v>
      </c>
      <c r="BZ246" s="4">
        <v>0.67400000000000004</v>
      </c>
      <c r="CA246" s="4">
        <v>12.276325</v>
      </c>
      <c r="CB246" s="4">
        <v>13.614800000000001</v>
      </c>
    </row>
    <row r="247" spans="1:80">
      <c r="A247" s="2">
        <v>42439</v>
      </c>
      <c r="B247" s="32">
        <v>0.44852532407407408</v>
      </c>
      <c r="C247" s="4">
        <v>14.355</v>
      </c>
      <c r="D247" s="4">
        <v>0.1716</v>
      </c>
      <c r="E247" s="4" t="s">
        <v>155</v>
      </c>
      <c r="F247" s="4">
        <v>1716.4779349999999</v>
      </c>
      <c r="G247" s="4">
        <v>1577</v>
      </c>
      <c r="H247" s="4">
        <v>-0.7</v>
      </c>
      <c r="I247" s="4">
        <v>606.9</v>
      </c>
      <c r="K247" s="4">
        <v>0.26</v>
      </c>
      <c r="L247" s="4">
        <v>89</v>
      </c>
      <c r="M247" s="4">
        <v>0.87509999999999999</v>
      </c>
      <c r="N247" s="4">
        <v>12.561299999999999</v>
      </c>
      <c r="O247" s="4">
        <v>0.1502</v>
      </c>
      <c r="P247" s="4">
        <v>1379.9640999999999</v>
      </c>
      <c r="Q247" s="4">
        <v>0</v>
      </c>
      <c r="R247" s="4">
        <v>1380</v>
      </c>
      <c r="S247" s="4">
        <v>1020.3062</v>
      </c>
      <c r="T247" s="4">
        <v>0</v>
      </c>
      <c r="U247" s="4">
        <v>1020.3</v>
      </c>
      <c r="V247" s="4">
        <v>606.89369999999997</v>
      </c>
      <c r="Y247" s="4">
        <v>78.183999999999997</v>
      </c>
      <c r="Z247" s="4">
        <v>0</v>
      </c>
      <c r="AA247" s="4">
        <v>0.22670000000000001</v>
      </c>
      <c r="AB247" s="4" t="s">
        <v>384</v>
      </c>
      <c r="AC247" s="4">
        <v>0</v>
      </c>
      <c r="AD247" s="4">
        <v>11.8</v>
      </c>
      <c r="AE247" s="4">
        <v>843</v>
      </c>
      <c r="AF247" s="4">
        <v>865</v>
      </c>
      <c r="AG247" s="4">
        <v>870</v>
      </c>
      <c r="AH247" s="4">
        <v>0</v>
      </c>
      <c r="AI247" s="4">
        <v>0</v>
      </c>
      <c r="AJ247" s="4">
        <v>0</v>
      </c>
      <c r="AK247" s="4">
        <v>983</v>
      </c>
      <c r="AL247" s="4">
        <v>-40</v>
      </c>
      <c r="AM247" s="4">
        <v>0</v>
      </c>
      <c r="AN247" s="4">
        <v>26</v>
      </c>
      <c r="AO247" s="4">
        <v>190</v>
      </c>
      <c r="AP247" s="4">
        <v>189.6</v>
      </c>
      <c r="AQ247" s="4">
        <v>1.9</v>
      </c>
      <c r="AR247" s="4">
        <v>195</v>
      </c>
      <c r="AS247" s="4" t="s">
        <v>155</v>
      </c>
      <c r="AT247" s="4">
        <v>2</v>
      </c>
      <c r="AU247" s="5">
        <v>0.65643518518518518</v>
      </c>
      <c r="AV247" s="4">
        <v>47.162157999999998</v>
      </c>
      <c r="AW247" s="4">
        <v>-88.491752000000005</v>
      </c>
      <c r="AX247" s="4">
        <v>315.7</v>
      </c>
      <c r="AY247" s="4">
        <v>43.3</v>
      </c>
      <c r="AZ247" s="4">
        <v>12</v>
      </c>
      <c r="BA247" s="4">
        <v>11</v>
      </c>
      <c r="BB247" s="4" t="s">
        <v>437</v>
      </c>
      <c r="BC247" s="4">
        <v>1.1035999999999999</v>
      </c>
      <c r="BD247" s="4">
        <v>1.706</v>
      </c>
      <c r="BE247" s="4">
        <v>2.5072000000000001</v>
      </c>
      <c r="BF247" s="4">
        <v>14.063000000000001</v>
      </c>
      <c r="BG247" s="4">
        <v>14.57</v>
      </c>
      <c r="BH247" s="4">
        <v>1.04</v>
      </c>
      <c r="BI247" s="4">
        <v>14.276</v>
      </c>
      <c r="BJ247" s="4">
        <v>2983.0160000000001</v>
      </c>
      <c r="BK247" s="4">
        <v>22.702999999999999</v>
      </c>
      <c r="BL247" s="4">
        <v>34.317999999999998</v>
      </c>
      <c r="BM247" s="4">
        <v>0</v>
      </c>
      <c r="BN247" s="4">
        <v>34.317999999999998</v>
      </c>
      <c r="BO247" s="4">
        <v>25.373999999999999</v>
      </c>
      <c r="BP247" s="4">
        <v>0</v>
      </c>
      <c r="BQ247" s="4">
        <v>25.373999999999999</v>
      </c>
      <c r="BR247" s="4">
        <v>4.7656999999999998</v>
      </c>
      <c r="BU247" s="4">
        <v>3.6840000000000002</v>
      </c>
      <c r="BW247" s="4">
        <v>39.143000000000001</v>
      </c>
      <c r="BX247" s="4">
        <v>0.43834400000000001</v>
      </c>
      <c r="BY247" s="4">
        <v>-5</v>
      </c>
      <c r="BZ247" s="4">
        <v>0.67216100000000001</v>
      </c>
      <c r="CA247" s="4">
        <v>10.712031</v>
      </c>
      <c r="CB247" s="4">
        <v>13.577652</v>
      </c>
    </row>
    <row r="248" spans="1:80">
      <c r="A248" s="2">
        <v>42439</v>
      </c>
      <c r="B248" s="32">
        <v>0.44853689814814812</v>
      </c>
      <c r="C248" s="4">
        <v>14.38</v>
      </c>
      <c r="D248" s="4">
        <v>0.18310000000000001</v>
      </c>
      <c r="E248" s="4" t="s">
        <v>155</v>
      </c>
      <c r="F248" s="4">
        <v>1831.009174</v>
      </c>
      <c r="G248" s="4">
        <v>1368</v>
      </c>
      <c r="H248" s="4">
        <v>-9.5</v>
      </c>
      <c r="I248" s="4">
        <v>600</v>
      </c>
      <c r="K248" s="4">
        <v>0.3</v>
      </c>
      <c r="L248" s="4">
        <v>84</v>
      </c>
      <c r="M248" s="4">
        <v>0.87480000000000002</v>
      </c>
      <c r="N248" s="4">
        <v>12.579700000000001</v>
      </c>
      <c r="O248" s="4">
        <v>0.16020000000000001</v>
      </c>
      <c r="P248" s="4">
        <v>1196.7472</v>
      </c>
      <c r="Q248" s="4">
        <v>0</v>
      </c>
      <c r="R248" s="4">
        <v>1196.7</v>
      </c>
      <c r="S248" s="4">
        <v>884.84079999999994</v>
      </c>
      <c r="T248" s="4">
        <v>0</v>
      </c>
      <c r="U248" s="4">
        <v>884.8</v>
      </c>
      <c r="V248" s="4">
        <v>599.98040000000003</v>
      </c>
      <c r="Y248" s="4">
        <v>73.373000000000005</v>
      </c>
      <c r="Z248" s="4">
        <v>0</v>
      </c>
      <c r="AA248" s="4">
        <v>0.26240000000000002</v>
      </c>
      <c r="AB248" s="4" t="s">
        <v>384</v>
      </c>
      <c r="AC248" s="4">
        <v>0</v>
      </c>
      <c r="AD248" s="4">
        <v>11.9</v>
      </c>
      <c r="AE248" s="4">
        <v>843</v>
      </c>
      <c r="AF248" s="4">
        <v>866</v>
      </c>
      <c r="AG248" s="4">
        <v>869</v>
      </c>
      <c r="AH248" s="4">
        <v>0</v>
      </c>
      <c r="AI248" s="4">
        <v>0</v>
      </c>
      <c r="AJ248" s="4">
        <v>0</v>
      </c>
      <c r="AK248" s="4">
        <v>983</v>
      </c>
      <c r="AL248" s="4">
        <v>-40</v>
      </c>
      <c r="AM248" s="4">
        <v>0</v>
      </c>
      <c r="AN248" s="4">
        <v>26</v>
      </c>
      <c r="AO248" s="4">
        <v>190</v>
      </c>
      <c r="AP248" s="4">
        <v>190</v>
      </c>
      <c r="AQ248" s="4">
        <v>2</v>
      </c>
      <c r="AR248" s="4">
        <v>195</v>
      </c>
      <c r="AS248" s="4" t="s">
        <v>155</v>
      </c>
      <c r="AT248" s="4">
        <v>2</v>
      </c>
      <c r="AU248" s="5">
        <v>0.65644675925925922</v>
      </c>
      <c r="AV248" s="4">
        <v>47.161985999999999</v>
      </c>
      <c r="AW248" s="4">
        <v>-88.491653999999997</v>
      </c>
      <c r="AX248" s="4">
        <v>315.39999999999998</v>
      </c>
      <c r="AY248" s="4">
        <v>44.2</v>
      </c>
      <c r="AZ248" s="4">
        <v>12</v>
      </c>
      <c r="BA248" s="4">
        <v>11</v>
      </c>
      <c r="BB248" s="4" t="s">
        <v>437</v>
      </c>
      <c r="BC248" s="4">
        <v>1.3939999999999999</v>
      </c>
      <c r="BD248" s="4">
        <v>2.1903999999999999</v>
      </c>
      <c r="BE248" s="4">
        <v>3.0819999999999999</v>
      </c>
      <c r="BF248" s="4">
        <v>14.063000000000001</v>
      </c>
      <c r="BG248" s="4">
        <v>14.54</v>
      </c>
      <c r="BH248" s="4">
        <v>1.03</v>
      </c>
      <c r="BI248" s="4">
        <v>14.311</v>
      </c>
      <c r="BJ248" s="4">
        <v>2980.904</v>
      </c>
      <c r="BK248" s="4">
        <v>24.158000000000001</v>
      </c>
      <c r="BL248" s="4">
        <v>29.696999999999999</v>
      </c>
      <c r="BM248" s="4">
        <v>0</v>
      </c>
      <c r="BN248" s="4">
        <v>29.696999999999999</v>
      </c>
      <c r="BO248" s="4">
        <v>21.957000000000001</v>
      </c>
      <c r="BP248" s="4">
        <v>0</v>
      </c>
      <c r="BQ248" s="4">
        <v>21.957000000000001</v>
      </c>
      <c r="BR248" s="4">
        <v>4.7012</v>
      </c>
      <c r="BU248" s="4">
        <v>3.45</v>
      </c>
      <c r="BW248" s="4">
        <v>45.218000000000004</v>
      </c>
      <c r="BX248" s="4">
        <v>0.425037</v>
      </c>
      <c r="BY248" s="4">
        <v>-5</v>
      </c>
      <c r="BZ248" s="4">
        <v>0.67161300000000002</v>
      </c>
      <c r="CA248" s="4">
        <v>10.386841</v>
      </c>
      <c r="CB248" s="4">
        <v>13.566583</v>
      </c>
    </row>
    <row r="249" spans="1:80">
      <c r="A249" s="2">
        <v>42439</v>
      </c>
      <c r="B249" s="32">
        <v>0.44854847222222222</v>
      </c>
      <c r="C249" s="4">
        <v>14.311999999999999</v>
      </c>
      <c r="D249" s="4">
        <v>0.1014</v>
      </c>
      <c r="E249" s="4" t="s">
        <v>155</v>
      </c>
      <c r="F249" s="4">
        <v>1013.661384</v>
      </c>
      <c r="G249" s="4">
        <v>1033.0999999999999</v>
      </c>
      <c r="H249" s="4">
        <v>-9.5</v>
      </c>
      <c r="I249" s="4">
        <v>440.7</v>
      </c>
      <c r="K249" s="4">
        <v>0.25</v>
      </c>
      <c r="L249" s="4">
        <v>73</v>
      </c>
      <c r="M249" s="4">
        <v>0.87619999999999998</v>
      </c>
      <c r="N249" s="4">
        <v>12.5395</v>
      </c>
      <c r="O249" s="4">
        <v>8.8800000000000004E-2</v>
      </c>
      <c r="P249" s="4">
        <v>905.16430000000003</v>
      </c>
      <c r="Q249" s="4">
        <v>0</v>
      </c>
      <c r="R249" s="4">
        <v>905.2</v>
      </c>
      <c r="S249" s="4">
        <v>669.2527</v>
      </c>
      <c r="T249" s="4">
        <v>0</v>
      </c>
      <c r="U249" s="4">
        <v>669.3</v>
      </c>
      <c r="V249" s="4">
        <v>440.70710000000003</v>
      </c>
      <c r="Y249" s="4">
        <v>64.180000000000007</v>
      </c>
      <c r="Z249" s="4">
        <v>0</v>
      </c>
      <c r="AA249" s="4">
        <v>0.21609999999999999</v>
      </c>
      <c r="AB249" s="4" t="s">
        <v>384</v>
      </c>
      <c r="AC249" s="4">
        <v>0</v>
      </c>
      <c r="AD249" s="4">
        <v>11.8</v>
      </c>
      <c r="AE249" s="4">
        <v>842</v>
      </c>
      <c r="AF249" s="4">
        <v>865</v>
      </c>
      <c r="AG249" s="4">
        <v>868</v>
      </c>
      <c r="AH249" s="4">
        <v>0</v>
      </c>
      <c r="AI249" s="4">
        <v>0</v>
      </c>
      <c r="AJ249" s="4">
        <v>0</v>
      </c>
      <c r="AK249" s="4">
        <v>983</v>
      </c>
      <c r="AL249" s="4">
        <v>-40</v>
      </c>
      <c r="AM249" s="4">
        <v>0</v>
      </c>
      <c r="AN249" s="4">
        <v>26</v>
      </c>
      <c r="AO249" s="4">
        <v>190</v>
      </c>
      <c r="AP249" s="4">
        <v>190</v>
      </c>
      <c r="AQ249" s="4">
        <v>1.9</v>
      </c>
      <c r="AR249" s="4">
        <v>195</v>
      </c>
      <c r="AS249" s="4" t="s">
        <v>155</v>
      </c>
      <c r="AT249" s="4">
        <v>2</v>
      </c>
      <c r="AU249" s="5">
        <v>0.65645833333333337</v>
      </c>
      <c r="AV249" s="4">
        <v>47.161816000000002</v>
      </c>
      <c r="AW249" s="4">
        <v>-88.491558999999995</v>
      </c>
      <c r="AX249" s="4">
        <v>315.2</v>
      </c>
      <c r="AY249" s="4">
        <v>44</v>
      </c>
      <c r="AZ249" s="4">
        <v>12</v>
      </c>
      <c r="BA249" s="4">
        <v>11</v>
      </c>
      <c r="BB249" s="4" t="s">
        <v>437</v>
      </c>
      <c r="BC249" s="4">
        <v>0.9</v>
      </c>
      <c r="BD249" s="4">
        <v>1.398801</v>
      </c>
      <c r="BE249" s="4">
        <v>1.6</v>
      </c>
      <c r="BF249" s="4">
        <v>14.063000000000001</v>
      </c>
      <c r="BG249" s="4">
        <v>14.71</v>
      </c>
      <c r="BH249" s="4">
        <v>1.05</v>
      </c>
      <c r="BI249" s="4">
        <v>14.134</v>
      </c>
      <c r="BJ249" s="4">
        <v>3001.37</v>
      </c>
      <c r="BK249" s="4">
        <v>13.53</v>
      </c>
      <c r="BL249" s="4">
        <v>22.687999999999999</v>
      </c>
      <c r="BM249" s="4">
        <v>0</v>
      </c>
      <c r="BN249" s="4">
        <v>22.687999999999999</v>
      </c>
      <c r="BO249" s="4">
        <v>16.774999999999999</v>
      </c>
      <c r="BP249" s="4">
        <v>0</v>
      </c>
      <c r="BQ249" s="4">
        <v>16.774999999999999</v>
      </c>
      <c r="BR249" s="4">
        <v>3.4881000000000002</v>
      </c>
      <c r="BU249" s="4">
        <v>3.048</v>
      </c>
      <c r="BW249" s="4">
        <v>37.61</v>
      </c>
      <c r="BX249" s="4">
        <v>0.37043999999999999</v>
      </c>
      <c r="BY249" s="4">
        <v>-5</v>
      </c>
      <c r="BZ249" s="4">
        <v>0.67138699999999996</v>
      </c>
      <c r="CA249" s="4">
        <v>9.0526269999999993</v>
      </c>
      <c r="CB249" s="4">
        <v>13.562017000000001</v>
      </c>
    </row>
    <row r="250" spans="1:80">
      <c r="A250" s="2">
        <v>42439</v>
      </c>
      <c r="B250" s="32">
        <v>0.44856004629629626</v>
      </c>
      <c r="C250" s="4">
        <v>14.058999999999999</v>
      </c>
      <c r="D250" s="4">
        <v>4.6100000000000002E-2</v>
      </c>
      <c r="E250" s="4" t="s">
        <v>155</v>
      </c>
      <c r="F250" s="4">
        <v>460.76666699999998</v>
      </c>
      <c r="G250" s="4">
        <v>848</v>
      </c>
      <c r="H250" s="4">
        <v>-9.5</v>
      </c>
      <c r="I250" s="4">
        <v>269.3</v>
      </c>
      <c r="K250" s="4">
        <v>0.2</v>
      </c>
      <c r="L250" s="4">
        <v>68</v>
      </c>
      <c r="M250" s="4">
        <v>0.87880000000000003</v>
      </c>
      <c r="N250" s="4">
        <v>12.354699999999999</v>
      </c>
      <c r="O250" s="4">
        <v>4.0500000000000001E-2</v>
      </c>
      <c r="P250" s="4">
        <v>745.19140000000004</v>
      </c>
      <c r="Q250" s="4">
        <v>0</v>
      </c>
      <c r="R250" s="4">
        <v>745.2</v>
      </c>
      <c r="S250" s="4">
        <v>550.97329999999999</v>
      </c>
      <c r="T250" s="4">
        <v>0</v>
      </c>
      <c r="U250" s="4">
        <v>551</v>
      </c>
      <c r="V250" s="4">
        <v>269.3211</v>
      </c>
      <c r="Y250" s="4">
        <v>60.143000000000001</v>
      </c>
      <c r="Z250" s="4">
        <v>0</v>
      </c>
      <c r="AA250" s="4">
        <v>0.17580000000000001</v>
      </c>
      <c r="AB250" s="4" t="s">
        <v>384</v>
      </c>
      <c r="AC250" s="4">
        <v>0</v>
      </c>
      <c r="AD250" s="4">
        <v>11.9</v>
      </c>
      <c r="AE250" s="4">
        <v>842</v>
      </c>
      <c r="AF250" s="4">
        <v>865</v>
      </c>
      <c r="AG250" s="4">
        <v>869</v>
      </c>
      <c r="AH250" s="4">
        <v>0</v>
      </c>
      <c r="AI250" s="4">
        <v>0</v>
      </c>
      <c r="AJ250" s="4">
        <v>0</v>
      </c>
      <c r="AK250" s="4">
        <v>983</v>
      </c>
      <c r="AL250" s="4">
        <v>-40</v>
      </c>
      <c r="AM250" s="4">
        <v>0</v>
      </c>
      <c r="AN250" s="4">
        <v>26</v>
      </c>
      <c r="AO250" s="4">
        <v>190</v>
      </c>
      <c r="AP250" s="4">
        <v>189.4</v>
      </c>
      <c r="AQ250" s="4">
        <v>1.9</v>
      </c>
      <c r="AR250" s="4">
        <v>195</v>
      </c>
      <c r="AS250" s="4" t="s">
        <v>155</v>
      </c>
      <c r="AT250" s="4">
        <v>2</v>
      </c>
      <c r="AU250" s="5">
        <v>0.6564699074074074</v>
      </c>
      <c r="AV250" s="4">
        <v>47.161653000000001</v>
      </c>
      <c r="AW250" s="4">
        <v>-88.49145</v>
      </c>
      <c r="AX250" s="4">
        <v>315.2</v>
      </c>
      <c r="AY250" s="4">
        <v>44.9</v>
      </c>
      <c r="AZ250" s="4">
        <v>12</v>
      </c>
      <c r="BA250" s="4">
        <v>11</v>
      </c>
      <c r="BB250" s="4" t="s">
        <v>437</v>
      </c>
      <c r="BC250" s="4">
        <v>0.9</v>
      </c>
      <c r="BD250" s="4">
        <v>1.3022020000000001</v>
      </c>
      <c r="BE250" s="4">
        <v>1.6011010000000001</v>
      </c>
      <c r="BF250" s="4">
        <v>14.063000000000001</v>
      </c>
      <c r="BG250" s="4">
        <v>15.03</v>
      </c>
      <c r="BH250" s="4">
        <v>1.07</v>
      </c>
      <c r="BI250" s="4">
        <v>13.795999999999999</v>
      </c>
      <c r="BJ250" s="4">
        <v>3016.9079999999999</v>
      </c>
      <c r="BK250" s="4">
        <v>6.2930000000000001</v>
      </c>
      <c r="BL250" s="4">
        <v>19.056000000000001</v>
      </c>
      <c r="BM250" s="4">
        <v>0</v>
      </c>
      <c r="BN250" s="4">
        <v>19.056000000000001</v>
      </c>
      <c r="BO250" s="4">
        <v>14.09</v>
      </c>
      <c r="BP250" s="4">
        <v>0</v>
      </c>
      <c r="BQ250" s="4">
        <v>14.09</v>
      </c>
      <c r="BR250" s="4">
        <v>2.1747000000000001</v>
      </c>
      <c r="BU250" s="4">
        <v>2.9140000000000001</v>
      </c>
      <c r="BW250" s="4">
        <v>31.206</v>
      </c>
      <c r="BX250" s="4">
        <v>0.28476800000000002</v>
      </c>
      <c r="BY250" s="4">
        <v>-5</v>
      </c>
      <c r="BZ250" s="4">
        <v>0.67100000000000004</v>
      </c>
      <c r="CA250" s="4">
        <v>6.9590180000000004</v>
      </c>
      <c r="CB250" s="4">
        <v>13.5542</v>
      </c>
    </row>
    <row r="251" spans="1:80">
      <c r="A251" s="2">
        <v>42439</v>
      </c>
      <c r="B251" s="32">
        <v>0.44857162037037041</v>
      </c>
      <c r="C251" s="4">
        <v>13.7</v>
      </c>
      <c r="D251" s="4">
        <v>2.23E-2</v>
      </c>
      <c r="E251" s="4" t="s">
        <v>155</v>
      </c>
      <c r="F251" s="4">
        <v>222.80205699999999</v>
      </c>
      <c r="G251" s="4">
        <v>993.1</v>
      </c>
      <c r="H251" s="4">
        <v>-0.3</v>
      </c>
      <c r="I251" s="4">
        <v>200.9</v>
      </c>
      <c r="K251" s="4">
        <v>0.2</v>
      </c>
      <c r="L251" s="4">
        <v>66</v>
      </c>
      <c r="M251" s="4">
        <v>0.88180000000000003</v>
      </c>
      <c r="N251" s="4">
        <v>12.0806</v>
      </c>
      <c r="O251" s="4">
        <v>1.9599999999999999E-2</v>
      </c>
      <c r="P251" s="4">
        <v>875.72640000000001</v>
      </c>
      <c r="Q251" s="4">
        <v>0</v>
      </c>
      <c r="R251" s="4">
        <v>875.7</v>
      </c>
      <c r="S251" s="4">
        <v>647.48720000000003</v>
      </c>
      <c r="T251" s="4">
        <v>0</v>
      </c>
      <c r="U251" s="4">
        <v>647.5</v>
      </c>
      <c r="V251" s="4">
        <v>200.8912</v>
      </c>
      <c r="Y251" s="4">
        <v>58.347000000000001</v>
      </c>
      <c r="Z251" s="4">
        <v>0</v>
      </c>
      <c r="AA251" s="4">
        <v>0.1764</v>
      </c>
      <c r="AB251" s="4" t="s">
        <v>384</v>
      </c>
      <c r="AC251" s="4">
        <v>0</v>
      </c>
      <c r="AD251" s="4">
        <v>11.9</v>
      </c>
      <c r="AE251" s="4">
        <v>842</v>
      </c>
      <c r="AF251" s="4">
        <v>863</v>
      </c>
      <c r="AG251" s="4">
        <v>868</v>
      </c>
      <c r="AH251" s="4">
        <v>0</v>
      </c>
      <c r="AI251" s="4">
        <v>0</v>
      </c>
      <c r="AJ251" s="4">
        <v>0</v>
      </c>
      <c r="AK251" s="4">
        <v>983</v>
      </c>
      <c r="AL251" s="4">
        <v>-40</v>
      </c>
      <c r="AM251" s="4">
        <v>0</v>
      </c>
      <c r="AN251" s="4">
        <v>26</v>
      </c>
      <c r="AO251" s="4">
        <v>190</v>
      </c>
      <c r="AP251" s="4">
        <v>189.6</v>
      </c>
      <c r="AQ251" s="4">
        <v>1.7</v>
      </c>
      <c r="AR251" s="4">
        <v>195</v>
      </c>
      <c r="AS251" s="4" t="s">
        <v>155</v>
      </c>
      <c r="AT251" s="4">
        <v>2</v>
      </c>
      <c r="AU251" s="5">
        <v>0.65648148148148155</v>
      </c>
      <c r="AV251" s="4">
        <v>47.161495000000002</v>
      </c>
      <c r="AW251" s="4">
        <v>-88.491309999999999</v>
      </c>
      <c r="AX251" s="4">
        <v>314.8</v>
      </c>
      <c r="AY251" s="4">
        <v>44.3</v>
      </c>
      <c r="AZ251" s="4">
        <v>12</v>
      </c>
      <c r="BA251" s="4">
        <v>11</v>
      </c>
      <c r="BB251" s="4" t="s">
        <v>437</v>
      </c>
      <c r="BC251" s="4">
        <v>0.89880000000000004</v>
      </c>
      <c r="BD251" s="4">
        <v>1.5</v>
      </c>
      <c r="BE251" s="4">
        <v>1.7</v>
      </c>
      <c r="BF251" s="4">
        <v>14.063000000000001</v>
      </c>
      <c r="BG251" s="4">
        <v>15.44</v>
      </c>
      <c r="BH251" s="4">
        <v>1.1000000000000001</v>
      </c>
      <c r="BI251" s="4">
        <v>13.406000000000001</v>
      </c>
      <c r="BJ251" s="4">
        <v>3023.672</v>
      </c>
      <c r="BK251" s="4">
        <v>3.13</v>
      </c>
      <c r="BL251" s="4">
        <v>22.954000000000001</v>
      </c>
      <c r="BM251" s="4">
        <v>0</v>
      </c>
      <c r="BN251" s="4">
        <v>22.954000000000001</v>
      </c>
      <c r="BO251" s="4">
        <v>16.971</v>
      </c>
      <c r="BP251" s="4">
        <v>0</v>
      </c>
      <c r="BQ251" s="4">
        <v>16.971</v>
      </c>
      <c r="BR251" s="4">
        <v>1.6627000000000001</v>
      </c>
      <c r="BU251" s="4">
        <v>2.8969999999999998</v>
      </c>
      <c r="BW251" s="4">
        <v>32.094999999999999</v>
      </c>
      <c r="BX251" s="4">
        <v>0.22751099999999999</v>
      </c>
      <c r="BY251" s="4">
        <v>-5</v>
      </c>
      <c r="BZ251" s="4">
        <v>0.67100000000000004</v>
      </c>
      <c r="CA251" s="4">
        <v>5.5598000000000001</v>
      </c>
      <c r="CB251" s="4">
        <v>13.5542</v>
      </c>
    </row>
    <row r="252" spans="1:80">
      <c r="A252" s="2">
        <v>42439</v>
      </c>
      <c r="B252" s="32">
        <v>0.44858319444444444</v>
      </c>
      <c r="C252" s="4">
        <v>13.61</v>
      </c>
      <c r="D252" s="4">
        <v>1.84E-2</v>
      </c>
      <c r="E252" s="4" t="s">
        <v>155</v>
      </c>
      <c r="F252" s="4">
        <v>183.617886</v>
      </c>
      <c r="G252" s="4">
        <v>1055.8</v>
      </c>
      <c r="H252" s="4">
        <v>0.6</v>
      </c>
      <c r="I252" s="4">
        <v>152.80000000000001</v>
      </c>
      <c r="K252" s="4">
        <v>0.52</v>
      </c>
      <c r="L252" s="4">
        <v>64</v>
      </c>
      <c r="M252" s="4">
        <v>0.88260000000000005</v>
      </c>
      <c r="N252" s="4">
        <v>12.011699999999999</v>
      </c>
      <c r="O252" s="4">
        <v>1.6199999999999999E-2</v>
      </c>
      <c r="P252" s="4">
        <v>931.80989999999997</v>
      </c>
      <c r="Q252" s="4">
        <v>0.52949999999999997</v>
      </c>
      <c r="R252" s="4">
        <v>932.3</v>
      </c>
      <c r="S252" s="4">
        <v>688.95370000000003</v>
      </c>
      <c r="T252" s="4">
        <v>0.39150000000000001</v>
      </c>
      <c r="U252" s="4">
        <v>689.3</v>
      </c>
      <c r="V252" s="4">
        <v>152.7868</v>
      </c>
      <c r="Y252" s="4">
        <v>56.499000000000002</v>
      </c>
      <c r="Z252" s="4">
        <v>0</v>
      </c>
      <c r="AA252" s="4">
        <v>0.46050000000000002</v>
      </c>
      <c r="AB252" s="4" t="s">
        <v>384</v>
      </c>
      <c r="AC252" s="4">
        <v>0</v>
      </c>
      <c r="AD252" s="4">
        <v>11.8</v>
      </c>
      <c r="AE252" s="4">
        <v>841</v>
      </c>
      <c r="AF252" s="4">
        <v>863</v>
      </c>
      <c r="AG252" s="4">
        <v>868</v>
      </c>
      <c r="AH252" s="4">
        <v>0</v>
      </c>
      <c r="AI252" s="4">
        <v>0</v>
      </c>
      <c r="AJ252" s="4">
        <v>0</v>
      </c>
      <c r="AK252" s="4">
        <v>983</v>
      </c>
      <c r="AL252" s="4">
        <v>-40</v>
      </c>
      <c r="AM252" s="4">
        <v>0</v>
      </c>
      <c r="AN252" s="4">
        <v>26</v>
      </c>
      <c r="AO252" s="4">
        <v>190</v>
      </c>
      <c r="AP252" s="4">
        <v>189.4</v>
      </c>
      <c r="AQ252" s="4">
        <v>1.6</v>
      </c>
      <c r="AR252" s="4">
        <v>195</v>
      </c>
      <c r="AS252" s="4" t="s">
        <v>155</v>
      </c>
      <c r="AT252" s="4">
        <v>2</v>
      </c>
      <c r="AU252" s="5">
        <v>0.65649305555555559</v>
      </c>
      <c r="AV252" s="4">
        <v>47.161347999999997</v>
      </c>
      <c r="AW252" s="4">
        <v>-88.491155000000006</v>
      </c>
      <c r="AX252" s="4">
        <v>314.7</v>
      </c>
      <c r="AY252" s="4">
        <v>42.3</v>
      </c>
      <c r="AZ252" s="4">
        <v>12</v>
      </c>
      <c r="BA252" s="4">
        <v>11</v>
      </c>
      <c r="BB252" s="4" t="s">
        <v>437</v>
      </c>
      <c r="BC252" s="4">
        <v>0.80120000000000002</v>
      </c>
      <c r="BD252" s="4">
        <v>1.5</v>
      </c>
      <c r="BE252" s="4">
        <v>1.7012</v>
      </c>
      <c r="BF252" s="4">
        <v>14.063000000000001</v>
      </c>
      <c r="BG252" s="4">
        <v>15.54</v>
      </c>
      <c r="BH252" s="4">
        <v>1.1100000000000001</v>
      </c>
      <c r="BI252" s="4">
        <v>13.307</v>
      </c>
      <c r="BJ252" s="4">
        <v>3025.7510000000002</v>
      </c>
      <c r="BK252" s="4">
        <v>2.5979999999999999</v>
      </c>
      <c r="BL252" s="4">
        <v>24.581</v>
      </c>
      <c r="BM252" s="4">
        <v>1.4E-2</v>
      </c>
      <c r="BN252" s="4">
        <v>24.594999999999999</v>
      </c>
      <c r="BO252" s="4">
        <v>18.173999999999999</v>
      </c>
      <c r="BP252" s="4">
        <v>0.01</v>
      </c>
      <c r="BQ252" s="4">
        <v>18.184999999999999</v>
      </c>
      <c r="BR252" s="4">
        <v>1.2726999999999999</v>
      </c>
      <c r="BU252" s="4">
        <v>2.8239999999999998</v>
      </c>
      <c r="BW252" s="4">
        <v>84.35</v>
      </c>
      <c r="BX252" s="4">
        <v>0.181867</v>
      </c>
      <c r="BY252" s="4">
        <v>-5</v>
      </c>
      <c r="BZ252" s="4">
        <v>0.66977399999999998</v>
      </c>
      <c r="CA252" s="4">
        <v>4.444375</v>
      </c>
      <c r="CB252" s="4">
        <v>13.529434999999999</v>
      </c>
    </row>
    <row r="253" spans="1:80">
      <c r="A253" s="2">
        <v>42439</v>
      </c>
      <c r="B253" s="32">
        <v>0.44859476851851854</v>
      </c>
      <c r="C253" s="4">
        <v>13.61</v>
      </c>
      <c r="D253" s="4">
        <v>1.8800000000000001E-2</v>
      </c>
      <c r="E253" s="4" t="s">
        <v>155</v>
      </c>
      <c r="F253" s="4">
        <v>188.197821</v>
      </c>
      <c r="G253" s="4">
        <v>1015.8</v>
      </c>
      <c r="H253" s="4">
        <v>0.6</v>
      </c>
      <c r="I253" s="4">
        <v>137.80000000000001</v>
      </c>
      <c r="K253" s="4">
        <v>1.02</v>
      </c>
      <c r="L253" s="4">
        <v>62</v>
      </c>
      <c r="M253" s="4">
        <v>0.88260000000000005</v>
      </c>
      <c r="N253" s="4">
        <v>12.0122</v>
      </c>
      <c r="O253" s="4">
        <v>1.66E-2</v>
      </c>
      <c r="P253" s="4">
        <v>896.51850000000002</v>
      </c>
      <c r="Q253" s="4">
        <v>0.52959999999999996</v>
      </c>
      <c r="R253" s="4">
        <v>897</v>
      </c>
      <c r="S253" s="4">
        <v>662.86030000000005</v>
      </c>
      <c r="T253" s="4">
        <v>0.39150000000000001</v>
      </c>
      <c r="U253" s="4">
        <v>663.3</v>
      </c>
      <c r="V253" s="4">
        <v>137.77369999999999</v>
      </c>
      <c r="Y253" s="4">
        <v>55.037999999999997</v>
      </c>
      <c r="Z253" s="4">
        <v>0</v>
      </c>
      <c r="AA253" s="4">
        <v>0.8972</v>
      </c>
      <c r="AB253" s="4" t="s">
        <v>384</v>
      </c>
      <c r="AC253" s="4">
        <v>0</v>
      </c>
      <c r="AD253" s="4">
        <v>11.9</v>
      </c>
      <c r="AE253" s="4">
        <v>840</v>
      </c>
      <c r="AF253" s="4">
        <v>862</v>
      </c>
      <c r="AG253" s="4">
        <v>867</v>
      </c>
      <c r="AH253" s="4">
        <v>0</v>
      </c>
      <c r="AI253" s="4">
        <v>0</v>
      </c>
      <c r="AJ253" s="4">
        <v>0</v>
      </c>
      <c r="AK253" s="4">
        <v>983</v>
      </c>
      <c r="AL253" s="4">
        <v>-40</v>
      </c>
      <c r="AM253" s="4">
        <v>0</v>
      </c>
      <c r="AN253" s="4">
        <v>26</v>
      </c>
      <c r="AO253" s="4">
        <v>190</v>
      </c>
      <c r="AP253" s="4">
        <v>189</v>
      </c>
      <c r="AQ253" s="4">
        <v>1.8</v>
      </c>
      <c r="AR253" s="4">
        <v>195</v>
      </c>
      <c r="AS253" s="4" t="s">
        <v>155</v>
      </c>
      <c r="AT253" s="4">
        <v>2</v>
      </c>
      <c r="AU253" s="5">
        <v>0.65650462962962963</v>
      </c>
      <c r="AV253" s="4">
        <v>47.161212999999996</v>
      </c>
      <c r="AW253" s="4">
        <v>-88.490998000000005</v>
      </c>
      <c r="AX253" s="4">
        <v>314.60000000000002</v>
      </c>
      <c r="AY253" s="4">
        <v>39.9</v>
      </c>
      <c r="AZ253" s="4">
        <v>12</v>
      </c>
      <c r="BA253" s="4">
        <v>11</v>
      </c>
      <c r="BB253" s="4" t="s">
        <v>437</v>
      </c>
      <c r="BC253" s="4">
        <v>0.89880000000000004</v>
      </c>
      <c r="BD253" s="4">
        <v>1.5</v>
      </c>
      <c r="BE253" s="4">
        <v>1.8</v>
      </c>
      <c r="BF253" s="4">
        <v>14.063000000000001</v>
      </c>
      <c r="BG253" s="4">
        <v>15.55</v>
      </c>
      <c r="BH253" s="4">
        <v>1.1100000000000001</v>
      </c>
      <c r="BI253" s="4">
        <v>13.301</v>
      </c>
      <c r="BJ253" s="4">
        <v>3026.027</v>
      </c>
      <c r="BK253" s="4">
        <v>2.6629999999999998</v>
      </c>
      <c r="BL253" s="4">
        <v>23.651</v>
      </c>
      <c r="BM253" s="4">
        <v>1.4E-2</v>
      </c>
      <c r="BN253" s="4">
        <v>23.664999999999999</v>
      </c>
      <c r="BO253" s="4">
        <v>17.486999999999998</v>
      </c>
      <c r="BP253" s="4">
        <v>0.01</v>
      </c>
      <c r="BQ253" s="4">
        <v>17.497</v>
      </c>
      <c r="BR253" s="4">
        <v>1.1476999999999999</v>
      </c>
      <c r="BU253" s="4">
        <v>2.7509999999999999</v>
      </c>
      <c r="BW253" s="4">
        <v>164.33600000000001</v>
      </c>
      <c r="BX253" s="4">
        <v>0.17396900000000001</v>
      </c>
      <c r="BY253" s="4">
        <v>-5</v>
      </c>
      <c r="BZ253" s="4">
        <v>0.67083899999999996</v>
      </c>
      <c r="CA253" s="4">
        <v>4.2513670000000001</v>
      </c>
      <c r="CB253" s="4">
        <v>13.550948</v>
      </c>
    </row>
    <row r="254" spans="1:80">
      <c r="A254" s="2">
        <v>42439</v>
      </c>
      <c r="B254" s="32">
        <v>0.44860634259259258</v>
      </c>
      <c r="C254" s="4">
        <v>13.603</v>
      </c>
      <c r="D254" s="4">
        <v>1.7999999999999999E-2</v>
      </c>
      <c r="E254" s="4" t="s">
        <v>155</v>
      </c>
      <c r="F254" s="4">
        <v>179.626802</v>
      </c>
      <c r="G254" s="4">
        <v>1013.3</v>
      </c>
      <c r="H254" s="4">
        <v>0.5</v>
      </c>
      <c r="I254" s="4">
        <v>128.80000000000001</v>
      </c>
      <c r="K254" s="4">
        <v>1.21</v>
      </c>
      <c r="L254" s="4">
        <v>60</v>
      </c>
      <c r="M254" s="4">
        <v>0.88270000000000004</v>
      </c>
      <c r="N254" s="4">
        <v>12.007099999999999</v>
      </c>
      <c r="O254" s="4">
        <v>1.5900000000000001E-2</v>
      </c>
      <c r="P254" s="4">
        <v>894.46780000000001</v>
      </c>
      <c r="Q254" s="4">
        <v>0.44130000000000003</v>
      </c>
      <c r="R254" s="4">
        <v>894.9</v>
      </c>
      <c r="S254" s="4">
        <v>661.34400000000005</v>
      </c>
      <c r="T254" s="4">
        <v>0.32629999999999998</v>
      </c>
      <c r="U254" s="4">
        <v>661.7</v>
      </c>
      <c r="V254" s="4">
        <v>128.81360000000001</v>
      </c>
      <c r="Y254" s="4">
        <v>52.968000000000004</v>
      </c>
      <c r="Z254" s="4">
        <v>0</v>
      </c>
      <c r="AA254" s="4">
        <v>1.0644</v>
      </c>
      <c r="AB254" s="4" t="s">
        <v>384</v>
      </c>
      <c r="AC254" s="4">
        <v>0</v>
      </c>
      <c r="AD254" s="4">
        <v>11.9</v>
      </c>
      <c r="AE254" s="4">
        <v>840</v>
      </c>
      <c r="AF254" s="4">
        <v>862</v>
      </c>
      <c r="AG254" s="4">
        <v>867</v>
      </c>
      <c r="AH254" s="4">
        <v>0</v>
      </c>
      <c r="AI254" s="4">
        <v>0</v>
      </c>
      <c r="AJ254" s="4">
        <v>0</v>
      </c>
      <c r="AK254" s="4">
        <v>983</v>
      </c>
      <c r="AL254" s="4">
        <v>-40</v>
      </c>
      <c r="AM254" s="4">
        <v>0</v>
      </c>
      <c r="AN254" s="4">
        <v>26</v>
      </c>
      <c r="AO254" s="4">
        <v>190</v>
      </c>
      <c r="AP254" s="4">
        <v>189.6</v>
      </c>
      <c r="AQ254" s="4">
        <v>1.9</v>
      </c>
      <c r="AR254" s="4">
        <v>195</v>
      </c>
      <c r="AS254" s="4" t="s">
        <v>155</v>
      </c>
      <c r="AT254" s="4">
        <v>2</v>
      </c>
      <c r="AU254" s="5">
        <v>0.65651620370370367</v>
      </c>
      <c r="AV254" s="4">
        <v>47.161079999999998</v>
      </c>
      <c r="AW254" s="4">
        <v>-88.490860999999995</v>
      </c>
      <c r="AX254" s="4">
        <v>314.39999999999998</v>
      </c>
      <c r="AY254" s="4">
        <v>37.5</v>
      </c>
      <c r="AZ254" s="4">
        <v>12</v>
      </c>
      <c r="BA254" s="4">
        <v>11</v>
      </c>
      <c r="BB254" s="4" t="s">
        <v>437</v>
      </c>
      <c r="BC254" s="4">
        <v>0.8</v>
      </c>
      <c r="BD254" s="4">
        <v>1.5</v>
      </c>
      <c r="BE254" s="4">
        <v>1.8</v>
      </c>
      <c r="BF254" s="4">
        <v>14.063000000000001</v>
      </c>
      <c r="BG254" s="4">
        <v>15.56</v>
      </c>
      <c r="BH254" s="4">
        <v>1.1100000000000001</v>
      </c>
      <c r="BI254" s="4">
        <v>13.29</v>
      </c>
      <c r="BJ254" s="4">
        <v>3026.4450000000002</v>
      </c>
      <c r="BK254" s="4">
        <v>2.544</v>
      </c>
      <c r="BL254" s="4">
        <v>23.61</v>
      </c>
      <c r="BM254" s="4">
        <v>1.2E-2</v>
      </c>
      <c r="BN254" s="4">
        <v>23.622</v>
      </c>
      <c r="BO254" s="4">
        <v>17.456</v>
      </c>
      <c r="BP254" s="4">
        <v>8.9999999999999993E-3</v>
      </c>
      <c r="BQ254" s="4">
        <v>17.465</v>
      </c>
      <c r="BR254" s="4">
        <v>1.0736000000000001</v>
      </c>
      <c r="BU254" s="4">
        <v>2.649</v>
      </c>
      <c r="BW254" s="4">
        <v>195.08099999999999</v>
      </c>
      <c r="BX254" s="4">
        <v>0.15509300000000001</v>
      </c>
      <c r="BY254" s="4">
        <v>-5</v>
      </c>
      <c r="BZ254" s="4">
        <v>0.67200000000000004</v>
      </c>
      <c r="CA254" s="4">
        <v>3.7900849999999999</v>
      </c>
      <c r="CB254" s="4">
        <v>13.574400000000001</v>
      </c>
    </row>
    <row r="255" spans="1:80">
      <c r="A255" s="2">
        <v>42439</v>
      </c>
      <c r="B255" s="32">
        <v>0.44861791666666667</v>
      </c>
      <c r="C255" s="4">
        <v>13.523999999999999</v>
      </c>
      <c r="D255" s="4">
        <v>1.6299999999999999E-2</v>
      </c>
      <c r="E255" s="4" t="s">
        <v>155</v>
      </c>
      <c r="F255" s="4">
        <v>162.663274</v>
      </c>
      <c r="G255" s="4">
        <v>930.3</v>
      </c>
      <c r="H255" s="4">
        <v>0.5</v>
      </c>
      <c r="I255" s="4">
        <v>116.9</v>
      </c>
      <c r="K255" s="4">
        <v>1.3</v>
      </c>
      <c r="L255" s="4">
        <v>57</v>
      </c>
      <c r="M255" s="4">
        <v>0.88329999999999997</v>
      </c>
      <c r="N255" s="4">
        <v>11.9467</v>
      </c>
      <c r="O255" s="4">
        <v>1.44E-2</v>
      </c>
      <c r="P255" s="4">
        <v>821.76890000000003</v>
      </c>
      <c r="Q255" s="4">
        <v>0.44169999999999998</v>
      </c>
      <c r="R255" s="4">
        <v>822.2</v>
      </c>
      <c r="S255" s="4">
        <v>607.59249999999997</v>
      </c>
      <c r="T255" s="4">
        <v>0.3266</v>
      </c>
      <c r="U255" s="4">
        <v>607.9</v>
      </c>
      <c r="V255" s="4">
        <v>116.9036</v>
      </c>
      <c r="Y255" s="4">
        <v>50.369</v>
      </c>
      <c r="Z255" s="4">
        <v>0</v>
      </c>
      <c r="AA255" s="4">
        <v>1.1483000000000001</v>
      </c>
      <c r="AB255" s="4" t="s">
        <v>384</v>
      </c>
      <c r="AC255" s="4">
        <v>0</v>
      </c>
      <c r="AD255" s="4">
        <v>11.9</v>
      </c>
      <c r="AE255" s="4">
        <v>840</v>
      </c>
      <c r="AF255" s="4">
        <v>864</v>
      </c>
      <c r="AG255" s="4">
        <v>867</v>
      </c>
      <c r="AH255" s="4">
        <v>0</v>
      </c>
      <c r="AI255" s="4">
        <v>0</v>
      </c>
      <c r="AJ255" s="4">
        <v>0</v>
      </c>
      <c r="AK255" s="4">
        <v>983</v>
      </c>
      <c r="AL255" s="4">
        <v>-40</v>
      </c>
      <c r="AM255" s="4">
        <v>0</v>
      </c>
      <c r="AN255" s="4">
        <v>26</v>
      </c>
      <c r="AO255" s="4">
        <v>190</v>
      </c>
      <c r="AP255" s="4">
        <v>189.4</v>
      </c>
      <c r="AQ255" s="4">
        <v>2</v>
      </c>
      <c r="AR255" s="4">
        <v>195</v>
      </c>
      <c r="AS255" s="4" t="s">
        <v>155</v>
      </c>
      <c r="AT255" s="4">
        <v>2</v>
      </c>
      <c r="AU255" s="5">
        <v>0.65652777777777771</v>
      </c>
      <c r="AV255" s="4">
        <v>47.160944999999998</v>
      </c>
      <c r="AW255" s="4">
        <v>-88.490757000000002</v>
      </c>
      <c r="AX255" s="4">
        <v>314.3</v>
      </c>
      <c r="AY255" s="4">
        <v>35.4</v>
      </c>
      <c r="AZ255" s="4">
        <v>12</v>
      </c>
      <c r="BA255" s="4">
        <v>11</v>
      </c>
      <c r="BB255" s="4" t="s">
        <v>437</v>
      </c>
      <c r="BC255" s="4">
        <v>0.8</v>
      </c>
      <c r="BD255" s="4">
        <v>1.5012000000000001</v>
      </c>
      <c r="BE255" s="4">
        <v>1.8</v>
      </c>
      <c r="BF255" s="4">
        <v>14.063000000000001</v>
      </c>
      <c r="BG255" s="4">
        <v>15.64</v>
      </c>
      <c r="BH255" s="4">
        <v>1.1100000000000001</v>
      </c>
      <c r="BI255" s="4">
        <v>13.207000000000001</v>
      </c>
      <c r="BJ255" s="4">
        <v>3027.1379999999999</v>
      </c>
      <c r="BK255" s="4">
        <v>2.3170000000000002</v>
      </c>
      <c r="BL255" s="4">
        <v>21.806000000000001</v>
      </c>
      <c r="BM255" s="4">
        <v>1.2E-2</v>
      </c>
      <c r="BN255" s="4">
        <v>21.817</v>
      </c>
      <c r="BO255" s="4">
        <v>16.123000000000001</v>
      </c>
      <c r="BP255" s="4">
        <v>8.9999999999999993E-3</v>
      </c>
      <c r="BQ255" s="4">
        <v>16.131</v>
      </c>
      <c r="BR255" s="4">
        <v>0.97950000000000004</v>
      </c>
      <c r="BU255" s="4">
        <v>2.532</v>
      </c>
      <c r="BW255" s="4">
        <v>211.57</v>
      </c>
      <c r="BX255" s="4">
        <v>0.17310200000000001</v>
      </c>
      <c r="BY255" s="4">
        <v>-5</v>
      </c>
      <c r="BZ255" s="4">
        <v>0.67138699999999996</v>
      </c>
      <c r="CA255" s="4">
        <v>4.2301799999999998</v>
      </c>
      <c r="CB255" s="4">
        <v>13.562017000000001</v>
      </c>
    </row>
    <row r="256" spans="1:80">
      <c r="A256" s="2">
        <v>42439</v>
      </c>
      <c r="B256" s="32">
        <v>0.44862949074074071</v>
      </c>
      <c r="C256" s="4">
        <v>13.817</v>
      </c>
      <c r="D256" s="4">
        <v>5.2299999999999999E-2</v>
      </c>
      <c r="E256" s="4" t="s">
        <v>155</v>
      </c>
      <c r="F256" s="4">
        <v>522.65422100000001</v>
      </c>
      <c r="G256" s="4">
        <v>823.7</v>
      </c>
      <c r="H256" s="4">
        <v>0.5</v>
      </c>
      <c r="I256" s="4">
        <v>125.6</v>
      </c>
      <c r="K256" s="4">
        <v>1.4</v>
      </c>
      <c r="L256" s="4">
        <v>56</v>
      </c>
      <c r="M256" s="4">
        <v>0.88070000000000004</v>
      </c>
      <c r="N256" s="4">
        <v>12.1691</v>
      </c>
      <c r="O256" s="4">
        <v>4.5999999999999999E-2</v>
      </c>
      <c r="P256" s="4">
        <v>725.49469999999997</v>
      </c>
      <c r="Q256" s="4">
        <v>0.44040000000000001</v>
      </c>
      <c r="R256" s="4">
        <v>725.9</v>
      </c>
      <c r="S256" s="4">
        <v>536.41010000000006</v>
      </c>
      <c r="T256" s="4">
        <v>0.3256</v>
      </c>
      <c r="U256" s="4">
        <v>536.70000000000005</v>
      </c>
      <c r="V256" s="4">
        <v>125.6019</v>
      </c>
      <c r="Y256" s="4">
        <v>49.546999999999997</v>
      </c>
      <c r="Z256" s="4">
        <v>0</v>
      </c>
      <c r="AA256" s="4">
        <v>1.2364999999999999</v>
      </c>
      <c r="AB256" s="4" t="s">
        <v>384</v>
      </c>
      <c r="AC256" s="4">
        <v>0</v>
      </c>
      <c r="AD256" s="4">
        <v>11.9</v>
      </c>
      <c r="AE256" s="4">
        <v>841</v>
      </c>
      <c r="AF256" s="4">
        <v>863</v>
      </c>
      <c r="AG256" s="4">
        <v>866</v>
      </c>
      <c r="AH256" s="4">
        <v>0</v>
      </c>
      <c r="AI256" s="4">
        <v>0</v>
      </c>
      <c r="AJ256" s="4">
        <v>0</v>
      </c>
      <c r="AK256" s="4">
        <v>983</v>
      </c>
      <c r="AL256" s="4">
        <v>-40</v>
      </c>
      <c r="AM256" s="4">
        <v>0</v>
      </c>
      <c r="AN256" s="4">
        <v>26</v>
      </c>
      <c r="AO256" s="4">
        <v>190</v>
      </c>
      <c r="AP256" s="4">
        <v>189.6</v>
      </c>
      <c r="AQ256" s="4">
        <v>1.9</v>
      </c>
      <c r="AR256" s="4">
        <v>195</v>
      </c>
      <c r="AS256" s="4" t="s">
        <v>155</v>
      </c>
      <c r="AT256" s="4">
        <v>2</v>
      </c>
      <c r="AU256" s="5">
        <v>0.65653935185185186</v>
      </c>
      <c r="AV256" s="4">
        <v>47.160808000000003</v>
      </c>
      <c r="AW256" s="4">
        <v>-88.490691999999996</v>
      </c>
      <c r="AX256" s="4">
        <v>314.10000000000002</v>
      </c>
      <c r="AY256" s="4">
        <v>33.4</v>
      </c>
      <c r="AZ256" s="4">
        <v>12</v>
      </c>
      <c r="BA256" s="4">
        <v>11</v>
      </c>
      <c r="BB256" s="4" t="s">
        <v>437</v>
      </c>
      <c r="BC256" s="4">
        <v>0.8024</v>
      </c>
      <c r="BD256" s="4">
        <v>1.6012</v>
      </c>
      <c r="BE256" s="4">
        <v>1.8024</v>
      </c>
      <c r="BF256" s="4">
        <v>14.063000000000001</v>
      </c>
      <c r="BG256" s="4">
        <v>15.29</v>
      </c>
      <c r="BH256" s="4">
        <v>1.0900000000000001</v>
      </c>
      <c r="BI256" s="4">
        <v>13.542</v>
      </c>
      <c r="BJ256" s="4">
        <v>3018.9920000000002</v>
      </c>
      <c r="BK256" s="4">
        <v>7.2679999999999998</v>
      </c>
      <c r="BL256" s="4">
        <v>18.847999999999999</v>
      </c>
      <c r="BM256" s="4">
        <v>1.0999999999999999E-2</v>
      </c>
      <c r="BN256" s="4">
        <v>18.86</v>
      </c>
      <c r="BO256" s="4">
        <v>13.936</v>
      </c>
      <c r="BP256" s="4">
        <v>8.0000000000000002E-3</v>
      </c>
      <c r="BQ256" s="4">
        <v>13.944000000000001</v>
      </c>
      <c r="BR256" s="4">
        <v>1.0304</v>
      </c>
      <c r="BU256" s="4">
        <v>2.4390000000000001</v>
      </c>
      <c r="BW256" s="4">
        <v>223.048</v>
      </c>
      <c r="BX256" s="4">
        <v>0.198291</v>
      </c>
      <c r="BY256" s="4">
        <v>-5</v>
      </c>
      <c r="BZ256" s="4">
        <v>0.67161300000000002</v>
      </c>
      <c r="CA256" s="4">
        <v>4.8457369999999997</v>
      </c>
      <c r="CB256" s="4">
        <v>13.566583</v>
      </c>
    </row>
    <row r="257" spans="1:80">
      <c r="A257" s="2">
        <v>42439</v>
      </c>
      <c r="B257" s="32">
        <v>0.44864106481481486</v>
      </c>
      <c r="C257" s="4">
        <v>14.439</v>
      </c>
      <c r="D257" s="4">
        <v>0.34250000000000003</v>
      </c>
      <c r="E257" s="4" t="s">
        <v>155</v>
      </c>
      <c r="F257" s="4">
        <v>3425.3516300000001</v>
      </c>
      <c r="G257" s="4">
        <v>710.6</v>
      </c>
      <c r="H257" s="4">
        <v>0.7</v>
      </c>
      <c r="I257" s="4">
        <v>248.6</v>
      </c>
      <c r="K257" s="4">
        <v>1.6</v>
      </c>
      <c r="L257" s="4">
        <v>60</v>
      </c>
      <c r="M257" s="4">
        <v>0.87319999999999998</v>
      </c>
      <c r="N257" s="4">
        <v>12.609</v>
      </c>
      <c r="O257" s="4">
        <v>0.29909999999999998</v>
      </c>
      <c r="P257" s="4">
        <v>620.49519999999995</v>
      </c>
      <c r="Q257" s="4">
        <v>0.61129999999999995</v>
      </c>
      <c r="R257" s="4">
        <v>621.1</v>
      </c>
      <c r="S257" s="4">
        <v>458.7765</v>
      </c>
      <c r="T257" s="4">
        <v>0.45200000000000001</v>
      </c>
      <c r="U257" s="4">
        <v>459.2</v>
      </c>
      <c r="V257" s="4">
        <v>248.6429</v>
      </c>
      <c r="Y257" s="4">
        <v>52.203000000000003</v>
      </c>
      <c r="Z257" s="4">
        <v>0</v>
      </c>
      <c r="AA257" s="4">
        <v>1.3972</v>
      </c>
      <c r="AB257" s="4" t="s">
        <v>384</v>
      </c>
      <c r="AC257" s="4">
        <v>0</v>
      </c>
      <c r="AD257" s="4">
        <v>11.9</v>
      </c>
      <c r="AE257" s="4">
        <v>841</v>
      </c>
      <c r="AF257" s="4">
        <v>863</v>
      </c>
      <c r="AG257" s="4">
        <v>867</v>
      </c>
      <c r="AH257" s="4">
        <v>0</v>
      </c>
      <c r="AI257" s="4">
        <v>0</v>
      </c>
      <c r="AJ257" s="4">
        <v>0</v>
      </c>
      <c r="AK257" s="4">
        <v>983</v>
      </c>
      <c r="AL257" s="4">
        <v>-40</v>
      </c>
      <c r="AM257" s="4">
        <v>0</v>
      </c>
      <c r="AN257" s="4">
        <v>26</v>
      </c>
      <c r="AO257" s="4">
        <v>190</v>
      </c>
      <c r="AP257" s="4">
        <v>190</v>
      </c>
      <c r="AQ257" s="4">
        <v>1.7</v>
      </c>
      <c r="AR257" s="4">
        <v>195</v>
      </c>
      <c r="AS257" s="4" t="s">
        <v>155</v>
      </c>
      <c r="AT257" s="4">
        <v>2</v>
      </c>
      <c r="AU257" s="5">
        <v>0.6565509259259259</v>
      </c>
      <c r="AV257" s="4">
        <v>47.160673000000003</v>
      </c>
      <c r="AW257" s="4">
        <v>-88.490652999999995</v>
      </c>
      <c r="AX257" s="4">
        <v>314</v>
      </c>
      <c r="AY257" s="4">
        <v>33.1</v>
      </c>
      <c r="AZ257" s="4">
        <v>12</v>
      </c>
      <c r="BA257" s="4">
        <v>11</v>
      </c>
      <c r="BB257" s="4" t="s">
        <v>437</v>
      </c>
      <c r="BC257" s="4">
        <v>1</v>
      </c>
      <c r="BD257" s="4">
        <v>1.7072000000000001</v>
      </c>
      <c r="BE257" s="4">
        <v>2.0072000000000001</v>
      </c>
      <c r="BF257" s="4">
        <v>14.063000000000001</v>
      </c>
      <c r="BG257" s="4">
        <v>14.36</v>
      </c>
      <c r="BH257" s="4">
        <v>1.02</v>
      </c>
      <c r="BI257" s="4">
        <v>14.516999999999999</v>
      </c>
      <c r="BJ257" s="4">
        <v>2956.9960000000001</v>
      </c>
      <c r="BK257" s="4">
        <v>44.646000000000001</v>
      </c>
      <c r="BL257" s="4">
        <v>15.239000000000001</v>
      </c>
      <c r="BM257" s="4">
        <v>1.4999999999999999E-2</v>
      </c>
      <c r="BN257" s="4">
        <v>15.254</v>
      </c>
      <c r="BO257" s="4">
        <v>11.266999999999999</v>
      </c>
      <c r="BP257" s="4">
        <v>1.0999999999999999E-2</v>
      </c>
      <c r="BQ257" s="4">
        <v>11.278</v>
      </c>
      <c r="BR257" s="4">
        <v>1.9281999999999999</v>
      </c>
      <c r="BU257" s="4">
        <v>2.4289999999999998</v>
      </c>
      <c r="BW257" s="4">
        <v>238.24199999999999</v>
      </c>
      <c r="BX257" s="4">
        <v>0.19977400000000001</v>
      </c>
      <c r="BY257" s="4">
        <v>-5</v>
      </c>
      <c r="BZ257" s="4">
        <v>0.67200000000000004</v>
      </c>
      <c r="CA257" s="4">
        <v>4.881977</v>
      </c>
      <c r="CB257" s="4">
        <v>13.574400000000001</v>
      </c>
    </row>
    <row r="258" spans="1:80">
      <c r="A258" s="2">
        <v>42439</v>
      </c>
      <c r="B258" s="32">
        <v>0.4486526388888889</v>
      </c>
      <c r="C258" s="4">
        <v>14.388</v>
      </c>
      <c r="D258" s="4">
        <v>0.61140000000000005</v>
      </c>
      <c r="E258" s="4" t="s">
        <v>155</v>
      </c>
      <c r="F258" s="4">
        <v>6114.2622950000004</v>
      </c>
      <c r="G258" s="4">
        <v>467.7</v>
      </c>
      <c r="H258" s="4">
        <v>0.8</v>
      </c>
      <c r="I258" s="4">
        <v>434.9</v>
      </c>
      <c r="K258" s="4">
        <v>1.29</v>
      </c>
      <c r="L258" s="4">
        <v>65</v>
      </c>
      <c r="M258" s="4">
        <v>0.87109999999999999</v>
      </c>
      <c r="N258" s="4">
        <v>12.5335</v>
      </c>
      <c r="O258" s="4">
        <v>0.53259999999999996</v>
      </c>
      <c r="P258" s="4">
        <v>407.3777</v>
      </c>
      <c r="Q258" s="4">
        <v>0.69689999999999996</v>
      </c>
      <c r="R258" s="4">
        <v>408.1</v>
      </c>
      <c r="S258" s="4">
        <v>301.20350000000002</v>
      </c>
      <c r="T258" s="4">
        <v>0.51519999999999999</v>
      </c>
      <c r="U258" s="4">
        <v>301.7</v>
      </c>
      <c r="V258" s="4">
        <v>434.91660000000002</v>
      </c>
      <c r="Y258" s="4">
        <v>56.362000000000002</v>
      </c>
      <c r="Z258" s="4">
        <v>0</v>
      </c>
      <c r="AA258" s="4">
        <v>1.1265000000000001</v>
      </c>
      <c r="AB258" s="4" t="s">
        <v>384</v>
      </c>
      <c r="AC258" s="4">
        <v>0</v>
      </c>
      <c r="AD258" s="4">
        <v>11.9</v>
      </c>
      <c r="AE258" s="4">
        <v>841</v>
      </c>
      <c r="AF258" s="4">
        <v>863</v>
      </c>
      <c r="AG258" s="4">
        <v>866</v>
      </c>
      <c r="AH258" s="4">
        <v>0</v>
      </c>
      <c r="AI258" s="4">
        <v>0</v>
      </c>
      <c r="AJ258" s="4">
        <v>0</v>
      </c>
      <c r="AK258" s="4">
        <v>984</v>
      </c>
      <c r="AL258" s="4">
        <v>-40</v>
      </c>
      <c r="AM258" s="4">
        <v>0</v>
      </c>
      <c r="AN258" s="4">
        <v>26</v>
      </c>
      <c r="AO258" s="4">
        <v>190</v>
      </c>
      <c r="AP258" s="4">
        <v>190</v>
      </c>
      <c r="AQ258" s="4">
        <v>1.7</v>
      </c>
      <c r="AR258" s="4">
        <v>195</v>
      </c>
      <c r="AS258" s="4" t="s">
        <v>155</v>
      </c>
      <c r="AT258" s="4">
        <v>2</v>
      </c>
      <c r="AU258" s="5">
        <v>0.65656250000000005</v>
      </c>
      <c r="AV258" s="4">
        <v>47.160541000000002</v>
      </c>
      <c r="AW258" s="4">
        <v>-88.490634999999997</v>
      </c>
      <c r="AX258" s="4">
        <v>313.3</v>
      </c>
      <c r="AY258" s="4">
        <v>32</v>
      </c>
      <c r="AZ258" s="4">
        <v>12</v>
      </c>
      <c r="BA258" s="4">
        <v>11</v>
      </c>
      <c r="BB258" s="4" t="s">
        <v>437</v>
      </c>
      <c r="BC258" s="4">
        <v>1.0012000000000001</v>
      </c>
      <c r="BD258" s="4">
        <v>2.2844000000000002</v>
      </c>
      <c r="BE258" s="4">
        <v>2.5964</v>
      </c>
      <c r="BF258" s="4">
        <v>14.063000000000001</v>
      </c>
      <c r="BG258" s="4">
        <v>14.11</v>
      </c>
      <c r="BH258" s="4">
        <v>1</v>
      </c>
      <c r="BI258" s="4">
        <v>14.798999999999999</v>
      </c>
      <c r="BJ258" s="4">
        <v>2899.558</v>
      </c>
      <c r="BK258" s="4">
        <v>78.423000000000002</v>
      </c>
      <c r="BL258" s="4">
        <v>9.8689999999999998</v>
      </c>
      <c r="BM258" s="4">
        <v>1.7000000000000001E-2</v>
      </c>
      <c r="BN258" s="4">
        <v>9.8859999999999992</v>
      </c>
      <c r="BO258" s="4">
        <v>7.2969999999999997</v>
      </c>
      <c r="BP258" s="4">
        <v>1.2E-2</v>
      </c>
      <c r="BQ258" s="4">
        <v>7.31</v>
      </c>
      <c r="BR258" s="4">
        <v>3.3271000000000002</v>
      </c>
      <c r="BU258" s="4">
        <v>2.5870000000000002</v>
      </c>
      <c r="BW258" s="4">
        <v>189.488</v>
      </c>
      <c r="BX258" s="4">
        <v>0.224133</v>
      </c>
      <c r="BY258" s="4">
        <v>-5</v>
      </c>
      <c r="BZ258" s="4">
        <v>0.67383899999999997</v>
      </c>
      <c r="CA258" s="4">
        <v>5.4772499999999997</v>
      </c>
      <c r="CB258" s="4">
        <v>13.611548000000001</v>
      </c>
    </row>
    <row r="259" spans="1:80">
      <c r="A259" s="2">
        <v>42439</v>
      </c>
      <c r="B259" s="32">
        <v>0.44866421296296299</v>
      </c>
      <c r="C259" s="4">
        <v>14.198</v>
      </c>
      <c r="D259" s="4">
        <v>0.77600000000000002</v>
      </c>
      <c r="E259" s="4" t="s">
        <v>155</v>
      </c>
      <c r="F259" s="4">
        <v>7760.495868</v>
      </c>
      <c r="G259" s="4">
        <v>272</v>
      </c>
      <c r="H259" s="4">
        <v>2.1</v>
      </c>
      <c r="I259" s="4">
        <v>474.8</v>
      </c>
      <c r="K259" s="4">
        <v>0.57999999999999996</v>
      </c>
      <c r="L259" s="4">
        <v>75</v>
      </c>
      <c r="M259" s="4">
        <v>0.87109999999999999</v>
      </c>
      <c r="N259" s="4">
        <v>12.367900000000001</v>
      </c>
      <c r="O259" s="4">
        <v>0.67600000000000005</v>
      </c>
      <c r="P259" s="4">
        <v>236.91300000000001</v>
      </c>
      <c r="Q259" s="4">
        <v>1.8181</v>
      </c>
      <c r="R259" s="4">
        <v>238.7</v>
      </c>
      <c r="S259" s="4">
        <v>175.16679999999999</v>
      </c>
      <c r="T259" s="4">
        <v>1.3443000000000001</v>
      </c>
      <c r="U259" s="4">
        <v>176.5</v>
      </c>
      <c r="V259" s="4">
        <v>474.84199999999998</v>
      </c>
      <c r="Y259" s="4">
        <v>65.186999999999998</v>
      </c>
      <c r="Z259" s="4">
        <v>0</v>
      </c>
      <c r="AA259" s="4">
        <v>0.50519999999999998</v>
      </c>
      <c r="AB259" s="4" t="s">
        <v>384</v>
      </c>
      <c r="AC259" s="4">
        <v>0</v>
      </c>
      <c r="AD259" s="4">
        <v>11.9</v>
      </c>
      <c r="AE259" s="4">
        <v>841</v>
      </c>
      <c r="AF259" s="4">
        <v>863</v>
      </c>
      <c r="AG259" s="4">
        <v>866</v>
      </c>
      <c r="AH259" s="4">
        <v>0</v>
      </c>
      <c r="AI259" s="4">
        <v>0</v>
      </c>
      <c r="AJ259" s="4">
        <v>0</v>
      </c>
      <c r="AK259" s="4">
        <v>984</v>
      </c>
      <c r="AL259" s="4">
        <v>-40</v>
      </c>
      <c r="AM259" s="4">
        <v>0</v>
      </c>
      <c r="AN259" s="4">
        <v>26</v>
      </c>
      <c r="AO259" s="4">
        <v>190</v>
      </c>
      <c r="AP259" s="4">
        <v>190</v>
      </c>
      <c r="AQ259" s="4">
        <v>1.8</v>
      </c>
      <c r="AR259" s="4">
        <v>195</v>
      </c>
      <c r="AS259" s="4" t="s">
        <v>155</v>
      </c>
      <c r="AT259" s="4">
        <v>2</v>
      </c>
      <c r="AU259" s="5">
        <v>0.65657407407407409</v>
      </c>
      <c r="AV259" s="4">
        <v>47.160415999999998</v>
      </c>
      <c r="AW259" s="4">
        <v>-88.490650000000002</v>
      </c>
      <c r="AX259" s="4">
        <v>313.89999999999998</v>
      </c>
      <c r="AY259" s="4">
        <v>31.3</v>
      </c>
      <c r="AZ259" s="4">
        <v>12</v>
      </c>
      <c r="BA259" s="4">
        <v>11</v>
      </c>
      <c r="BB259" s="4" t="s">
        <v>437</v>
      </c>
      <c r="BC259" s="4">
        <v>1.1012</v>
      </c>
      <c r="BD259" s="4">
        <v>1</v>
      </c>
      <c r="BE259" s="4">
        <v>2.2951999999999999</v>
      </c>
      <c r="BF259" s="4">
        <v>14.063000000000001</v>
      </c>
      <c r="BG259" s="4">
        <v>14.11</v>
      </c>
      <c r="BH259" s="4">
        <v>1</v>
      </c>
      <c r="BI259" s="4">
        <v>14.801</v>
      </c>
      <c r="BJ259" s="4">
        <v>2865.2359999999999</v>
      </c>
      <c r="BK259" s="4">
        <v>99.674999999999997</v>
      </c>
      <c r="BL259" s="4">
        <v>5.7480000000000002</v>
      </c>
      <c r="BM259" s="4">
        <v>4.3999999999999997E-2</v>
      </c>
      <c r="BN259" s="4">
        <v>5.7919999999999998</v>
      </c>
      <c r="BO259" s="4">
        <v>4.25</v>
      </c>
      <c r="BP259" s="4">
        <v>3.3000000000000002E-2</v>
      </c>
      <c r="BQ259" s="4">
        <v>4.282</v>
      </c>
      <c r="BR259" s="4">
        <v>3.6375000000000002</v>
      </c>
      <c r="BU259" s="4">
        <v>2.996</v>
      </c>
      <c r="BW259" s="4">
        <v>85.102999999999994</v>
      </c>
      <c r="BX259" s="4">
        <v>0.22101599999999999</v>
      </c>
      <c r="BY259" s="4">
        <v>-5</v>
      </c>
      <c r="BZ259" s="4">
        <v>0.67377500000000001</v>
      </c>
      <c r="CA259" s="4">
        <v>5.401078</v>
      </c>
      <c r="CB259" s="4">
        <v>13.61026</v>
      </c>
    </row>
    <row r="260" spans="1:80">
      <c r="A260" s="2">
        <v>42439</v>
      </c>
      <c r="B260" s="32">
        <v>0.44867578703703703</v>
      </c>
      <c r="C260" s="4">
        <v>13.855</v>
      </c>
      <c r="D260" s="4">
        <v>1.3625</v>
      </c>
      <c r="E260" s="4" t="s">
        <v>155</v>
      </c>
      <c r="F260" s="4">
        <v>13625.404041</v>
      </c>
      <c r="G260" s="4">
        <v>226.6</v>
      </c>
      <c r="H260" s="4">
        <v>2.2000000000000002</v>
      </c>
      <c r="I260" s="4">
        <v>661.9</v>
      </c>
      <c r="K260" s="4">
        <v>0.3</v>
      </c>
      <c r="L260" s="4">
        <v>90</v>
      </c>
      <c r="M260" s="4">
        <v>0.86839999999999995</v>
      </c>
      <c r="N260" s="4">
        <v>12.031499999999999</v>
      </c>
      <c r="O260" s="4">
        <v>1.1832</v>
      </c>
      <c r="P260" s="4">
        <v>196.77690000000001</v>
      </c>
      <c r="Q260" s="4">
        <v>1.9104000000000001</v>
      </c>
      <c r="R260" s="4">
        <v>198.7</v>
      </c>
      <c r="S260" s="4">
        <v>145.49119999999999</v>
      </c>
      <c r="T260" s="4">
        <v>1.4125000000000001</v>
      </c>
      <c r="U260" s="4">
        <v>146.9</v>
      </c>
      <c r="V260" s="4">
        <v>661.91070000000002</v>
      </c>
      <c r="Y260" s="4">
        <v>78.221999999999994</v>
      </c>
      <c r="Z260" s="4">
        <v>0</v>
      </c>
      <c r="AA260" s="4">
        <v>0.25729999999999997</v>
      </c>
      <c r="AB260" s="4" t="s">
        <v>384</v>
      </c>
      <c r="AC260" s="4">
        <v>0</v>
      </c>
      <c r="AD260" s="4">
        <v>11.9</v>
      </c>
      <c r="AE260" s="4">
        <v>842</v>
      </c>
      <c r="AF260" s="4">
        <v>865</v>
      </c>
      <c r="AG260" s="4">
        <v>867</v>
      </c>
      <c r="AH260" s="4">
        <v>0</v>
      </c>
      <c r="AI260" s="4">
        <v>0</v>
      </c>
      <c r="AJ260" s="4">
        <v>0</v>
      </c>
      <c r="AK260" s="4">
        <v>984</v>
      </c>
      <c r="AL260" s="4">
        <v>-40</v>
      </c>
      <c r="AM260" s="4">
        <v>0</v>
      </c>
      <c r="AN260" s="4">
        <v>26</v>
      </c>
      <c r="AO260" s="4">
        <v>190</v>
      </c>
      <c r="AP260" s="4">
        <v>190</v>
      </c>
      <c r="AQ260" s="4">
        <v>1.7</v>
      </c>
      <c r="AR260" s="4">
        <v>195</v>
      </c>
      <c r="AS260" s="4" t="s">
        <v>155</v>
      </c>
      <c r="AT260" s="4">
        <v>2</v>
      </c>
      <c r="AU260" s="5">
        <v>0.65658564814814813</v>
      </c>
      <c r="AV260" s="4">
        <v>47.160291000000001</v>
      </c>
      <c r="AW260" s="4">
        <v>-88.490657999999996</v>
      </c>
      <c r="AX260" s="4">
        <v>313.89999999999998</v>
      </c>
      <c r="AY260" s="4">
        <v>31.3</v>
      </c>
      <c r="AZ260" s="4">
        <v>12</v>
      </c>
      <c r="BA260" s="4">
        <v>11</v>
      </c>
      <c r="BB260" s="4" t="s">
        <v>437</v>
      </c>
      <c r="BC260" s="4">
        <v>1.1988000000000001</v>
      </c>
      <c r="BD260" s="4">
        <v>1.0012000000000001</v>
      </c>
      <c r="BE260" s="4">
        <v>1.9012</v>
      </c>
      <c r="BF260" s="4">
        <v>14.063000000000001</v>
      </c>
      <c r="BG260" s="4">
        <v>13.8</v>
      </c>
      <c r="BH260" s="4">
        <v>0.98</v>
      </c>
      <c r="BI260" s="4">
        <v>15.16</v>
      </c>
      <c r="BJ260" s="4">
        <v>2747.3939999999998</v>
      </c>
      <c r="BK260" s="4">
        <v>171.96</v>
      </c>
      <c r="BL260" s="4">
        <v>4.7060000000000004</v>
      </c>
      <c r="BM260" s="4">
        <v>4.5999999999999999E-2</v>
      </c>
      <c r="BN260" s="4">
        <v>4.7510000000000003</v>
      </c>
      <c r="BO260" s="4">
        <v>3.4790000000000001</v>
      </c>
      <c r="BP260" s="4">
        <v>3.4000000000000002E-2</v>
      </c>
      <c r="BQ260" s="4">
        <v>3.5129999999999999</v>
      </c>
      <c r="BR260" s="4">
        <v>4.9980000000000002</v>
      </c>
      <c r="BU260" s="4">
        <v>3.544</v>
      </c>
      <c r="BW260" s="4">
        <v>42.722999999999999</v>
      </c>
      <c r="BX260" s="4">
        <v>0.24024300000000001</v>
      </c>
      <c r="BY260" s="4">
        <v>-5</v>
      </c>
      <c r="BZ260" s="4">
        <v>0.67300000000000004</v>
      </c>
      <c r="CA260" s="4">
        <v>5.8709439999999997</v>
      </c>
      <c r="CB260" s="4">
        <v>13.5946</v>
      </c>
    </row>
    <row r="261" spans="1:80">
      <c r="A261" s="2">
        <v>42439</v>
      </c>
      <c r="B261" s="32">
        <v>0.44868736111111113</v>
      </c>
      <c r="C261" s="4">
        <v>13.01</v>
      </c>
      <c r="D261" s="4">
        <v>2.7986</v>
      </c>
      <c r="E261" s="4" t="s">
        <v>155</v>
      </c>
      <c r="F261" s="4">
        <v>27985.673401</v>
      </c>
      <c r="G261" s="4">
        <v>234</v>
      </c>
      <c r="H261" s="4">
        <v>2.2000000000000002</v>
      </c>
      <c r="I261" s="4">
        <v>988.4</v>
      </c>
      <c r="K261" s="4">
        <v>0.14000000000000001</v>
      </c>
      <c r="L261" s="4">
        <v>109</v>
      </c>
      <c r="M261" s="4">
        <v>0.86180000000000001</v>
      </c>
      <c r="N261" s="4">
        <v>11.211600000000001</v>
      </c>
      <c r="O261" s="4">
        <v>2.4117000000000002</v>
      </c>
      <c r="P261" s="4">
        <v>201.65360000000001</v>
      </c>
      <c r="Q261" s="4">
        <v>1.8958999999999999</v>
      </c>
      <c r="R261" s="4">
        <v>203.5</v>
      </c>
      <c r="S261" s="4">
        <v>149.09690000000001</v>
      </c>
      <c r="T261" s="4">
        <v>1.4017999999999999</v>
      </c>
      <c r="U261" s="4">
        <v>150.5</v>
      </c>
      <c r="V261" s="4">
        <v>988.39359999999999</v>
      </c>
      <c r="Y261" s="4">
        <v>93.733999999999995</v>
      </c>
      <c r="Z261" s="4">
        <v>0</v>
      </c>
      <c r="AA261" s="4">
        <v>0.12470000000000001</v>
      </c>
      <c r="AB261" s="4" t="s">
        <v>384</v>
      </c>
      <c r="AC261" s="4">
        <v>0</v>
      </c>
      <c r="AD261" s="4">
        <v>11.9</v>
      </c>
      <c r="AE261" s="4">
        <v>842</v>
      </c>
      <c r="AF261" s="4">
        <v>863</v>
      </c>
      <c r="AG261" s="4">
        <v>867</v>
      </c>
      <c r="AH261" s="4">
        <v>0</v>
      </c>
      <c r="AI261" s="4">
        <v>0</v>
      </c>
      <c r="AJ261" s="4">
        <v>0</v>
      </c>
      <c r="AK261" s="4">
        <v>984</v>
      </c>
      <c r="AL261" s="4">
        <v>-40</v>
      </c>
      <c r="AM261" s="4">
        <v>0</v>
      </c>
      <c r="AN261" s="4">
        <v>26</v>
      </c>
      <c r="AO261" s="4">
        <v>190</v>
      </c>
      <c r="AP261" s="4">
        <v>190</v>
      </c>
      <c r="AQ261" s="4">
        <v>1.9</v>
      </c>
      <c r="AR261" s="4">
        <v>195</v>
      </c>
      <c r="AS261" s="4" t="s">
        <v>155</v>
      </c>
      <c r="AT261" s="4">
        <v>2</v>
      </c>
      <c r="AU261" s="5">
        <v>0.65659722222222217</v>
      </c>
      <c r="AV261" s="4">
        <v>47.160164000000002</v>
      </c>
      <c r="AW261" s="4">
        <v>-88.490651999999997</v>
      </c>
      <c r="AX261" s="4">
        <v>313.39999999999998</v>
      </c>
      <c r="AY261" s="4">
        <v>30.8</v>
      </c>
      <c r="AZ261" s="4">
        <v>12</v>
      </c>
      <c r="BA261" s="4">
        <v>11</v>
      </c>
      <c r="BB261" s="4" t="s">
        <v>437</v>
      </c>
      <c r="BC261" s="4">
        <v>1.1000000000000001</v>
      </c>
      <c r="BD261" s="4">
        <v>1.1084000000000001</v>
      </c>
      <c r="BE261" s="4">
        <v>2.0072000000000001</v>
      </c>
      <c r="BF261" s="4">
        <v>14.063000000000001</v>
      </c>
      <c r="BG261" s="4">
        <v>13.11</v>
      </c>
      <c r="BH261" s="4">
        <v>0.93</v>
      </c>
      <c r="BI261" s="4">
        <v>16.041</v>
      </c>
      <c r="BJ261" s="4">
        <v>2477.5540000000001</v>
      </c>
      <c r="BK261" s="4">
        <v>339.202</v>
      </c>
      <c r="BL261" s="4">
        <v>4.6669999999999998</v>
      </c>
      <c r="BM261" s="4">
        <v>4.3999999999999997E-2</v>
      </c>
      <c r="BN261" s="4">
        <v>4.71</v>
      </c>
      <c r="BO261" s="4">
        <v>3.45</v>
      </c>
      <c r="BP261" s="4">
        <v>3.2000000000000001E-2</v>
      </c>
      <c r="BQ261" s="4">
        <v>3.4830000000000001</v>
      </c>
      <c r="BR261" s="4">
        <v>7.2224000000000004</v>
      </c>
      <c r="BU261" s="4">
        <v>4.1100000000000003</v>
      </c>
      <c r="BW261" s="4">
        <v>20.036000000000001</v>
      </c>
      <c r="BX261" s="4">
        <v>0.28268100000000002</v>
      </c>
      <c r="BY261" s="4">
        <v>-5</v>
      </c>
      <c r="BZ261" s="4">
        <v>0.67238699999999996</v>
      </c>
      <c r="CA261" s="4">
        <v>6.9080170000000001</v>
      </c>
      <c r="CB261" s="4">
        <v>13.582217</v>
      </c>
    </row>
    <row r="262" spans="1:80">
      <c r="A262" s="2">
        <v>42439</v>
      </c>
      <c r="B262" s="32">
        <v>0.44869893518518517</v>
      </c>
      <c r="C262" s="4">
        <v>12.49</v>
      </c>
      <c r="D262" s="4">
        <v>3.3767</v>
      </c>
      <c r="E262" s="4" t="s">
        <v>155</v>
      </c>
      <c r="F262" s="4">
        <v>33767.145200999999</v>
      </c>
      <c r="G262" s="4">
        <v>330.8</v>
      </c>
      <c r="H262" s="4">
        <v>2.2000000000000002</v>
      </c>
      <c r="I262" s="4">
        <v>1582.7</v>
      </c>
      <c r="K262" s="4">
        <v>0.1</v>
      </c>
      <c r="L262" s="4">
        <v>130</v>
      </c>
      <c r="M262" s="4">
        <v>0.86</v>
      </c>
      <c r="N262" s="4">
        <v>10.7408</v>
      </c>
      <c r="O262" s="4">
        <v>2.9039000000000001</v>
      </c>
      <c r="P262" s="4">
        <v>284.50290000000001</v>
      </c>
      <c r="Q262" s="4">
        <v>1.8809</v>
      </c>
      <c r="R262" s="4">
        <v>286.39999999999998</v>
      </c>
      <c r="S262" s="4">
        <v>210.35329999999999</v>
      </c>
      <c r="T262" s="4">
        <v>1.3907</v>
      </c>
      <c r="U262" s="4">
        <v>211.7</v>
      </c>
      <c r="V262" s="4">
        <v>1582.7492</v>
      </c>
      <c r="Y262" s="4">
        <v>111.721</v>
      </c>
      <c r="Z262" s="4">
        <v>0</v>
      </c>
      <c r="AA262" s="4">
        <v>8.5999999999999993E-2</v>
      </c>
      <c r="AB262" s="4" t="s">
        <v>384</v>
      </c>
      <c r="AC262" s="4">
        <v>0</v>
      </c>
      <c r="AD262" s="4">
        <v>11.9</v>
      </c>
      <c r="AE262" s="4">
        <v>843</v>
      </c>
      <c r="AF262" s="4">
        <v>864</v>
      </c>
      <c r="AG262" s="4">
        <v>867</v>
      </c>
      <c r="AH262" s="4">
        <v>0</v>
      </c>
      <c r="AI262" s="4">
        <v>0</v>
      </c>
      <c r="AJ262" s="4">
        <v>0</v>
      </c>
      <c r="AK262" s="4">
        <v>984</v>
      </c>
      <c r="AL262" s="4">
        <v>-40</v>
      </c>
      <c r="AM262" s="4">
        <v>0</v>
      </c>
      <c r="AN262" s="4">
        <v>26</v>
      </c>
      <c r="AO262" s="4">
        <v>190</v>
      </c>
      <c r="AP262" s="4">
        <v>189.4</v>
      </c>
      <c r="AQ262" s="4">
        <v>2</v>
      </c>
      <c r="AR262" s="4">
        <v>195</v>
      </c>
      <c r="AS262" s="4" t="s">
        <v>155</v>
      </c>
      <c r="AT262" s="4">
        <v>2</v>
      </c>
      <c r="AU262" s="5">
        <v>0.65660879629629632</v>
      </c>
      <c r="AV262" s="4">
        <v>47.160040000000002</v>
      </c>
      <c r="AW262" s="4">
        <v>-88.490632000000005</v>
      </c>
      <c r="AX262" s="4">
        <v>312.60000000000002</v>
      </c>
      <c r="AY262" s="4">
        <v>33.799999999999997</v>
      </c>
      <c r="AZ262" s="4">
        <v>12</v>
      </c>
      <c r="BA262" s="4">
        <v>11</v>
      </c>
      <c r="BB262" s="4" t="s">
        <v>437</v>
      </c>
      <c r="BC262" s="4">
        <v>1.1192</v>
      </c>
      <c r="BD262" s="4">
        <v>1.7904</v>
      </c>
      <c r="BE262" s="4">
        <v>2.6023999999999998</v>
      </c>
      <c r="BF262" s="4">
        <v>14.063000000000001</v>
      </c>
      <c r="BG262" s="4">
        <v>12.93</v>
      </c>
      <c r="BH262" s="4">
        <v>0.92</v>
      </c>
      <c r="BI262" s="4">
        <v>16.283000000000001</v>
      </c>
      <c r="BJ262" s="4">
        <v>2359.5630000000001</v>
      </c>
      <c r="BK262" s="4">
        <v>406.02499999999998</v>
      </c>
      <c r="BL262" s="4">
        <v>6.5449999999999999</v>
      </c>
      <c r="BM262" s="4">
        <v>4.2999999999999997E-2</v>
      </c>
      <c r="BN262" s="4">
        <v>6.5880000000000001</v>
      </c>
      <c r="BO262" s="4">
        <v>4.8390000000000004</v>
      </c>
      <c r="BP262" s="4">
        <v>3.2000000000000001E-2</v>
      </c>
      <c r="BQ262" s="4">
        <v>4.8710000000000004</v>
      </c>
      <c r="BR262" s="4">
        <v>11.4975</v>
      </c>
      <c r="BU262" s="4">
        <v>4.8689999999999998</v>
      </c>
      <c r="BW262" s="4">
        <v>13.737</v>
      </c>
      <c r="BX262" s="4">
        <v>0.32519799999999999</v>
      </c>
      <c r="BY262" s="4">
        <v>-5</v>
      </c>
      <c r="BZ262" s="4">
        <v>0.67138699999999996</v>
      </c>
      <c r="CA262" s="4">
        <v>7.9470260000000001</v>
      </c>
      <c r="CB262" s="4">
        <v>13.562017000000001</v>
      </c>
    </row>
    <row r="263" spans="1:80">
      <c r="A263" s="2">
        <v>42439</v>
      </c>
      <c r="B263" s="32">
        <v>0.4487105092592592</v>
      </c>
      <c r="C263" s="4">
        <v>12.750999999999999</v>
      </c>
      <c r="D263" s="4">
        <v>3.0693000000000001</v>
      </c>
      <c r="E263" s="4" t="s">
        <v>155</v>
      </c>
      <c r="F263" s="4">
        <v>30692.889080000001</v>
      </c>
      <c r="G263" s="4">
        <v>538.20000000000005</v>
      </c>
      <c r="H263" s="4">
        <v>2.2000000000000002</v>
      </c>
      <c r="I263" s="4">
        <v>1668.7</v>
      </c>
      <c r="K263" s="4">
        <v>0.04</v>
      </c>
      <c r="L263" s="4">
        <v>130</v>
      </c>
      <c r="M263" s="4">
        <v>0.86070000000000002</v>
      </c>
      <c r="N263" s="4">
        <v>10.9749</v>
      </c>
      <c r="O263" s="4">
        <v>2.6417000000000002</v>
      </c>
      <c r="P263" s="4">
        <v>463.22590000000002</v>
      </c>
      <c r="Q263" s="4">
        <v>1.8935</v>
      </c>
      <c r="R263" s="4">
        <v>465.1</v>
      </c>
      <c r="S263" s="4">
        <v>342.49599999999998</v>
      </c>
      <c r="T263" s="4">
        <v>1.4</v>
      </c>
      <c r="U263" s="4">
        <v>343.9</v>
      </c>
      <c r="V263" s="4">
        <v>1668.6745000000001</v>
      </c>
      <c r="Y263" s="4">
        <v>112.02200000000001</v>
      </c>
      <c r="Z263" s="4">
        <v>0</v>
      </c>
      <c r="AA263" s="4">
        <v>3.6499999999999998E-2</v>
      </c>
      <c r="AB263" s="4" t="s">
        <v>384</v>
      </c>
      <c r="AC263" s="4">
        <v>0</v>
      </c>
      <c r="AD263" s="4">
        <v>11.9</v>
      </c>
      <c r="AE263" s="4">
        <v>844</v>
      </c>
      <c r="AF263" s="4">
        <v>866</v>
      </c>
      <c r="AG263" s="4">
        <v>868</v>
      </c>
      <c r="AH263" s="4">
        <v>0</v>
      </c>
      <c r="AI263" s="4">
        <v>0</v>
      </c>
      <c r="AJ263" s="4">
        <v>0</v>
      </c>
      <c r="AK263" s="4">
        <v>984</v>
      </c>
      <c r="AL263" s="4">
        <v>-40</v>
      </c>
      <c r="AM263" s="4">
        <v>0</v>
      </c>
      <c r="AN263" s="4">
        <v>26</v>
      </c>
      <c r="AO263" s="4">
        <v>190</v>
      </c>
      <c r="AP263" s="4">
        <v>189</v>
      </c>
      <c r="AQ263" s="4">
        <v>2.1</v>
      </c>
      <c r="AR263" s="4">
        <v>195</v>
      </c>
      <c r="AS263" s="4" t="s">
        <v>155</v>
      </c>
      <c r="AT263" s="4">
        <v>2</v>
      </c>
      <c r="AU263" s="5">
        <v>0.65662037037037035</v>
      </c>
      <c r="AV263" s="4">
        <v>47.159911999999998</v>
      </c>
      <c r="AW263" s="4">
        <v>-88.490555999999998</v>
      </c>
      <c r="AX263" s="4">
        <v>312.60000000000002</v>
      </c>
      <c r="AY263" s="4">
        <v>30.7</v>
      </c>
      <c r="AZ263" s="4">
        <v>12</v>
      </c>
      <c r="BA263" s="4">
        <v>11</v>
      </c>
      <c r="BB263" s="4" t="s">
        <v>437</v>
      </c>
      <c r="BC263" s="4">
        <v>2.6867999999999999</v>
      </c>
      <c r="BD263" s="4">
        <v>1.0024</v>
      </c>
      <c r="BE263" s="4">
        <v>2.8012000000000001</v>
      </c>
      <c r="BF263" s="4">
        <v>14.063000000000001</v>
      </c>
      <c r="BG263" s="4">
        <v>13</v>
      </c>
      <c r="BH263" s="4">
        <v>0.92</v>
      </c>
      <c r="BI263" s="4">
        <v>16.187000000000001</v>
      </c>
      <c r="BJ263" s="4">
        <v>2414.4209999999998</v>
      </c>
      <c r="BK263" s="4">
        <v>369.89</v>
      </c>
      <c r="BL263" s="4">
        <v>10.672000000000001</v>
      </c>
      <c r="BM263" s="4">
        <v>4.3999999999999997E-2</v>
      </c>
      <c r="BN263" s="4">
        <v>10.715999999999999</v>
      </c>
      <c r="BO263" s="4">
        <v>7.891</v>
      </c>
      <c r="BP263" s="4">
        <v>3.2000000000000001E-2</v>
      </c>
      <c r="BQ263" s="4">
        <v>7.923</v>
      </c>
      <c r="BR263" s="4">
        <v>12.138999999999999</v>
      </c>
      <c r="BU263" s="4">
        <v>4.8890000000000002</v>
      </c>
      <c r="BW263" s="4">
        <v>5.843</v>
      </c>
      <c r="BX263" s="4">
        <v>0.370585</v>
      </c>
      <c r="BY263" s="4">
        <v>-5</v>
      </c>
      <c r="BZ263" s="4">
        <v>0.67161300000000002</v>
      </c>
      <c r="CA263" s="4">
        <v>9.0561710000000009</v>
      </c>
      <c r="CB263" s="4">
        <v>13.566583</v>
      </c>
    </row>
    <row r="264" spans="1:80">
      <c r="A264" s="2">
        <v>42439</v>
      </c>
      <c r="B264" s="32">
        <v>0.44872208333333335</v>
      </c>
      <c r="C264" s="4">
        <v>12.99</v>
      </c>
      <c r="D264" s="4">
        <v>2.621</v>
      </c>
      <c r="E264" s="4" t="s">
        <v>155</v>
      </c>
      <c r="F264" s="4">
        <v>26209.551387</v>
      </c>
      <c r="G264" s="4">
        <v>699.5</v>
      </c>
      <c r="H264" s="4">
        <v>2.2000000000000002</v>
      </c>
      <c r="I264" s="4">
        <v>1543.6</v>
      </c>
      <c r="K264" s="4">
        <v>0</v>
      </c>
      <c r="L264" s="4">
        <v>130</v>
      </c>
      <c r="M264" s="4">
        <v>0.86299999999999999</v>
      </c>
      <c r="N264" s="4">
        <v>11.2102</v>
      </c>
      <c r="O264" s="4">
        <v>2.2618999999999998</v>
      </c>
      <c r="P264" s="4">
        <v>603.62810000000002</v>
      </c>
      <c r="Q264" s="4">
        <v>1.8986000000000001</v>
      </c>
      <c r="R264" s="4">
        <v>605.5</v>
      </c>
      <c r="S264" s="4">
        <v>446.30540000000002</v>
      </c>
      <c r="T264" s="4">
        <v>1.4037999999999999</v>
      </c>
      <c r="U264" s="4">
        <v>447.7</v>
      </c>
      <c r="V264" s="4">
        <v>1543.5695000000001</v>
      </c>
      <c r="Y264" s="4">
        <v>112.303</v>
      </c>
      <c r="Z264" s="4">
        <v>0</v>
      </c>
      <c r="AA264" s="4">
        <v>0</v>
      </c>
      <c r="AB264" s="4" t="s">
        <v>384</v>
      </c>
      <c r="AC264" s="4">
        <v>0</v>
      </c>
      <c r="AD264" s="4">
        <v>11.8</v>
      </c>
      <c r="AE264" s="4">
        <v>844</v>
      </c>
      <c r="AF264" s="4">
        <v>866</v>
      </c>
      <c r="AG264" s="4">
        <v>869</v>
      </c>
      <c r="AH264" s="4">
        <v>0</v>
      </c>
      <c r="AI264" s="4">
        <v>0</v>
      </c>
      <c r="AJ264" s="4">
        <v>0</v>
      </c>
      <c r="AK264" s="4">
        <v>984</v>
      </c>
      <c r="AL264" s="4">
        <v>-40</v>
      </c>
      <c r="AM264" s="4">
        <v>0</v>
      </c>
      <c r="AN264" s="4">
        <v>26</v>
      </c>
      <c r="AO264" s="4">
        <v>190</v>
      </c>
      <c r="AP264" s="4">
        <v>189</v>
      </c>
      <c r="AQ264" s="4">
        <v>2</v>
      </c>
      <c r="AR264" s="4">
        <v>195</v>
      </c>
      <c r="AS264" s="4" t="s">
        <v>155</v>
      </c>
      <c r="AT264" s="4">
        <v>2</v>
      </c>
      <c r="AU264" s="5">
        <v>0.65664351851851854</v>
      </c>
      <c r="AV264" s="4">
        <v>47.159700000000001</v>
      </c>
      <c r="AW264" s="4">
        <v>-88.490357000000003</v>
      </c>
      <c r="AX264" s="4">
        <v>312.60000000000002</v>
      </c>
      <c r="AY264" s="4">
        <v>32</v>
      </c>
      <c r="AZ264" s="4">
        <v>12</v>
      </c>
      <c r="BA264" s="4">
        <v>8</v>
      </c>
      <c r="BB264" s="4" t="s">
        <v>437</v>
      </c>
      <c r="BC264" s="4">
        <v>1.5940000000000001</v>
      </c>
      <c r="BD264" s="4">
        <v>1.2012</v>
      </c>
      <c r="BE264" s="4">
        <v>2.8915999999999999</v>
      </c>
      <c r="BF264" s="4">
        <v>14.063000000000001</v>
      </c>
      <c r="BG264" s="4">
        <v>13.23</v>
      </c>
      <c r="BH264" s="4">
        <v>0.94</v>
      </c>
      <c r="BI264" s="4">
        <v>15.875999999999999</v>
      </c>
      <c r="BJ264" s="4">
        <v>2494.7049999999999</v>
      </c>
      <c r="BK264" s="4">
        <v>320.36799999999999</v>
      </c>
      <c r="BL264" s="4">
        <v>14.067</v>
      </c>
      <c r="BM264" s="4">
        <v>4.3999999999999997E-2</v>
      </c>
      <c r="BN264" s="4">
        <v>14.112</v>
      </c>
      <c r="BO264" s="4">
        <v>10.401</v>
      </c>
      <c r="BP264" s="4">
        <v>3.3000000000000002E-2</v>
      </c>
      <c r="BQ264" s="4">
        <v>10.433999999999999</v>
      </c>
      <c r="BR264" s="4">
        <v>11.358700000000001</v>
      </c>
      <c r="BU264" s="4">
        <v>4.9580000000000002</v>
      </c>
      <c r="BW264" s="4">
        <v>0</v>
      </c>
      <c r="BX264" s="4">
        <v>0.42232799999999998</v>
      </c>
      <c r="BY264" s="4">
        <v>-5</v>
      </c>
      <c r="BZ264" s="4">
        <v>0.67138699999999996</v>
      </c>
      <c r="CA264" s="4">
        <v>10.320641</v>
      </c>
      <c r="CB264" s="4">
        <v>13.562017000000001</v>
      </c>
    </row>
    <row r="265" spans="1:80">
      <c r="A265" s="2">
        <v>42439</v>
      </c>
      <c r="B265" s="32">
        <v>0.44873365740740739</v>
      </c>
      <c r="C265" s="4">
        <v>12.981</v>
      </c>
      <c r="D265" s="4">
        <v>2.5972</v>
      </c>
      <c r="E265" s="4" t="s">
        <v>155</v>
      </c>
      <c r="F265" s="4">
        <v>25972.209397999999</v>
      </c>
      <c r="G265" s="4">
        <v>807.2</v>
      </c>
      <c r="H265" s="4">
        <v>2.4</v>
      </c>
      <c r="I265" s="4">
        <v>1546</v>
      </c>
      <c r="K265" s="4">
        <v>0</v>
      </c>
      <c r="L265" s="4">
        <v>131</v>
      </c>
      <c r="M265" s="4">
        <v>0.86319999999999997</v>
      </c>
      <c r="N265" s="4">
        <v>11.2059</v>
      </c>
      <c r="O265" s="4">
        <v>2.242</v>
      </c>
      <c r="P265" s="4">
        <v>696.76869999999997</v>
      </c>
      <c r="Q265" s="4">
        <v>2.0718000000000001</v>
      </c>
      <c r="R265" s="4">
        <v>698.8</v>
      </c>
      <c r="S265" s="4">
        <v>515.17089999999996</v>
      </c>
      <c r="T265" s="4">
        <v>1.5318000000000001</v>
      </c>
      <c r="U265" s="4">
        <v>516.70000000000005</v>
      </c>
      <c r="V265" s="4">
        <v>1545.9735000000001</v>
      </c>
      <c r="Y265" s="4">
        <v>112.857</v>
      </c>
      <c r="Z265" s="4">
        <v>0</v>
      </c>
      <c r="AA265" s="4">
        <v>0</v>
      </c>
      <c r="AB265" s="4" t="s">
        <v>384</v>
      </c>
      <c r="AC265" s="4">
        <v>0</v>
      </c>
      <c r="AD265" s="4">
        <v>11.8</v>
      </c>
      <c r="AE265" s="4">
        <v>844</v>
      </c>
      <c r="AF265" s="4">
        <v>866</v>
      </c>
      <c r="AG265" s="4">
        <v>868</v>
      </c>
      <c r="AH265" s="4">
        <v>0</v>
      </c>
      <c r="AI265" s="4">
        <v>0</v>
      </c>
      <c r="AJ265" s="4">
        <v>0</v>
      </c>
      <c r="AK265" s="4">
        <v>984</v>
      </c>
      <c r="AL265" s="4">
        <v>-40</v>
      </c>
      <c r="AM265" s="4">
        <v>0</v>
      </c>
      <c r="AN265" s="4">
        <v>26</v>
      </c>
      <c r="AO265" s="4">
        <v>190</v>
      </c>
      <c r="AP265" s="4">
        <v>189</v>
      </c>
      <c r="AQ265" s="4">
        <v>1.7</v>
      </c>
      <c r="AR265" s="4">
        <v>195</v>
      </c>
      <c r="AS265" s="4" t="s">
        <v>155</v>
      </c>
      <c r="AT265" s="4">
        <v>2</v>
      </c>
      <c r="AU265" s="5">
        <v>0.65664351851851854</v>
      </c>
      <c r="AV265" s="4">
        <v>47.159699000000003</v>
      </c>
      <c r="AW265" s="4">
        <v>-88.490354999999994</v>
      </c>
      <c r="AX265" s="4">
        <v>312.60000000000002</v>
      </c>
      <c r="AY265" s="4">
        <v>33.700000000000003</v>
      </c>
      <c r="AZ265" s="4">
        <v>12</v>
      </c>
      <c r="BA265" s="4">
        <v>8</v>
      </c>
      <c r="BB265" s="4" t="s">
        <v>439</v>
      </c>
      <c r="BC265" s="4">
        <v>1.1000000000000001</v>
      </c>
      <c r="BD265" s="4">
        <v>1.3071999999999999</v>
      </c>
      <c r="BE265" s="4">
        <v>2.206</v>
      </c>
      <c r="BF265" s="4">
        <v>14.063000000000001</v>
      </c>
      <c r="BG265" s="4">
        <v>13.26</v>
      </c>
      <c r="BH265" s="4">
        <v>0.94</v>
      </c>
      <c r="BI265" s="4">
        <v>15.843999999999999</v>
      </c>
      <c r="BJ265" s="4">
        <v>2498.1460000000002</v>
      </c>
      <c r="BK265" s="4">
        <v>318.11599999999999</v>
      </c>
      <c r="BL265" s="4">
        <v>16.266999999999999</v>
      </c>
      <c r="BM265" s="4">
        <v>4.8000000000000001E-2</v>
      </c>
      <c r="BN265" s="4">
        <v>16.315000000000001</v>
      </c>
      <c r="BO265" s="4">
        <v>12.026999999999999</v>
      </c>
      <c r="BP265" s="4">
        <v>3.5999999999999997E-2</v>
      </c>
      <c r="BQ265" s="4">
        <v>12.063000000000001</v>
      </c>
      <c r="BR265" s="4">
        <v>11.3965</v>
      </c>
      <c r="BU265" s="4">
        <v>4.992</v>
      </c>
      <c r="BW265" s="4">
        <v>0</v>
      </c>
      <c r="BX265" s="4">
        <v>0.37657000000000002</v>
      </c>
      <c r="BY265" s="4">
        <v>-5</v>
      </c>
      <c r="BZ265" s="4">
        <v>0.67038699999999996</v>
      </c>
      <c r="CA265" s="4">
        <v>9.2024290000000004</v>
      </c>
      <c r="CB265" s="4">
        <v>13.541817</v>
      </c>
    </row>
    <row r="266" spans="1:80">
      <c r="A266" s="2">
        <v>42439</v>
      </c>
      <c r="B266" s="32">
        <v>0.44874523148148149</v>
      </c>
      <c r="C266" s="4">
        <v>12.856999999999999</v>
      </c>
      <c r="D266" s="4">
        <v>2.6903000000000001</v>
      </c>
      <c r="E266" s="4" t="s">
        <v>155</v>
      </c>
      <c r="F266" s="4">
        <v>26903.396065000001</v>
      </c>
      <c r="G266" s="4">
        <v>808.5</v>
      </c>
      <c r="H266" s="4">
        <v>4.5</v>
      </c>
      <c r="I266" s="4">
        <v>1629.4</v>
      </c>
      <c r="K266" s="4">
        <v>0</v>
      </c>
      <c r="L266" s="4">
        <v>135</v>
      </c>
      <c r="M266" s="4">
        <v>0.86319999999999997</v>
      </c>
      <c r="N266" s="4">
        <v>11.0989</v>
      </c>
      <c r="O266" s="4">
        <v>2.3224</v>
      </c>
      <c r="P266" s="4">
        <v>697.96600000000001</v>
      </c>
      <c r="Q266" s="4">
        <v>3.9073000000000002</v>
      </c>
      <c r="R266" s="4">
        <v>701.9</v>
      </c>
      <c r="S266" s="4">
        <v>516.05619999999999</v>
      </c>
      <c r="T266" s="4">
        <v>2.8889</v>
      </c>
      <c r="U266" s="4">
        <v>518.9</v>
      </c>
      <c r="V266" s="4">
        <v>1629.4434000000001</v>
      </c>
      <c r="Y266" s="4">
        <v>116.246</v>
      </c>
      <c r="Z266" s="4">
        <v>0</v>
      </c>
      <c r="AA266" s="4">
        <v>0</v>
      </c>
      <c r="AB266" s="4" t="s">
        <v>384</v>
      </c>
      <c r="AC266" s="4">
        <v>0</v>
      </c>
      <c r="AD266" s="4">
        <v>11.9</v>
      </c>
      <c r="AE266" s="4">
        <v>843</v>
      </c>
      <c r="AF266" s="4">
        <v>865</v>
      </c>
      <c r="AG266" s="4">
        <v>867</v>
      </c>
      <c r="AH266" s="4">
        <v>0</v>
      </c>
      <c r="AI266" s="4">
        <v>0</v>
      </c>
      <c r="AJ266" s="4">
        <v>0</v>
      </c>
      <c r="AK266" s="4">
        <v>984</v>
      </c>
      <c r="AL266" s="4">
        <v>-40</v>
      </c>
      <c r="AM266" s="4">
        <v>0</v>
      </c>
      <c r="AN266" s="4">
        <v>26</v>
      </c>
      <c r="AO266" s="4">
        <v>190</v>
      </c>
      <c r="AP266" s="4">
        <v>189.6</v>
      </c>
      <c r="AQ266" s="4">
        <v>1.6</v>
      </c>
      <c r="AR266" s="4">
        <v>195</v>
      </c>
      <c r="AS266" s="4" t="s">
        <v>155</v>
      </c>
      <c r="AT266" s="4">
        <v>2</v>
      </c>
      <c r="AU266" s="5">
        <v>0.65665509259259258</v>
      </c>
      <c r="AV266" s="4">
        <v>47.159602999999997</v>
      </c>
      <c r="AW266" s="4">
        <v>-88.490208999999993</v>
      </c>
      <c r="AX266" s="4">
        <v>312.89999999999998</v>
      </c>
      <c r="AY266" s="4">
        <v>34.9</v>
      </c>
      <c r="AZ266" s="4">
        <v>12</v>
      </c>
      <c r="BA266" s="4">
        <v>8</v>
      </c>
      <c r="BB266" s="4" t="s">
        <v>439</v>
      </c>
      <c r="BC266" s="4">
        <v>1.1000000000000001</v>
      </c>
      <c r="BD266" s="4">
        <v>1.9072</v>
      </c>
      <c r="BE266" s="4">
        <v>2.7071999999999998</v>
      </c>
      <c r="BF266" s="4">
        <v>14.063000000000001</v>
      </c>
      <c r="BG266" s="4">
        <v>13.26</v>
      </c>
      <c r="BH266" s="4">
        <v>0.94</v>
      </c>
      <c r="BI266" s="4">
        <v>15.843</v>
      </c>
      <c r="BJ266" s="4">
        <v>2477.625</v>
      </c>
      <c r="BK266" s="4">
        <v>329.96699999999998</v>
      </c>
      <c r="BL266" s="4">
        <v>16.315999999999999</v>
      </c>
      <c r="BM266" s="4">
        <v>9.0999999999999998E-2</v>
      </c>
      <c r="BN266" s="4">
        <v>16.408000000000001</v>
      </c>
      <c r="BO266" s="4">
        <v>12.064</v>
      </c>
      <c r="BP266" s="4">
        <v>6.8000000000000005E-2</v>
      </c>
      <c r="BQ266" s="4">
        <v>12.131</v>
      </c>
      <c r="BR266" s="4">
        <v>12.027900000000001</v>
      </c>
      <c r="BU266" s="4">
        <v>5.1479999999999997</v>
      </c>
      <c r="BW266" s="4">
        <v>0</v>
      </c>
      <c r="BX266" s="4">
        <v>0.29844599999999999</v>
      </c>
      <c r="BY266" s="4">
        <v>-5</v>
      </c>
      <c r="BZ266" s="4">
        <v>0.67122599999999999</v>
      </c>
      <c r="CA266" s="4">
        <v>7.2932740000000003</v>
      </c>
      <c r="CB266" s="4">
        <v>13.558764999999999</v>
      </c>
    </row>
    <row r="267" spans="1:80">
      <c r="A267" s="2">
        <v>42439</v>
      </c>
      <c r="B267" s="32">
        <v>0.44875680555555553</v>
      </c>
      <c r="C267" s="4">
        <v>12.79</v>
      </c>
      <c r="D267" s="4">
        <v>2.9136000000000002</v>
      </c>
      <c r="E267" s="4" t="s">
        <v>155</v>
      </c>
      <c r="F267" s="4">
        <v>29136.073566999999</v>
      </c>
      <c r="G267" s="4">
        <v>800.1</v>
      </c>
      <c r="H267" s="4">
        <v>9.5</v>
      </c>
      <c r="I267" s="4">
        <v>1720.9</v>
      </c>
      <c r="K267" s="4">
        <v>0</v>
      </c>
      <c r="L267" s="4">
        <v>140</v>
      </c>
      <c r="M267" s="4">
        <v>0.86160000000000003</v>
      </c>
      <c r="N267" s="4">
        <v>11.020200000000001</v>
      </c>
      <c r="O267" s="4">
        <v>2.5105</v>
      </c>
      <c r="P267" s="4">
        <v>689.36990000000003</v>
      </c>
      <c r="Q267" s="4">
        <v>8.1963000000000008</v>
      </c>
      <c r="R267" s="4">
        <v>697.6</v>
      </c>
      <c r="S267" s="4">
        <v>509.70049999999998</v>
      </c>
      <c r="T267" s="4">
        <v>6.0601000000000003</v>
      </c>
      <c r="U267" s="4">
        <v>515.79999999999995</v>
      </c>
      <c r="V267" s="4">
        <v>1720.9206999999999</v>
      </c>
      <c r="Y267" s="4">
        <v>120.97499999999999</v>
      </c>
      <c r="Z267" s="4">
        <v>0</v>
      </c>
      <c r="AA267" s="4">
        <v>0</v>
      </c>
      <c r="AB267" s="4" t="s">
        <v>384</v>
      </c>
      <c r="AC267" s="4">
        <v>0</v>
      </c>
      <c r="AD267" s="4">
        <v>11.8</v>
      </c>
      <c r="AE267" s="4">
        <v>843</v>
      </c>
      <c r="AF267" s="4">
        <v>866</v>
      </c>
      <c r="AG267" s="4">
        <v>868</v>
      </c>
      <c r="AH267" s="4">
        <v>0</v>
      </c>
      <c r="AI267" s="4">
        <v>0</v>
      </c>
      <c r="AJ267" s="4">
        <v>0</v>
      </c>
      <c r="AK267" s="4">
        <v>984</v>
      </c>
      <c r="AL267" s="4">
        <v>-40</v>
      </c>
      <c r="AM267" s="4">
        <v>0</v>
      </c>
      <c r="AN267" s="4">
        <v>26</v>
      </c>
      <c r="AO267" s="4">
        <v>190</v>
      </c>
      <c r="AP267" s="4">
        <v>190</v>
      </c>
      <c r="AQ267" s="4">
        <v>1.5</v>
      </c>
      <c r="AR267" s="4">
        <v>195</v>
      </c>
      <c r="AS267" s="4" t="s">
        <v>155</v>
      </c>
      <c r="AT267" s="4">
        <v>2</v>
      </c>
      <c r="AU267" s="5">
        <v>0.65667824074074077</v>
      </c>
      <c r="AV267" s="4">
        <v>47.159418000000002</v>
      </c>
      <c r="AW267" s="4">
        <v>-88.489895000000004</v>
      </c>
      <c r="AX267" s="4">
        <v>313.8</v>
      </c>
      <c r="AY267" s="4">
        <v>35.299999999999997</v>
      </c>
      <c r="AZ267" s="4">
        <v>12</v>
      </c>
      <c r="BA267" s="4">
        <v>8</v>
      </c>
      <c r="BB267" s="4" t="s">
        <v>439</v>
      </c>
      <c r="BC267" s="4">
        <v>1.1012</v>
      </c>
      <c r="BD267" s="4">
        <v>2.5059999999999998</v>
      </c>
      <c r="BE267" s="4">
        <v>3.3048000000000002</v>
      </c>
      <c r="BF267" s="4">
        <v>14.063000000000001</v>
      </c>
      <c r="BG267" s="4">
        <v>13.1</v>
      </c>
      <c r="BH267" s="4">
        <v>0.93</v>
      </c>
      <c r="BI267" s="4">
        <v>16.056999999999999</v>
      </c>
      <c r="BJ267" s="4">
        <v>2438.703</v>
      </c>
      <c r="BK267" s="4">
        <v>353.59699999999998</v>
      </c>
      <c r="BL267" s="4">
        <v>15.976000000000001</v>
      </c>
      <c r="BM267" s="4">
        <v>0.19</v>
      </c>
      <c r="BN267" s="4">
        <v>16.166</v>
      </c>
      <c r="BO267" s="4">
        <v>11.811999999999999</v>
      </c>
      <c r="BP267" s="4">
        <v>0.14000000000000001</v>
      </c>
      <c r="BQ267" s="4">
        <v>11.952</v>
      </c>
      <c r="BR267" s="4">
        <v>12.593</v>
      </c>
      <c r="BU267" s="4">
        <v>5.3109999999999999</v>
      </c>
      <c r="BW267" s="4">
        <v>0</v>
      </c>
      <c r="BX267" s="4">
        <v>0.28151700000000002</v>
      </c>
      <c r="BY267" s="4">
        <v>-5</v>
      </c>
      <c r="BZ267" s="4">
        <v>0.67016100000000001</v>
      </c>
      <c r="CA267" s="4">
        <v>6.8795710000000003</v>
      </c>
      <c r="CB267" s="4">
        <v>13.537252000000001</v>
      </c>
    </row>
    <row r="268" spans="1:80">
      <c r="A268" s="2">
        <v>42439</v>
      </c>
      <c r="B268" s="32">
        <v>0.44876837962962962</v>
      </c>
      <c r="C268" s="4">
        <v>12.917999999999999</v>
      </c>
      <c r="D268" s="4">
        <v>2.5794000000000001</v>
      </c>
      <c r="E268" s="4" t="s">
        <v>155</v>
      </c>
      <c r="F268" s="4">
        <v>25794.459901999999</v>
      </c>
      <c r="G268" s="4">
        <v>812.9</v>
      </c>
      <c r="H268" s="4">
        <v>10.199999999999999</v>
      </c>
      <c r="I268" s="4">
        <v>1745.1</v>
      </c>
      <c r="K268" s="4">
        <v>0</v>
      </c>
      <c r="L268" s="4">
        <v>140</v>
      </c>
      <c r="M268" s="4">
        <v>0.86370000000000002</v>
      </c>
      <c r="N268" s="4">
        <v>11.157400000000001</v>
      </c>
      <c r="O268" s="4">
        <v>2.2277999999999998</v>
      </c>
      <c r="P268" s="4">
        <v>702.07870000000003</v>
      </c>
      <c r="Q268" s="4">
        <v>8.8095999999999997</v>
      </c>
      <c r="R268" s="4">
        <v>710.9</v>
      </c>
      <c r="S268" s="4">
        <v>519.09699999999998</v>
      </c>
      <c r="T268" s="4">
        <v>6.5134999999999996</v>
      </c>
      <c r="U268" s="4">
        <v>525.6</v>
      </c>
      <c r="V268" s="4">
        <v>1745.0763999999999</v>
      </c>
      <c r="Y268" s="4">
        <v>121.202</v>
      </c>
      <c r="Z268" s="4">
        <v>0</v>
      </c>
      <c r="AA268" s="4">
        <v>0</v>
      </c>
      <c r="AB268" s="4" t="s">
        <v>384</v>
      </c>
      <c r="AC268" s="4">
        <v>0</v>
      </c>
      <c r="AD268" s="4">
        <v>11.9</v>
      </c>
      <c r="AE268" s="4">
        <v>844</v>
      </c>
      <c r="AF268" s="4">
        <v>868</v>
      </c>
      <c r="AG268" s="4">
        <v>867</v>
      </c>
      <c r="AH268" s="4">
        <v>0</v>
      </c>
      <c r="AI268" s="4">
        <v>0</v>
      </c>
      <c r="AJ268" s="4">
        <v>0</v>
      </c>
      <c r="AK268" s="4">
        <v>984</v>
      </c>
      <c r="AL268" s="4">
        <v>-40</v>
      </c>
      <c r="AM268" s="4">
        <v>0</v>
      </c>
      <c r="AN268" s="4">
        <v>26</v>
      </c>
      <c r="AO268" s="4">
        <v>189.4</v>
      </c>
      <c r="AP268" s="4">
        <v>189.4</v>
      </c>
      <c r="AQ268" s="4">
        <v>1.7</v>
      </c>
      <c r="AR268" s="4">
        <v>195</v>
      </c>
      <c r="AS268" s="4" t="s">
        <v>155</v>
      </c>
      <c r="AT268" s="4">
        <v>2</v>
      </c>
      <c r="AU268" s="5">
        <v>0.65667824074074077</v>
      </c>
      <c r="AV268" s="4">
        <v>47.159416999999998</v>
      </c>
      <c r="AW268" s="4">
        <v>-88.489892999999995</v>
      </c>
      <c r="AX268" s="4">
        <v>313.8</v>
      </c>
      <c r="AY268" s="4">
        <v>35.799999999999997</v>
      </c>
      <c r="AZ268" s="4">
        <v>12</v>
      </c>
      <c r="BA268" s="4">
        <v>8</v>
      </c>
      <c r="BB268" s="4" t="s">
        <v>439</v>
      </c>
      <c r="BC268" s="4">
        <v>1.2072000000000001</v>
      </c>
      <c r="BD268" s="4">
        <v>3.0011999999999999</v>
      </c>
      <c r="BE268" s="4">
        <v>3.706</v>
      </c>
      <c r="BF268" s="4">
        <v>14.063000000000001</v>
      </c>
      <c r="BG268" s="4">
        <v>13.31</v>
      </c>
      <c r="BH268" s="4">
        <v>0.95</v>
      </c>
      <c r="BI268" s="4">
        <v>15.782999999999999</v>
      </c>
      <c r="BJ268" s="4">
        <v>2495.2040000000002</v>
      </c>
      <c r="BK268" s="4">
        <v>317.10300000000001</v>
      </c>
      <c r="BL268" s="4">
        <v>16.442</v>
      </c>
      <c r="BM268" s="4">
        <v>0.20599999999999999</v>
      </c>
      <c r="BN268" s="4">
        <v>16.649000000000001</v>
      </c>
      <c r="BO268" s="4">
        <v>12.157</v>
      </c>
      <c r="BP268" s="4">
        <v>0.153</v>
      </c>
      <c r="BQ268" s="4">
        <v>12.31</v>
      </c>
      <c r="BR268" s="4">
        <v>12.9048</v>
      </c>
      <c r="BU268" s="4">
        <v>5.3780000000000001</v>
      </c>
      <c r="BW268" s="4">
        <v>0</v>
      </c>
      <c r="BX268" s="4">
        <v>0.27396599999999999</v>
      </c>
      <c r="BY268" s="4">
        <v>-5</v>
      </c>
      <c r="BZ268" s="4">
        <v>0.67022599999999999</v>
      </c>
      <c r="CA268" s="4">
        <v>6.6950440000000002</v>
      </c>
      <c r="CB268" s="4">
        <v>13.538565</v>
      </c>
    </row>
    <row r="269" spans="1:80">
      <c r="A269" s="2">
        <v>42439</v>
      </c>
      <c r="B269" s="32">
        <v>0.44877995370370366</v>
      </c>
      <c r="C269" s="4">
        <v>13.228</v>
      </c>
      <c r="D269" s="4">
        <v>2.0642</v>
      </c>
      <c r="E269" s="4" t="s">
        <v>155</v>
      </c>
      <c r="F269" s="4">
        <v>20641.794871999999</v>
      </c>
      <c r="G269" s="4">
        <v>934.9</v>
      </c>
      <c r="H269" s="4">
        <v>1.4</v>
      </c>
      <c r="I269" s="4">
        <v>1483.1</v>
      </c>
      <c r="K269" s="4">
        <v>0</v>
      </c>
      <c r="L269" s="4">
        <v>134</v>
      </c>
      <c r="M269" s="4">
        <v>0.86619999999999997</v>
      </c>
      <c r="N269" s="4">
        <v>11.458</v>
      </c>
      <c r="O269" s="4">
        <v>1.788</v>
      </c>
      <c r="P269" s="4">
        <v>809.82219999999995</v>
      </c>
      <c r="Q269" s="4">
        <v>1.2354000000000001</v>
      </c>
      <c r="R269" s="4">
        <v>811.1</v>
      </c>
      <c r="S269" s="4">
        <v>598.7595</v>
      </c>
      <c r="T269" s="4">
        <v>0.91339999999999999</v>
      </c>
      <c r="U269" s="4">
        <v>599.70000000000005</v>
      </c>
      <c r="V269" s="4">
        <v>1483.0615</v>
      </c>
      <c r="Y269" s="4">
        <v>116.202</v>
      </c>
      <c r="Z269" s="4">
        <v>0</v>
      </c>
      <c r="AA269" s="4">
        <v>0</v>
      </c>
      <c r="AB269" s="4" t="s">
        <v>384</v>
      </c>
      <c r="AC269" s="4">
        <v>0</v>
      </c>
      <c r="AD269" s="4">
        <v>11.8</v>
      </c>
      <c r="AE269" s="4">
        <v>844</v>
      </c>
      <c r="AF269" s="4">
        <v>867</v>
      </c>
      <c r="AG269" s="4">
        <v>867</v>
      </c>
      <c r="AH269" s="4">
        <v>0</v>
      </c>
      <c r="AI269" s="4">
        <v>0</v>
      </c>
      <c r="AJ269" s="4">
        <v>0</v>
      </c>
      <c r="AK269" s="4">
        <v>984</v>
      </c>
      <c r="AL269" s="4">
        <v>-40</v>
      </c>
      <c r="AM269" s="4">
        <v>0</v>
      </c>
      <c r="AN269" s="4">
        <v>26</v>
      </c>
      <c r="AO269" s="4">
        <v>189.6</v>
      </c>
      <c r="AP269" s="4">
        <v>189.6</v>
      </c>
      <c r="AQ269" s="4">
        <v>2</v>
      </c>
      <c r="AR269" s="4">
        <v>195</v>
      </c>
      <c r="AS269" s="4" t="s">
        <v>155</v>
      </c>
      <c r="AT269" s="4">
        <v>2</v>
      </c>
      <c r="AU269" s="5">
        <v>0.65668981481481481</v>
      </c>
      <c r="AV269" s="4">
        <v>47.159320999999998</v>
      </c>
      <c r="AW269" s="4">
        <v>-88.489726000000005</v>
      </c>
      <c r="AX269" s="4">
        <v>315.60000000000002</v>
      </c>
      <c r="AY269" s="4">
        <v>36.200000000000003</v>
      </c>
      <c r="AZ269" s="4">
        <v>12</v>
      </c>
      <c r="BA269" s="4">
        <v>8</v>
      </c>
      <c r="BB269" s="4" t="s">
        <v>439</v>
      </c>
      <c r="BC269" s="4">
        <v>1.7988</v>
      </c>
      <c r="BD269" s="4">
        <v>3.0988000000000002</v>
      </c>
      <c r="BE269" s="4">
        <v>4.1916000000000002</v>
      </c>
      <c r="BF269" s="4">
        <v>14.063000000000001</v>
      </c>
      <c r="BG269" s="4">
        <v>13.57</v>
      </c>
      <c r="BH269" s="4">
        <v>0.96</v>
      </c>
      <c r="BI269" s="4">
        <v>15.446</v>
      </c>
      <c r="BJ269" s="4">
        <v>2594.1849999999999</v>
      </c>
      <c r="BK269" s="4">
        <v>257.65499999999997</v>
      </c>
      <c r="BL269" s="4">
        <v>19.201000000000001</v>
      </c>
      <c r="BM269" s="4">
        <v>2.9000000000000001E-2</v>
      </c>
      <c r="BN269" s="4">
        <v>19.23</v>
      </c>
      <c r="BO269" s="4">
        <v>14.196999999999999</v>
      </c>
      <c r="BP269" s="4">
        <v>2.1999999999999999E-2</v>
      </c>
      <c r="BQ269" s="4">
        <v>14.218</v>
      </c>
      <c r="BR269" s="4">
        <v>11.103199999999999</v>
      </c>
      <c r="BU269" s="4">
        <v>5.22</v>
      </c>
      <c r="BW269" s="4">
        <v>0</v>
      </c>
      <c r="BX269" s="4">
        <v>0.32584800000000003</v>
      </c>
      <c r="BY269" s="4">
        <v>-5</v>
      </c>
      <c r="BZ269" s="4">
        <v>0.66977399999999998</v>
      </c>
      <c r="CA269" s="4">
        <v>7.9629099999999999</v>
      </c>
      <c r="CB269" s="4">
        <v>13.529434999999999</v>
      </c>
    </row>
    <row r="270" spans="1:80">
      <c r="A270" s="2">
        <v>42439</v>
      </c>
      <c r="B270" s="32">
        <v>0.44879152777777781</v>
      </c>
      <c r="C270" s="4">
        <v>13.51</v>
      </c>
      <c r="D270" s="4">
        <v>1.6623000000000001</v>
      </c>
      <c r="E270" s="4" t="s">
        <v>155</v>
      </c>
      <c r="F270" s="4">
        <v>16622.788074</v>
      </c>
      <c r="G270" s="4">
        <v>1064</v>
      </c>
      <c r="H270" s="4">
        <v>-0.9</v>
      </c>
      <c r="I270" s="4">
        <v>1229.0999999999999</v>
      </c>
      <c r="K270" s="4">
        <v>0</v>
      </c>
      <c r="L270" s="4">
        <v>124</v>
      </c>
      <c r="M270" s="4">
        <v>0.86780000000000002</v>
      </c>
      <c r="N270" s="4">
        <v>11.724500000000001</v>
      </c>
      <c r="O270" s="4">
        <v>1.4426000000000001</v>
      </c>
      <c r="P270" s="4">
        <v>923.40210000000002</v>
      </c>
      <c r="Q270" s="4">
        <v>0</v>
      </c>
      <c r="R270" s="4">
        <v>923.4</v>
      </c>
      <c r="S270" s="4">
        <v>682.7373</v>
      </c>
      <c r="T270" s="4">
        <v>0</v>
      </c>
      <c r="U270" s="4">
        <v>682.7</v>
      </c>
      <c r="V270" s="4">
        <v>1229.0764999999999</v>
      </c>
      <c r="Y270" s="4">
        <v>107.94499999999999</v>
      </c>
      <c r="Z270" s="4">
        <v>0</v>
      </c>
      <c r="AA270" s="4">
        <v>0</v>
      </c>
      <c r="AB270" s="4" t="s">
        <v>384</v>
      </c>
      <c r="AC270" s="4">
        <v>0</v>
      </c>
      <c r="AD270" s="4">
        <v>11.8</v>
      </c>
      <c r="AE270" s="4">
        <v>845</v>
      </c>
      <c r="AF270" s="4">
        <v>866</v>
      </c>
      <c r="AG270" s="4">
        <v>866</v>
      </c>
      <c r="AH270" s="4">
        <v>0</v>
      </c>
      <c r="AI270" s="4">
        <v>0</v>
      </c>
      <c r="AJ270" s="4">
        <v>0</v>
      </c>
      <c r="AK270" s="4">
        <v>984</v>
      </c>
      <c r="AL270" s="4">
        <v>-40</v>
      </c>
      <c r="AM270" s="4">
        <v>0</v>
      </c>
      <c r="AN270" s="4">
        <v>26</v>
      </c>
      <c r="AO270" s="4">
        <v>190</v>
      </c>
      <c r="AP270" s="4">
        <v>190</v>
      </c>
      <c r="AQ270" s="4">
        <v>1.8</v>
      </c>
      <c r="AR270" s="4">
        <v>195</v>
      </c>
      <c r="AS270" s="4" t="s">
        <v>155</v>
      </c>
      <c r="AT270" s="4">
        <v>2</v>
      </c>
      <c r="AU270" s="5">
        <v>0.65670138888888896</v>
      </c>
      <c r="AV270" s="4">
        <v>47.159213999999999</v>
      </c>
      <c r="AW270" s="4">
        <v>-88.489572999999993</v>
      </c>
      <c r="AX270" s="4">
        <v>315.60000000000002</v>
      </c>
      <c r="AY270" s="4">
        <v>36.6</v>
      </c>
      <c r="AZ270" s="4">
        <v>12</v>
      </c>
      <c r="BA270" s="4">
        <v>8</v>
      </c>
      <c r="BB270" s="4" t="s">
        <v>439</v>
      </c>
      <c r="BC270" s="4">
        <v>1.6928000000000001</v>
      </c>
      <c r="BD270" s="4">
        <v>2.9916</v>
      </c>
      <c r="BE270" s="4">
        <v>3.488</v>
      </c>
      <c r="BF270" s="4">
        <v>14.063000000000001</v>
      </c>
      <c r="BG270" s="4">
        <v>13.74</v>
      </c>
      <c r="BH270" s="4">
        <v>0.98</v>
      </c>
      <c r="BI270" s="4">
        <v>15.23</v>
      </c>
      <c r="BJ270" s="4">
        <v>2675.4369999999999</v>
      </c>
      <c r="BK270" s="4">
        <v>209.51599999999999</v>
      </c>
      <c r="BL270" s="4">
        <v>22.065999999999999</v>
      </c>
      <c r="BM270" s="4">
        <v>0</v>
      </c>
      <c r="BN270" s="4">
        <v>22.065999999999999</v>
      </c>
      <c r="BO270" s="4">
        <v>16.315000000000001</v>
      </c>
      <c r="BP270" s="4">
        <v>0</v>
      </c>
      <c r="BQ270" s="4">
        <v>16.315000000000001</v>
      </c>
      <c r="BR270" s="4">
        <v>9.2742000000000004</v>
      </c>
      <c r="BU270" s="4">
        <v>4.8869999999999996</v>
      </c>
      <c r="BW270" s="4">
        <v>0</v>
      </c>
      <c r="BX270" s="4">
        <v>0.421848</v>
      </c>
      <c r="BY270" s="4">
        <v>-5</v>
      </c>
      <c r="BZ270" s="4">
        <v>0.66777399999999998</v>
      </c>
      <c r="CA270" s="4">
        <v>10.308911</v>
      </c>
      <c r="CB270" s="4">
        <v>13.489034999999999</v>
      </c>
    </row>
    <row r="271" spans="1:80">
      <c r="A271" s="2">
        <v>42439</v>
      </c>
      <c r="B271" s="32">
        <v>0.44880310185185185</v>
      </c>
      <c r="C271" s="4">
        <v>13.536</v>
      </c>
      <c r="D271" s="4">
        <v>1.4907999999999999</v>
      </c>
      <c r="E271" s="4" t="s">
        <v>155</v>
      </c>
      <c r="F271" s="4">
        <v>14908.2</v>
      </c>
      <c r="G271" s="4">
        <v>1081.4000000000001</v>
      </c>
      <c r="H271" s="4">
        <v>-0.9</v>
      </c>
      <c r="I271" s="4">
        <v>1068.5999999999999</v>
      </c>
      <c r="K271" s="4">
        <v>0</v>
      </c>
      <c r="L271" s="4">
        <v>119</v>
      </c>
      <c r="M271" s="4">
        <v>0.86929999999999996</v>
      </c>
      <c r="N271" s="4">
        <v>11.7666</v>
      </c>
      <c r="O271" s="4">
        <v>1.296</v>
      </c>
      <c r="P271" s="4">
        <v>940.10220000000004</v>
      </c>
      <c r="Q271" s="4">
        <v>0</v>
      </c>
      <c r="R271" s="4">
        <v>940.1</v>
      </c>
      <c r="S271" s="4">
        <v>695.08479999999997</v>
      </c>
      <c r="T271" s="4">
        <v>0</v>
      </c>
      <c r="U271" s="4">
        <v>695.1</v>
      </c>
      <c r="V271" s="4">
        <v>1068.6217999999999</v>
      </c>
      <c r="Y271" s="4">
        <v>103.348</v>
      </c>
      <c r="Z271" s="4">
        <v>0</v>
      </c>
      <c r="AA271" s="4">
        <v>0</v>
      </c>
      <c r="AB271" s="4" t="s">
        <v>384</v>
      </c>
      <c r="AC271" s="4">
        <v>0</v>
      </c>
      <c r="AD271" s="4">
        <v>11.9</v>
      </c>
      <c r="AE271" s="4">
        <v>844</v>
      </c>
      <c r="AF271" s="4">
        <v>867</v>
      </c>
      <c r="AG271" s="4">
        <v>866</v>
      </c>
      <c r="AH271" s="4">
        <v>0</v>
      </c>
      <c r="AI271" s="4">
        <v>0</v>
      </c>
      <c r="AJ271" s="4">
        <v>0</v>
      </c>
      <c r="AK271" s="4">
        <v>984</v>
      </c>
      <c r="AL271" s="4">
        <v>-40</v>
      </c>
      <c r="AM271" s="4">
        <v>0</v>
      </c>
      <c r="AN271" s="4">
        <v>26</v>
      </c>
      <c r="AO271" s="4">
        <v>190</v>
      </c>
      <c r="AP271" s="4">
        <v>190</v>
      </c>
      <c r="AQ271" s="4">
        <v>1.8</v>
      </c>
      <c r="AR271" s="4">
        <v>195</v>
      </c>
      <c r="AS271" s="4" t="s">
        <v>155</v>
      </c>
      <c r="AT271" s="4">
        <v>2</v>
      </c>
      <c r="AU271" s="5">
        <v>0.656712962962963</v>
      </c>
      <c r="AV271" s="4">
        <v>47.159114000000002</v>
      </c>
      <c r="AW271" s="4">
        <v>-88.489411000000004</v>
      </c>
      <c r="AX271" s="4">
        <v>316</v>
      </c>
      <c r="AY271" s="4">
        <v>38.4</v>
      </c>
      <c r="AZ271" s="4">
        <v>12</v>
      </c>
      <c r="BA271" s="4">
        <v>8</v>
      </c>
      <c r="BB271" s="4" t="s">
        <v>439</v>
      </c>
      <c r="BC271" s="4">
        <v>1.1000000000000001</v>
      </c>
      <c r="BD271" s="4">
        <v>2.2999999999999998</v>
      </c>
      <c r="BE271" s="4">
        <v>2.5</v>
      </c>
      <c r="BF271" s="4">
        <v>14.063000000000001</v>
      </c>
      <c r="BG271" s="4">
        <v>13.91</v>
      </c>
      <c r="BH271" s="4">
        <v>0.99</v>
      </c>
      <c r="BI271" s="4">
        <v>15.034000000000001</v>
      </c>
      <c r="BJ271" s="4">
        <v>2709.7020000000002</v>
      </c>
      <c r="BK271" s="4">
        <v>189.953</v>
      </c>
      <c r="BL271" s="4">
        <v>22.672000000000001</v>
      </c>
      <c r="BM271" s="4">
        <v>0</v>
      </c>
      <c r="BN271" s="4">
        <v>22.672000000000001</v>
      </c>
      <c r="BO271" s="4">
        <v>16.763000000000002</v>
      </c>
      <c r="BP271" s="4">
        <v>0</v>
      </c>
      <c r="BQ271" s="4">
        <v>16.763000000000002</v>
      </c>
      <c r="BR271" s="4">
        <v>8.1374999999999993</v>
      </c>
      <c r="BU271" s="4">
        <v>4.7220000000000004</v>
      </c>
      <c r="BW271" s="4">
        <v>0</v>
      </c>
      <c r="BX271" s="4">
        <v>0.42528500000000002</v>
      </c>
      <c r="BY271" s="4">
        <v>-5</v>
      </c>
      <c r="BZ271" s="4">
        <v>0.66822599999999999</v>
      </c>
      <c r="CA271" s="4">
        <v>10.392901999999999</v>
      </c>
      <c r="CB271" s="4">
        <v>13.498165</v>
      </c>
    </row>
    <row r="272" spans="1:80">
      <c r="A272" s="2">
        <v>42439</v>
      </c>
      <c r="B272" s="32">
        <v>0.44881467592592594</v>
      </c>
      <c r="C272" s="4">
        <v>13.614000000000001</v>
      </c>
      <c r="D272" s="4">
        <v>1.4439</v>
      </c>
      <c r="E272" s="4" t="s">
        <v>155</v>
      </c>
      <c r="F272" s="4">
        <v>14439.100345999999</v>
      </c>
      <c r="G272" s="4">
        <v>1045.5999999999999</v>
      </c>
      <c r="H272" s="4">
        <v>-1.9</v>
      </c>
      <c r="I272" s="4">
        <v>1022.4</v>
      </c>
      <c r="K272" s="4">
        <v>0</v>
      </c>
      <c r="L272" s="4">
        <v>115</v>
      </c>
      <c r="M272" s="4">
        <v>0.86919999999999997</v>
      </c>
      <c r="N272" s="4">
        <v>11.833399999999999</v>
      </c>
      <c r="O272" s="4">
        <v>1.2549999999999999</v>
      </c>
      <c r="P272" s="4">
        <v>908.78589999999997</v>
      </c>
      <c r="Q272" s="4">
        <v>0</v>
      </c>
      <c r="R272" s="4">
        <v>908.8</v>
      </c>
      <c r="S272" s="4">
        <v>671.93039999999996</v>
      </c>
      <c r="T272" s="4">
        <v>0</v>
      </c>
      <c r="U272" s="4">
        <v>671.9</v>
      </c>
      <c r="V272" s="4">
        <v>1022.3801999999999</v>
      </c>
      <c r="Y272" s="4">
        <v>100.301</v>
      </c>
      <c r="Z272" s="4">
        <v>0</v>
      </c>
      <c r="AA272" s="4">
        <v>0</v>
      </c>
      <c r="AB272" s="4" t="s">
        <v>384</v>
      </c>
      <c r="AC272" s="4">
        <v>0</v>
      </c>
      <c r="AD272" s="4">
        <v>11.8</v>
      </c>
      <c r="AE272" s="4">
        <v>844</v>
      </c>
      <c r="AF272" s="4">
        <v>869</v>
      </c>
      <c r="AG272" s="4">
        <v>865</v>
      </c>
      <c r="AH272" s="4">
        <v>0</v>
      </c>
      <c r="AI272" s="4">
        <v>0</v>
      </c>
      <c r="AJ272" s="4">
        <v>0</v>
      </c>
      <c r="AK272" s="4">
        <v>984</v>
      </c>
      <c r="AL272" s="4">
        <v>-40</v>
      </c>
      <c r="AM272" s="4">
        <v>0</v>
      </c>
      <c r="AN272" s="4">
        <v>26</v>
      </c>
      <c r="AO272" s="4">
        <v>190</v>
      </c>
      <c r="AP272" s="4">
        <v>190</v>
      </c>
      <c r="AQ272" s="4">
        <v>1.9</v>
      </c>
      <c r="AR272" s="4">
        <v>195</v>
      </c>
      <c r="AS272" s="4" t="s">
        <v>155</v>
      </c>
      <c r="AT272" s="4">
        <v>2</v>
      </c>
      <c r="AU272" s="5">
        <v>0.65672453703703704</v>
      </c>
      <c r="AV272" s="4">
        <v>47.159021000000003</v>
      </c>
      <c r="AW272" s="4">
        <v>-88.489225000000005</v>
      </c>
      <c r="AX272" s="4">
        <v>316.39999999999998</v>
      </c>
      <c r="AY272" s="4">
        <v>38.700000000000003</v>
      </c>
      <c r="AZ272" s="4">
        <v>12</v>
      </c>
      <c r="BA272" s="4">
        <v>8</v>
      </c>
      <c r="BB272" s="4" t="s">
        <v>439</v>
      </c>
      <c r="BC272" s="4">
        <v>1.1000000000000001</v>
      </c>
      <c r="BD272" s="4">
        <v>2.2844000000000002</v>
      </c>
      <c r="BE272" s="4">
        <v>2.4916</v>
      </c>
      <c r="BF272" s="4">
        <v>14.063000000000001</v>
      </c>
      <c r="BG272" s="4">
        <v>13.89</v>
      </c>
      <c r="BH272" s="4">
        <v>0.99</v>
      </c>
      <c r="BI272" s="4">
        <v>15.052</v>
      </c>
      <c r="BJ272" s="4">
        <v>2720.6909999999998</v>
      </c>
      <c r="BK272" s="4">
        <v>183.65199999999999</v>
      </c>
      <c r="BL272" s="4">
        <v>21.881</v>
      </c>
      <c r="BM272" s="4">
        <v>0</v>
      </c>
      <c r="BN272" s="4">
        <v>21.881</v>
      </c>
      <c r="BO272" s="4">
        <v>16.178000000000001</v>
      </c>
      <c r="BP272" s="4">
        <v>0</v>
      </c>
      <c r="BQ272" s="4">
        <v>16.178000000000001</v>
      </c>
      <c r="BR272" s="4">
        <v>7.7728000000000002</v>
      </c>
      <c r="BU272" s="4">
        <v>4.5750000000000002</v>
      </c>
      <c r="BW272" s="4">
        <v>0</v>
      </c>
      <c r="BX272" s="4">
        <v>0.38561000000000001</v>
      </c>
      <c r="BY272" s="4">
        <v>-5</v>
      </c>
      <c r="BZ272" s="4">
        <v>0.66654800000000003</v>
      </c>
      <c r="CA272" s="4">
        <v>9.4233440000000002</v>
      </c>
      <c r="CB272" s="4">
        <v>13.464270000000001</v>
      </c>
    </row>
    <row r="273" spans="1:80">
      <c r="A273" s="2">
        <v>42439</v>
      </c>
      <c r="B273" s="32">
        <v>0.44882624999999998</v>
      </c>
      <c r="C273" s="4">
        <v>13.911</v>
      </c>
      <c r="D273" s="4">
        <v>0.9214</v>
      </c>
      <c r="E273" s="4" t="s">
        <v>155</v>
      </c>
      <c r="F273" s="4">
        <v>9214.1868510000004</v>
      </c>
      <c r="G273" s="4">
        <v>1050.0999999999999</v>
      </c>
      <c r="H273" s="4">
        <v>-2.2999999999999998</v>
      </c>
      <c r="I273" s="4">
        <v>964.9</v>
      </c>
      <c r="K273" s="4">
        <v>0</v>
      </c>
      <c r="L273" s="4">
        <v>108</v>
      </c>
      <c r="M273" s="4">
        <v>0.87160000000000004</v>
      </c>
      <c r="N273" s="4">
        <v>12.124499999999999</v>
      </c>
      <c r="O273" s="4">
        <v>0.80310000000000004</v>
      </c>
      <c r="P273" s="4">
        <v>915.23159999999996</v>
      </c>
      <c r="Q273" s="4">
        <v>0</v>
      </c>
      <c r="R273" s="4">
        <v>915.2</v>
      </c>
      <c r="S273" s="4">
        <v>676.69619999999998</v>
      </c>
      <c r="T273" s="4">
        <v>0</v>
      </c>
      <c r="U273" s="4">
        <v>676.7</v>
      </c>
      <c r="V273" s="4">
        <v>964.94510000000002</v>
      </c>
      <c r="Y273" s="4">
        <v>94.09</v>
      </c>
      <c r="Z273" s="4">
        <v>0</v>
      </c>
      <c r="AA273" s="4">
        <v>0</v>
      </c>
      <c r="AB273" s="4" t="s">
        <v>384</v>
      </c>
      <c r="AC273" s="4">
        <v>0</v>
      </c>
      <c r="AD273" s="4">
        <v>11.9</v>
      </c>
      <c r="AE273" s="4">
        <v>843</v>
      </c>
      <c r="AF273" s="4">
        <v>868</v>
      </c>
      <c r="AG273" s="4">
        <v>866</v>
      </c>
      <c r="AH273" s="4">
        <v>0</v>
      </c>
      <c r="AI273" s="4">
        <v>0</v>
      </c>
      <c r="AJ273" s="4">
        <v>0</v>
      </c>
      <c r="AK273" s="4">
        <v>984</v>
      </c>
      <c r="AL273" s="4">
        <v>-40</v>
      </c>
      <c r="AM273" s="4">
        <v>0</v>
      </c>
      <c r="AN273" s="4">
        <v>26</v>
      </c>
      <c r="AO273" s="4">
        <v>190</v>
      </c>
      <c r="AP273" s="4">
        <v>189.4</v>
      </c>
      <c r="AQ273" s="4">
        <v>2</v>
      </c>
      <c r="AR273" s="4">
        <v>195</v>
      </c>
      <c r="AS273" s="4" t="s">
        <v>155</v>
      </c>
      <c r="AT273" s="4">
        <v>2</v>
      </c>
      <c r="AU273" s="5">
        <v>0.65673611111111108</v>
      </c>
      <c r="AV273" s="4">
        <v>47.158954000000001</v>
      </c>
      <c r="AW273" s="4">
        <v>-88.489012000000002</v>
      </c>
      <c r="AX273" s="4">
        <v>316.39999999999998</v>
      </c>
      <c r="AY273" s="4">
        <v>39.5</v>
      </c>
      <c r="AZ273" s="4">
        <v>12</v>
      </c>
      <c r="BA273" s="4">
        <v>8</v>
      </c>
      <c r="BB273" s="4" t="s">
        <v>439</v>
      </c>
      <c r="BC273" s="4">
        <v>1.0988009999999999</v>
      </c>
      <c r="BD273" s="4">
        <v>1.001199</v>
      </c>
      <c r="BE273" s="4">
        <v>1.801199</v>
      </c>
      <c r="BF273" s="4">
        <v>14.063000000000001</v>
      </c>
      <c r="BG273" s="4">
        <v>14.16</v>
      </c>
      <c r="BH273" s="4">
        <v>1.01</v>
      </c>
      <c r="BI273" s="4">
        <v>14.733000000000001</v>
      </c>
      <c r="BJ273" s="4">
        <v>2823.3980000000001</v>
      </c>
      <c r="BK273" s="4">
        <v>119.03</v>
      </c>
      <c r="BL273" s="4">
        <v>22.318999999999999</v>
      </c>
      <c r="BM273" s="4">
        <v>0</v>
      </c>
      <c r="BN273" s="4">
        <v>22.318999999999999</v>
      </c>
      <c r="BO273" s="4">
        <v>16.501999999999999</v>
      </c>
      <c r="BP273" s="4">
        <v>0</v>
      </c>
      <c r="BQ273" s="4">
        <v>16.501999999999999</v>
      </c>
      <c r="BR273" s="4">
        <v>7.4302999999999999</v>
      </c>
      <c r="BU273" s="4">
        <v>4.3470000000000004</v>
      </c>
      <c r="BW273" s="4">
        <v>0</v>
      </c>
      <c r="BX273" s="4">
        <v>0.40771499999999999</v>
      </c>
      <c r="BY273" s="4">
        <v>-5</v>
      </c>
      <c r="BZ273" s="4">
        <v>0.66622599999999998</v>
      </c>
      <c r="CA273" s="4">
        <v>9.9635359999999995</v>
      </c>
      <c r="CB273" s="4">
        <v>13.457765</v>
      </c>
    </row>
    <row r="274" spans="1:80">
      <c r="A274" s="2">
        <v>42439</v>
      </c>
      <c r="B274" s="32">
        <v>0.44883782407407408</v>
      </c>
      <c r="C274" s="4">
        <v>14.222</v>
      </c>
      <c r="D274" s="4">
        <v>0.48180000000000001</v>
      </c>
      <c r="E274" s="4" t="s">
        <v>155</v>
      </c>
      <c r="F274" s="4">
        <v>4818.4288049999996</v>
      </c>
      <c r="G274" s="4">
        <v>1031.7</v>
      </c>
      <c r="H274" s="4">
        <v>-9.9</v>
      </c>
      <c r="I274" s="4">
        <v>781.5</v>
      </c>
      <c r="K274" s="4">
        <v>0</v>
      </c>
      <c r="L274" s="4">
        <v>91</v>
      </c>
      <c r="M274" s="4">
        <v>0.87319999999999998</v>
      </c>
      <c r="N274" s="4">
        <v>12.419</v>
      </c>
      <c r="O274" s="4">
        <v>0.42080000000000001</v>
      </c>
      <c r="P274" s="4">
        <v>900.87459999999999</v>
      </c>
      <c r="Q274" s="4">
        <v>0</v>
      </c>
      <c r="R274" s="4">
        <v>900.9</v>
      </c>
      <c r="S274" s="4">
        <v>666.08100000000002</v>
      </c>
      <c r="T274" s="4">
        <v>0</v>
      </c>
      <c r="U274" s="4">
        <v>666.1</v>
      </c>
      <c r="V274" s="4">
        <v>781.52059999999994</v>
      </c>
      <c r="Y274" s="4">
        <v>79.781000000000006</v>
      </c>
      <c r="Z274" s="4">
        <v>0</v>
      </c>
      <c r="AA274" s="4">
        <v>0</v>
      </c>
      <c r="AB274" s="4" t="s">
        <v>384</v>
      </c>
      <c r="AC274" s="4">
        <v>0</v>
      </c>
      <c r="AD274" s="4">
        <v>11.8</v>
      </c>
      <c r="AE274" s="4">
        <v>844</v>
      </c>
      <c r="AF274" s="4">
        <v>866</v>
      </c>
      <c r="AG274" s="4">
        <v>866</v>
      </c>
      <c r="AH274" s="4">
        <v>0</v>
      </c>
      <c r="AI274" s="4">
        <v>0</v>
      </c>
      <c r="AJ274" s="4">
        <v>0</v>
      </c>
      <c r="AK274" s="4">
        <v>984</v>
      </c>
      <c r="AL274" s="4">
        <v>-40</v>
      </c>
      <c r="AM274" s="4">
        <v>0</v>
      </c>
      <c r="AN274" s="4">
        <v>26</v>
      </c>
      <c r="AO274" s="4">
        <v>190</v>
      </c>
      <c r="AP274" s="4">
        <v>189</v>
      </c>
      <c r="AQ274" s="4">
        <v>2</v>
      </c>
      <c r="AR274" s="4">
        <v>195</v>
      </c>
      <c r="AS274" s="4" t="s">
        <v>155</v>
      </c>
      <c r="AT274" s="4">
        <v>2</v>
      </c>
      <c r="AU274" s="5">
        <v>0.65674768518518511</v>
      </c>
      <c r="AV274" s="4">
        <v>47.158892999999999</v>
      </c>
      <c r="AW274" s="4">
        <v>-88.488793999999999</v>
      </c>
      <c r="AX274" s="4">
        <v>316.3</v>
      </c>
      <c r="AY274" s="4">
        <v>41.7</v>
      </c>
      <c r="AZ274" s="4">
        <v>12</v>
      </c>
      <c r="BA274" s="4">
        <v>12</v>
      </c>
      <c r="BB274" s="4" t="s">
        <v>421</v>
      </c>
      <c r="BC274" s="4">
        <v>1</v>
      </c>
      <c r="BD274" s="4">
        <v>1.1022019999999999</v>
      </c>
      <c r="BE274" s="4">
        <v>1.9011009999999999</v>
      </c>
      <c r="BF274" s="4">
        <v>14.063000000000001</v>
      </c>
      <c r="BG274" s="4">
        <v>14.35</v>
      </c>
      <c r="BH274" s="4">
        <v>1.02</v>
      </c>
      <c r="BI274" s="4">
        <v>14.516999999999999</v>
      </c>
      <c r="BJ274" s="4">
        <v>2915.84</v>
      </c>
      <c r="BK274" s="4">
        <v>62.877000000000002</v>
      </c>
      <c r="BL274" s="4">
        <v>22.15</v>
      </c>
      <c r="BM274" s="4">
        <v>0</v>
      </c>
      <c r="BN274" s="4">
        <v>22.15</v>
      </c>
      <c r="BO274" s="4">
        <v>16.376999999999999</v>
      </c>
      <c r="BP274" s="4">
        <v>0</v>
      </c>
      <c r="BQ274" s="4">
        <v>16.376999999999999</v>
      </c>
      <c r="BR274" s="4">
        <v>6.0674999999999999</v>
      </c>
      <c r="BU274" s="4">
        <v>3.7160000000000002</v>
      </c>
      <c r="BW274" s="4">
        <v>0</v>
      </c>
      <c r="BX274" s="4">
        <v>0.44984200000000002</v>
      </c>
      <c r="BY274" s="4">
        <v>-5</v>
      </c>
      <c r="BZ274" s="4">
        <v>0.66638699999999995</v>
      </c>
      <c r="CA274" s="4">
        <v>10.993014000000001</v>
      </c>
      <c r="CB274" s="4">
        <v>13.461017</v>
      </c>
    </row>
    <row r="275" spans="1:80">
      <c r="A275" s="2">
        <v>42439</v>
      </c>
      <c r="B275" s="32">
        <v>0.44884939814814812</v>
      </c>
      <c r="C275" s="4">
        <v>14.340999999999999</v>
      </c>
      <c r="D275" s="4">
        <v>0.26050000000000001</v>
      </c>
      <c r="E275" s="4" t="s">
        <v>155</v>
      </c>
      <c r="F275" s="4">
        <v>2604.5300590000002</v>
      </c>
      <c r="G275" s="4">
        <v>919.3</v>
      </c>
      <c r="H275" s="4">
        <v>-14.3</v>
      </c>
      <c r="I275" s="4">
        <v>664.4</v>
      </c>
      <c r="K275" s="4">
        <v>0</v>
      </c>
      <c r="L275" s="4">
        <v>88</v>
      </c>
      <c r="M275" s="4">
        <v>0.87429999999999997</v>
      </c>
      <c r="N275" s="4">
        <v>12.539199999999999</v>
      </c>
      <c r="O275" s="4">
        <v>0.22770000000000001</v>
      </c>
      <c r="P275" s="4">
        <v>803.7903</v>
      </c>
      <c r="Q275" s="4">
        <v>0</v>
      </c>
      <c r="R275" s="4">
        <v>803.8</v>
      </c>
      <c r="S275" s="4">
        <v>594.29960000000005</v>
      </c>
      <c r="T275" s="4">
        <v>0</v>
      </c>
      <c r="U275" s="4">
        <v>594.29999999999995</v>
      </c>
      <c r="V275" s="4">
        <v>664.38490000000002</v>
      </c>
      <c r="Y275" s="4">
        <v>76.927000000000007</v>
      </c>
      <c r="Z275" s="4">
        <v>0</v>
      </c>
      <c r="AA275" s="4">
        <v>0</v>
      </c>
      <c r="AB275" s="4" t="s">
        <v>384</v>
      </c>
      <c r="AC275" s="4">
        <v>0</v>
      </c>
      <c r="AD275" s="4">
        <v>11.8</v>
      </c>
      <c r="AE275" s="4">
        <v>844</v>
      </c>
      <c r="AF275" s="4">
        <v>867</v>
      </c>
      <c r="AG275" s="4">
        <v>867</v>
      </c>
      <c r="AH275" s="4">
        <v>0</v>
      </c>
      <c r="AI275" s="4">
        <v>0</v>
      </c>
      <c r="AJ275" s="4">
        <v>0</v>
      </c>
      <c r="AK275" s="4">
        <v>984</v>
      </c>
      <c r="AL275" s="4">
        <v>-40</v>
      </c>
      <c r="AM275" s="4">
        <v>0</v>
      </c>
      <c r="AN275" s="4">
        <v>26</v>
      </c>
      <c r="AO275" s="4">
        <v>190</v>
      </c>
      <c r="AP275" s="4">
        <v>189</v>
      </c>
      <c r="AQ275" s="4">
        <v>1.9</v>
      </c>
      <c r="AR275" s="4">
        <v>195</v>
      </c>
      <c r="AS275" s="4" t="s">
        <v>155</v>
      </c>
      <c r="AT275" s="4">
        <v>2</v>
      </c>
      <c r="AU275" s="5">
        <v>0.65675925925925926</v>
      </c>
      <c r="AV275" s="4">
        <v>47.158853000000001</v>
      </c>
      <c r="AW275" s="4">
        <v>-88.488550000000004</v>
      </c>
      <c r="AX275" s="4">
        <v>316.3</v>
      </c>
      <c r="AY275" s="4">
        <v>42.1</v>
      </c>
      <c r="AZ275" s="4">
        <v>12</v>
      </c>
      <c r="BA275" s="4">
        <v>12</v>
      </c>
      <c r="BB275" s="4" t="s">
        <v>421</v>
      </c>
      <c r="BC275" s="4">
        <v>1</v>
      </c>
      <c r="BD275" s="4">
        <v>1.3011999999999999</v>
      </c>
      <c r="BE275" s="4">
        <v>2</v>
      </c>
      <c r="BF275" s="4">
        <v>14.063000000000001</v>
      </c>
      <c r="BG275" s="4">
        <v>14.49</v>
      </c>
      <c r="BH275" s="4">
        <v>1.03</v>
      </c>
      <c r="BI275" s="4">
        <v>14.372</v>
      </c>
      <c r="BJ275" s="4">
        <v>2963.527</v>
      </c>
      <c r="BK275" s="4">
        <v>34.255000000000003</v>
      </c>
      <c r="BL275" s="4">
        <v>19.893999999999998</v>
      </c>
      <c r="BM275" s="4">
        <v>0</v>
      </c>
      <c r="BN275" s="4">
        <v>19.893999999999998</v>
      </c>
      <c r="BO275" s="4">
        <v>14.709</v>
      </c>
      <c r="BP275" s="4">
        <v>0</v>
      </c>
      <c r="BQ275" s="4">
        <v>14.709</v>
      </c>
      <c r="BR275" s="4">
        <v>5.1921999999999997</v>
      </c>
      <c r="BU275" s="4">
        <v>3.6070000000000002</v>
      </c>
      <c r="BW275" s="4">
        <v>0</v>
      </c>
      <c r="BX275" s="4">
        <v>0.46055000000000001</v>
      </c>
      <c r="BY275" s="4">
        <v>-5</v>
      </c>
      <c r="BZ275" s="4">
        <v>0.66600000000000004</v>
      </c>
      <c r="CA275" s="4">
        <v>11.254702</v>
      </c>
      <c r="CB275" s="4">
        <v>13.453200000000001</v>
      </c>
    </row>
    <row r="276" spans="1:80">
      <c r="A276" s="2">
        <v>42439</v>
      </c>
      <c r="B276" s="32">
        <v>0.44886097222222227</v>
      </c>
      <c r="C276" s="4">
        <v>14.301</v>
      </c>
      <c r="D276" s="4">
        <v>0.1956</v>
      </c>
      <c r="E276" s="4" t="s">
        <v>155</v>
      </c>
      <c r="F276" s="4">
        <v>1955.781759</v>
      </c>
      <c r="G276" s="4">
        <v>964.3</v>
      </c>
      <c r="H276" s="4">
        <v>-14.7</v>
      </c>
      <c r="I276" s="4">
        <v>638.4</v>
      </c>
      <c r="K276" s="4">
        <v>0</v>
      </c>
      <c r="L276" s="4">
        <v>84</v>
      </c>
      <c r="M276" s="4">
        <v>0.87529999999999997</v>
      </c>
      <c r="N276" s="4">
        <v>12.5168</v>
      </c>
      <c r="O276" s="4">
        <v>0.17119999999999999</v>
      </c>
      <c r="P276" s="4">
        <v>844.02269999999999</v>
      </c>
      <c r="Q276" s="4">
        <v>0</v>
      </c>
      <c r="R276" s="4">
        <v>844</v>
      </c>
      <c r="S276" s="4">
        <v>624.04629999999997</v>
      </c>
      <c r="T276" s="4">
        <v>0</v>
      </c>
      <c r="U276" s="4">
        <v>624</v>
      </c>
      <c r="V276" s="4">
        <v>638.41290000000004</v>
      </c>
      <c r="Y276" s="4">
        <v>73.582999999999998</v>
      </c>
      <c r="Z276" s="4">
        <v>0</v>
      </c>
      <c r="AA276" s="4">
        <v>0</v>
      </c>
      <c r="AB276" s="4" t="s">
        <v>384</v>
      </c>
      <c r="AC276" s="4">
        <v>0</v>
      </c>
      <c r="AD276" s="4">
        <v>11.9</v>
      </c>
      <c r="AE276" s="4">
        <v>844</v>
      </c>
      <c r="AF276" s="4">
        <v>867</v>
      </c>
      <c r="AG276" s="4">
        <v>866</v>
      </c>
      <c r="AH276" s="4">
        <v>0</v>
      </c>
      <c r="AI276" s="4">
        <v>0</v>
      </c>
      <c r="AJ276" s="4">
        <v>0</v>
      </c>
      <c r="AK276" s="4">
        <v>984</v>
      </c>
      <c r="AL276" s="4">
        <v>-40</v>
      </c>
      <c r="AM276" s="4">
        <v>0</v>
      </c>
      <c r="AN276" s="4">
        <v>26</v>
      </c>
      <c r="AO276" s="4">
        <v>190</v>
      </c>
      <c r="AP276" s="4">
        <v>189</v>
      </c>
      <c r="AQ276" s="4">
        <v>2</v>
      </c>
      <c r="AR276" s="4">
        <v>195</v>
      </c>
      <c r="AS276" s="4" t="s">
        <v>155</v>
      </c>
      <c r="AT276" s="4">
        <v>2</v>
      </c>
      <c r="AU276" s="5">
        <v>0.6567708333333333</v>
      </c>
      <c r="AV276" s="4">
        <v>47.158835000000003</v>
      </c>
      <c r="AW276" s="4">
        <v>-88.488299999999995</v>
      </c>
      <c r="AX276" s="4">
        <v>315.89999999999998</v>
      </c>
      <c r="AY276" s="4">
        <v>43.3</v>
      </c>
      <c r="AZ276" s="4">
        <v>12</v>
      </c>
      <c r="BA276" s="4">
        <v>12</v>
      </c>
      <c r="BB276" s="4" t="s">
        <v>421</v>
      </c>
      <c r="BC276" s="4">
        <v>1.0012000000000001</v>
      </c>
      <c r="BD276" s="4">
        <v>1.4036</v>
      </c>
      <c r="BE276" s="4">
        <v>2.0036</v>
      </c>
      <c r="BF276" s="4">
        <v>14.063000000000001</v>
      </c>
      <c r="BG276" s="4">
        <v>14.59</v>
      </c>
      <c r="BH276" s="4">
        <v>1.04</v>
      </c>
      <c r="BI276" s="4">
        <v>14.25</v>
      </c>
      <c r="BJ276" s="4">
        <v>2977.2109999999998</v>
      </c>
      <c r="BK276" s="4">
        <v>25.914999999999999</v>
      </c>
      <c r="BL276" s="4">
        <v>21.024000000000001</v>
      </c>
      <c r="BM276" s="4">
        <v>0</v>
      </c>
      <c r="BN276" s="4">
        <v>21.024000000000001</v>
      </c>
      <c r="BO276" s="4">
        <v>15.544</v>
      </c>
      <c r="BP276" s="4">
        <v>0</v>
      </c>
      <c r="BQ276" s="4">
        <v>15.544</v>
      </c>
      <c r="BR276" s="4">
        <v>5.0213000000000001</v>
      </c>
      <c r="BU276" s="4">
        <v>3.472</v>
      </c>
      <c r="BW276" s="4">
        <v>0</v>
      </c>
      <c r="BX276" s="4">
        <v>0.47492800000000002</v>
      </c>
      <c r="BY276" s="4">
        <v>-5</v>
      </c>
      <c r="BZ276" s="4">
        <v>0.66783800000000004</v>
      </c>
      <c r="CA276" s="4">
        <v>11.606051000000001</v>
      </c>
      <c r="CB276" s="4">
        <v>13.490323999999999</v>
      </c>
    </row>
    <row r="277" spans="1:80">
      <c r="A277" s="2">
        <v>42439</v>
      </c>
      <c r="B277" s="32">
        <v>0.4488725462962963</v>
      </c>
      <c r="C277" s="4">
        <v>14.433999999999999</v>
      </c>
      <c r="D277" s="4">
        <v>0.21510000000000001</v>
      </c>
      <c r="E277" s="4" t="s">
        <v>155</v>
      </c>
      <c r="F277" s="4">
        <v>2151.368508</v>
      </c>
      <c r="G277" s="4">
        <v>1065.7</v>
      </c>
      <c r="H277" s="4">
        <v>-14.6</v>
      </c>
      <c r="I277" s="4">
        <v>569.70000000000005</v>
      </c>
      <c r="K277" s="4">
        <v>0.1</v>
      </c>
      <c r="L277" s="4">
        <v>79</v>
      </c>
      <c r="M277" s="4">
        <v>0.87409999999999999</v>
      </c>
      <c r="N277" s="4">
        <v>12.617100000000001</v>
      </c>
      <c r="O277" s="4">
        <v>0.18809999999999999</v>
      </c>
      <c r="P277" s="4">
        <v>931.58699999999999</v>
      </c>
      <c r="Q277" s="4">
        <v>0</v>
      </c>
      <c r="R277" s="4">
        <v>931.6</v>
      </c>
      <c r="S277" s="4">
        <v>688.78890000000001</v>
      </c>
      <c r="T277" s="4">
        <v>0</v>
      </c>
      <c r="U277" s="4">
        <v>688.8</v>
      </c>
      <c r="V277" s="4">
        <v>569.6644</v>
      </c>
      <c r="Y277" s="4">
        <v>68.781000000000006</v>
      </c>
      <c r="Z277" s="4">
        <v>0</v>
      </c>
      <c r="AA277" s="4">
        <v>8.7400000000000005E-2</v>
      </c>
      <c r="AB277" s="4" t="s">
        <v>384</v>
      </c>
      <c r="AC277" s="4">
        <v>0</v>
      </c>
      <c r="AD277" s="4">
        <v>11.8</v>
      </c>
      <c r="AE277" s="4">
        <v>844</v>
      </c>
      <c r="AF277" s="4">
        <v>867</v>
      </c>
      <c r="AG277" s="4">
        <v>867</v>
      </c>
      <c r="AH277" s="4">
        <v>0</v>
      </c>
      <c r="AI277" s="4">
        <v>0</v>
      </c>
      <c r="AJ277" s="4">
        <v>0</v>
      </c>
      <c r="AK277" s="4">
        <v>984</v>
      </c>
      <c r="AL277" s="4">
        <v>-40</v>
      </c>
      <c r="AM277" s="4">
        <v>0</v>
      </c>
      <c r="AN277" s="4">
        <v>26</v>
      </c>
      <c r="AO277" s="4">
        <v>190</v>
      </c>
      <c r="AP277" s="4">
        <v>189</v>
      </c>
      <c r="AQ277" s="4">
        <v>2</v>
      </c>
      <c r="AR277" s="4">
        <v>195</v>
      </c>
      <c r="AS277" s="4" t="s">
        <v>155</v>
      </c>
      <c r="AT277" s="4">
        <v>2</v>
      </c>
      <c r="AU277" s="5">
        <v>0.65678240740740745</v>
      </c>
      <c r="AV277" s="4">
        <v>47.158847000000002</v>
      </c>
      <c r="AW277" s="4">
        <v>-88.488033999999999</v>
      </c>
      <c r="AX277" s="4">
        <v>315.3</v>
      </c>
      <c r="AY277" s="4">
        <v>44.1</v>
      </c>
      <c r="AZ277" s="4">
        <v>12</v>
      </c>
      <c r="BA277" s="4">
        <v>12</v>
      </c>
      <c r="BB277" s="4" t="s">
        <v>421</v>
      </c>
      <c r="BC277" s="4">
        <v>1.1000000000000001</v>
      </c>
      <c r="BD277" s="4">
        <v>1.7012</v>
      </c>
      <c r="BE277" s="4">
        <v>2.3012000000000001</v>
      </c>
      <c r="BF277" s="4">
        <v>14.063000000000001</v>
      </c>
      <c r="BG277" s="4">
        <v>14.46</v>
      </c>
      <c r="BH277" s="4">
        <v>1.03</v>
      </c>
      <c r="BI277" s="4">
        <v>14.4</v>
      </c>
      <c r="BJ277" s="4">
        <v>2975.2510000000002</v>
      </c>
      <c r="BK277" s="4">
        <v>28.225000000000001</v>
      </c>
      <c r="BL277" s="4">
        <v>23.004999999999999</v>
      </c>
      <c r="BM277" s="4">
        <v>0</v>
      </c>
      <c r="BN277" s="4">
        <v>23.004999999999999</v>
      </c>
      <c r="BO277" s="4">
        <v>17.009</v>
      </c>
      <c r="BP277" s="4">
        <v>0</v>
      </c>
      <c r="BQ277" s="4">
        <v>17.009</v>
      </c>
      <c r="BR277" s="4">
        <v>4.4420000000000002</v>
      </c>
      <c r="BU277" s="4">
        <v>3.218</v>
      </c>
      <c r="BW277" s="4">
        <v>14.988</v>
      </c>
      <c r="BX277" s="4">
        <v>0.46415800000000002</v>
      </c>
      <c r="BY277" s="4">
        <v>-5</v>
      </c>
      <c r="BZ277" s="4">
        <v>0.66777399999999998</v>
      </c>
      <c r="CA277" s="4">
        <v>11.342860999999999</v>
      </c>
      <c r="CB277" s="4">
        <v>13.489034999999999</v>
      </c>
    </row>
    <row r="278" spans="1:80">
      <c r="A278" s="2">
        <v>42439</v>
      </c>
      <c r="B278" s="32">
        <v>0.4488841203703704</v>
      </c>
      <c r="C278" s="4">
        <v>14.446999999999999</v>
      </c>
      <c r="D278" s="4">
        <v>0.38109999999999999</v>
      </c>
      <c r="E278" s="4" t="s">
        <v>155</v>
      </c>
      <c r="F278" s="4">
        <v>3811.1448399999999</v>
      </c>
      <c r="G278" s="4">
        <v>952.7</v>
      </c>
      <c r="H278" s="4">
        <v>-14.7</v>
      </c>
      <c r="I278" s="4">
        <v>491.9</v>
      </c>
      <c r="K278" s="4">
        <v>0.1</v>
      </c>
      <c r="L278" s="4">
        <v>75</v>
      </c>
      <c r="M278" s="4">
        <v>0.87260000000000004</v>
      </c>
      <c r="N278" s="4">
        <v>12.606299999999999</v>
      </c>
      <c r="O278" s="4">
        <v>0.33260000000000001</v>
      </c>
      <c r="P278" s="4">
        <v>831.32270000000005</v>
      </c>
      <c r="Q278" s="4">
        <v>0</v>
      </c>
      <c r="R278" s="4">
        <v>831.3</v>
      </c>
      <c r="S278" s="4">
        <v>614.65639999999996</v>
      </c>
      <c r="T278" s="4">
        <v>0</v>
      </c>
      <c r="U278" s="4">
        <v>614.70000000000005</v>
      </c>
      <c r="V278" s="4">
        <v>491.89920000000001</v>
      </c>
      <c r="Y278" s="4">
        <v>65.551000000000002</v>
      </c>
      <c r="Z278" s="4">
        <v>0</v>
      </c>
      <c r="AA278" s="4">
        <v>8.7300000000000003E-2</v>
      </c>
      <c r="AB278" s="4" t="s">
        <v>384</v>
      </c>
      <c r="AC278" s="4">
        <v>0</v>
      </c>
      <c r="AD278" s="4">
        <v>11.8</v>
      </c>
      <c r="AE278" s="4">
        <v>843</v>
      </c>
      <c r="AF278" s="4">
        <v>866</v>
      </c>
      <c r="AG278" s="4">
        <v>867</v>
      </c>
      <c r="AH278" s="4">
        <v>0</v>
      </c>
      <c r="AI278" s="4">
        <v>0</v>
      </c>
      <c r="AJ278" s="4">
        <v>0</v>
      </c>
      <c r="AK278" s="4">
        <v>984</v>
      </c>
      <c r="AL278" s="4">
        <v>-40</v>
      </c>
      <c r="AM278" s="4">
        <v>0</v>
      </c>
      <c r="AN278" s="4">
        <v>26</v>
      </c>
      <c r="AO278" s="4">
        <v>190</v>
      </c>
      <c r="AP278" s="4">
        <v>189.6</v>
      </c>
      <c r="AQ278" s="4">
        <v>1.7</v>
      </c>
      <c r="AR278" s="4">
        <v>195</v>
      </c>
      <c r="AS278" s="4" t="s">
        <v>155</v>
      </c>
      <c r="AT278" s="4">
        <v>2</v>
      </c>
      <c r="AU278" s="5">
        <v>0.65679398148148149</v>
      </c>
      <c r="AV278" s="4">
        <v>47.158853000000001</v>
      </c>
      <c r="AW278" s="4">
        <v>-88.487763999999999</v>
      </c>
      <c r="AX278" s="4">
        <v>315.10000000000002</v>
      </c>
      <c r="AY278" s="4">
        <v>44.8</v>
      </c>
      <c r="AZ278" s="4">
        <v>12</v>
      </c>
      <c r="BA278" s="4">
        <v>12</v>
      </c>
      <c r="BB278" s="4" t="s">
        <v>421</v>
      </c>
      <c r="BC278" s="4">
        <v>1.1035999999999999</v>
      </c>
      <c r="BD278" s="4">
        <v>1.8036000000000001</v>
      </c>
      <c r="BE278" s="4">
        <v>2.4047999999999998</v>
      </c>
      <c r="BF278" s="4">
        <v>14.063000000000001</v>
      </c>
      <c r="BG278" s="4">
        <v>14.28</v>
      </c>
      <c r="BH278" s="4">
        <v>1.02</v>
      </c>
      <c r="BI278" s="4">
        <v>14.598000000000001</v>
      </c>
      <c r="BJ278" s="4">
        <v>2943.7849999999999</v>
      </c>
      <c r="BK278" s="4">
        <v>49.427999999999997</v>
      </c>
      <c r="BL278" s="4">
        <v>20.329000000000001</v>
      </c>
      <c r="BM278" s="4">
        <v>0</v>
      </c>
      <c r="BN278" s="4">
        <v>20.329000000000001</v>
      </c>
      <c r="BO278" s="4">
        <v>15.031000000000001</v>
      </c>
      <c r="BP278" s="4">
        <v>0</v>
      </c>
      <c r="BQ278" s="4">
        <v>15.031000000000001</v>
      </c>
      <c r="BR278" s="4">
        <v>3.7982999999999998</v>
      </c>
      <c r="BU278" s="4">
        <v>3.0369999999999999</v>
      </c>
      <c r="BW278" s="4">
        <v>14.816000000000001</v>
      </c>
      <c r="BX278" s="4">
        <v>0.38173099999999999</v>
      </c>
      <c r="BY278" s="4">
        <v>-5</v>
      </c>
      <c r="BZ278" s="4">
        <v>0.66700000000000004</v>
      </c>
      <c r="CA278" s="4">
        <v>9.3285520000000002</v>
      </c>
      <c r="CB278" s="4">
        <v>13.4734</v>
      </c>
    </row>
    <row r="279" spans="1:80">
      <c r="A279" s="2">
        <v>42439</v>
      </c>
      <c r="B279" s="32">
        <v>0.44889569444444444</v>
      </c>
      <c r="C279" s="4">
        <v>14.44</v>
      </c>
      <c r="D279" s="4">
        <v>0.40970000000000001</v>
      </c>
      <c r="E279" s="4" t="s">
        <v>155</v>
      </c>
      <c r="F279" s="4">
        <v>4097.3547269999999</v>
      </c>
      <c r="G279" s="4">
        <v>719.1</v>
      </c>
      <c r="H279" s="4">
        <v>-14.6</v>
      </c>
      <c r="I279" s="4">
        <v>452.3</v>
      </c>
      <c r="K279" s="4">
        <v>0.1</v>
      </c>
      <c r="L279" s="4">
        <v>72</v>
      </c>
      <c r="M279" s="4">
        <v>0.87250000000000005</v>
      </c>
      <c r="N279" s="4">
        <v>12.5985</v>
      </c>
      <c r="O279" s="4">
        <v>0.35749999999999998</v>
      </c>
      <c r="P279" s="4">
        <v>627.35739999999998</v>
      </c>
      <c r="Q279" s="4">
        <v>0</v>
      </c>
      <c r="R279" s="4">
        <v>627.4</v>
      </c>
      <c r="S279" s="4">
        <v>463.85019999999997</v>
      </c>
      <c r="T279" s="4">
        <v>0</v>
      </c>
      <c r="U279" s="4">
        <v>463.9</v>
      </c>
      <c r="V279" s="4">
        <v>452.2903</v>
      </c>
      <c r="Y279" s="4">
        <v>63.015000000000001</v>
      </c>
      <c r="Z279" s="4">
        <v>0</v>
      </c>
      <c r="AA279" s="4">
        <v>8.72E-2</v>
      </c>
      <c r="AB279" s="4" t="s">
        <v>384</v>
      </c>
      <c r="AC279" s="4">
        <v>0</v>
      </c>
      <c r="AD279" s="4">
        <v>11.8</v>
      </c>
      <c r="AE279" s="4">
        <v>843</v>
      </c>
      <c r="AF279" s="4">
        <v>865</v>
      </c>
      <c r="AG279" s="4">
        <v>866</v>
      </c>
      <c r="AH279" s="4">
        <v>0</v>
      </c>
      <c r="AI279" s="4">
        <v>0</v>
      </c>
      <c r="AJ279" s="4">
        <v>0</v>
      </c>
      <c r="AK279" s="4">
        <v>984</v>
      </c>
      <c r="AL279" s="4">
        <v>-40</v>
      </c>
      <c r="AM279" s="4">
        <v>0</v>
      </c>
      <c r="AN279" s="4">
        <v>26</v>
      </c>
      <c r="AO279" s="4">
        <v>190</v>
      </c>
      <c r="AP279" s="4">
        <v>190</v>
      </c>
      <c r="AQ279" s="4">
        <v>1.9</v>
      </c>
      <c r="AR279" s="4">
        <v>195</v>
      </c>
      <c r="AS279" s="4" t="s">
        <v>155</v>
      </c>
      <c r="AT279" s="4">
        <v>2</v>
      </c>
      <c r="AU279" s="5">
        <v>0.65680555555555553</v>
      </c>
      <c r="AV279" s="4">
        <v>47.158862999999997</v>
      </c>
      <c r="AW279" s="4">
        <v>-88.487492000000003</v>
      </c>
      <c r="AX279" s="4">
        <v>314.8</v>
      </c>
      <c r="AY279" s="4">
        <v>45.6</v>
      </c>
      <c r="AZ279" s="4">
        <v>12</v>
      </c>
      <c r="BA279" s="4">
        <v>12</v>
      </c>
      <c r="BB279" s="4" t="s">
        <v>421</v>
      </c>
      <c r="BC279" s="4">
        <v>1.4</v>
      </c>
      <c r="BD279" s="4">
        <v>2.1</v>
      </c>
      <c r="BE279" s="4">
        <v>2.8</v>
      </c>
      <c r="BF279" s="4">
        <v>14.063000000000001</v>
      </c>
      <c r="BG279" s="4">
        <v>14.26</v>
      </c>
      <c r="BH279" s="4">
        <v>1.01</v>
      </c>
      <c r="BI279" s="4">
        <v>14.616</v>
      </c>
      <c r="BJ279" s="4">
        <v>2938.9769999999999</v>
      </c>
      <c r="BK279" s="4">
        <v>53.076999999999998</v>
      </c>
      <c r="BL279" s="4">
        <v>15.326000000000001</v>
      </c>
      <c r="BM279" s="4">
        <v>0</v>
      </c>
      <c r="BN279" s="4">
        <v>15.326000000000001</v>
      </c>
      <c r="BO279" s="4">
        <v>11.332000000000001</v>
      </c>
      <c r="BP279" s="4">
        <v>0</v>
      </c>
      <c r="BQ279" s="4">
        <v>11.332000000000001</v>
      </c>
      <c r="BR279" s="4">
        <v>3.4889000000000001</v>
      </c>
      <c r="BU279" s="4">
        <v>2.9169999999999998</v>
      </c>
      <c r="BW279" s="4">
        <v>14.798999999999999</v>
      </c>
      <c r="BX279" s="4">
        <v>0.310415</v>
      </c>
      <c r="BY279" s="4">
        <v>-5</v>
      </c>
      <c r="BZ279" s="4">
        <v>0.66638699999999995</v>
      </c>
      <c r="CA279" s="4">
        <v>7.5857659999999996</v>
      </c>
      <c r="CB279" s="4">
        <v>13.461017</v>
      </c>
    </row>
    <row r="280" spans="1:80">
      <c r="A280" s="2">
        <v>42439</v>
      </c>
      <c r="B280" s="32">
        <v>0.44890726851851853</v>
      </c>
      <c r="C280" s="4">
        <v>14.436</v>
      </c>
      <c r="D280" s="4">
        <v>0.21199999999999999</v>
      </c>
      <c r="E280" s="4" t="s">
        <v>155</v>
      </c>
      <c r="F280" s="4">
        <v>2119.9839609999999</v>
      </c>
      <c r="G280" s="4">
        <v>520.1</v>
      </c>
      <c r="H280" s="4">
        <v>-7</v>
      </c>
      <c r="I280" s="4">
        <v>291.39999999999998</v>
      </c>
      <c r="K280" s="4">
        <v>0.1</v>
      </c>
      <c r="L280" s="4">
        <v>60</v>
      </c>
      <c r="M280" s="4">
        <v>0.87439999999999996</v>
      </c>
      <c r="N280" s="4">
        <v>12.623100000000001</v>
      </c>
      <c r="O280" s="4">
        <v>0.18540000000000001</v>
      </c>
      <c r="P280" s="4">
        <v>454.79140000000001</v>
      </c>
      <c r="Q280" s="4">
        <v>0</v>
      </c>
      <c r="R280" s="4">
        <v>454.8</v>
      </c>
      <c r="S280" s="4">
        <v>336.25979999999998</v>
      </c>
      <c r="T280" s="4">
        <v>0</v>
      </c>
      <c r="U280" s="4">
        <v>336.3</v>
      </c>
      <c r="V280" s="4">
        <v>291.39940000000001</v>
      </c>
      <c r="Y280" s="4">
        <v>52.536999999999999</v>
      </c>
      <c r="Z280" s="4">
        <v>0</v>
      </c>
      <c r="AA280" s="4">
        <v>8.7400000000000005E-2</v>
      </c>
      <c r="AB280" s="4" t="s">
        <v>384</v>
      </c>
      <c r="AC280" s="4">
        <v>0</v>
      </c>
      <c r="AD280" s="4">
        <v>11.8</v>
      </c>
      <c r="AE280" s="4">
        <v>842</v>
      </c>
      <c r="AF280" s="4">
        <v>864</v>
      </c>
      <c r="AG280" s="4">
        <v>866</v>
      </c>
      <c r="AH280" s="4">
        <v>0</v>
      </c>
      <c r="AI280" s="4">
        <v>0</v>
      </c>
      <c r="AJ280" s="4">
        <v>0</v>
      </c>
      <c r="AK280" s="4">
        <v>984</v>
      </c>
      <c r="AL280" s="4">
        <v>-40</v>
      </c>
      <c r="AM280" s="4">
        <v>0</v>
      </c>
      <c r="AN280" s="4">
        <v>26</v>
      </c>
      <c r="AO280" s="4">
        <v>190</v>
      </c>
      <c r="AP280" s="4">
        <v>190</v>
      </c>
      <c r="AQ280" s="4">
        <v>1.9</v>
      </c>
      <c r="AR280" s="4">
        <v>195</v>
      </c>
      <c r="AS280" s="4" t="s">
        <v>155</v>
      </c>
      <c r="AT280" s="4">
        <v>2</v>
      </c>
      <c r="AU280" s="5">
        <v>0.65681712962962957</v>
      </c>
      <c r="AV280" s="4">
        <v>47.158867999999998</v>
      </c>
      <c r="AW280" s="4">
        <v>-88.487215000000006</v>
      </c>
      <c r="AX280" s="4">
        <v>313.89999999999998</v>
      </c>
      <c r="AY280" s="4">
        <v>44.9</v>
      </c>
      <c r="AZ280" s="4">
        <v>12</v>
      </c>
      <c r="BA280" s="4">
        <v>11</v>
      </c>
      <c r="BB280" s="4" t="s">
        <v>422</v>
      </c>
      <c r="BC280" s="4">
        <v>1.4012</v>
      </c>
      <c r="BD280" s="4">
        <v>2.0868000000000002</v>
      </c>
      <c r="BE280" s="4">
        <v>2.7964000000000002</v>
      </c>
      <c r="BF280" s="4">
        <v>14.063000000000001</v>
      </c>
      <c r="BG280" s="4">
        <v>14.49</v>
      </c>
      <c r="BH280" s="4">
        <v>1.03</v>
      </c>
      <c r="BI280" s="4">
        <v>14.365</v>
      </c>
      <c r="BJ280" s="4">
        <v>2982.3679999999999</v>
      </c>
      <c r="BK280" s="4">
        <v>27.875</v>
      </c>
      <c r="BL280" s="4">
        <v>11.252000000000001</v>
      </c>
      <c r="BM280" s="4">
        <v>0</v>
      </c>
      <c r="BN280" s="4">
        <v>11.252000000000001</v>
      </c>
      <c r="BO280" s="4">
        <v>8.32</v>
      </c>
      <c r="BP280" s="4">
        <v>0</v>
      </c>
      <c r="BQ280" s="4">
        <v>8.32</v>
      </c>
      <c r="BR280" s="4">
        <v>2.2766000000000002</v>
      </c>
      <c r="BU280" s="4">
        <v>2.4630000000000001</v>
      </c>
      <c r="BW280" s="4">
        <v>15.021000000000001</v>
      </c>
      <c r="BX280" s="4">
        <v>0.26909300000000003</v>
      </c>
      <c r="BY280" s="4">
        <v>-5</v>
      </c>
      <c r="BZ280" s="4">
        <v>0.66538699999999995</v>
      </c>
      <c r="CA280" s="4">
        <v>6.5759600000000002</v>
      </c>
      <c r="CB280" s="4">
        <v>13.440816999999999</v>
      </c>
    </row>
    <row r="281" spans="1:80">
      <c r="A281" s="2">
        <v>42439</v>
      </c>
      <c r="B281" s="32">
        <v>0.44891884259259257</v>
      </c>
      <c r="C281" s="4">
        <v>14.4</v>
      </c>
      <c r="D281" s="4">
        <v>7.2700000000000001E-2</v>
      </c>
      <c r="E281" s="4" t="s">
        <v>155</v>
      </c>
      <c r="F281" s="4">
        <v>726.60914600000001</v>
      </c>
      <c r="G281" s="4">
        <v>311.39999999999998</v>
      </c>
      <c r="H281" s="4">
        <v>-5.8</v>
      </c>
      <c r="I281" s="4">
        <v>185.9</v>
      </c>
      <c r="K281" s="4">
        <v>0.04</v>
      </c>
      <c r="L281" s="4">
        <v>59</v>
      </c>
      <c r="M281" s="4">
        <v>0.876</v>
      </c>
      <c r="N281" s="4">
        <v>12.613899999999999</v>
      </c>
      <c r="O281" s="4">
        <v>6.3600000000000004E-2</v>
      </c>
      <c r="P281" s="4">
        <v>272.76490000000001</v>
      </c>
      <c r="Q281" s="4">
        <v>0</v>
      </c>
      <c r="R281" s="4">
        <v>272.8</v>
      </c>
      <c r="S281" s="4">
        <v>201.6746</v>
      </c>
      <c r="T281" s="4">
        <v>0</v>
      </c>
      <c r="U281" s="4">
        <v>201.7</v>
      </c>
      <c r="V281" s="4">
        <v>185.92830000000001</v>
      </c>
      <c r="Y281" s="4">
        <v>51.374000000000002</v>
      </c>
      <c r="Z281" s="4">
        <v>0</v>
      </c>
      <c r="AA281" s="4">
        <v>3.9100000000000003E-2</v>
      </c>
      <c r="AB281" s="4" t="s">
        <v>384</v>
      </c>
      <c r="AC281" s="4">
        <v>0</v>
      </c>
      <c r="AD281" s="4">
        <v>11.9</v>
      </c>
      <c r="AE281" s="4">
        <v>841</v>
      </c>
      <c r="AF281" s="4">
        <v>864</v>
      </c>
      <c r="AG281" s="4">
        <v>865</v>
      </c>
      <c r="AH281" s="4">
        <v>0</v>
      </c>
      <c r="AI281" s="4">
        <v>0</v>
      </c>
      <c r="AJ281" s="4">
        <v>0</v>
      </c>
      <c r="AK281" s="4">
        <v>984</v>
      </c>
      <c r="AL281" s="4">
        <v>-40</v>
      </c>
      <c r="AM281" s="4">
        <v>0</v>
      </c>
      <c r="AN281" s="4">
        <v>26</v>
      </c>
      <c r="AO281" s="4">
        <v>190</v>
      </c>
      <c r="AP281" s="4">
        <v>190</v>
      </c>
      <c r="AQ281" s="4">
        <v>1.9</v>
      </c>
      <c r="AR281" s="4">
        <v>195</v>
      </c>
      <c r="AS281" s="4" t="s">
        <v>155</v>
      </c>
      <c r="AT281" s="4">
        <v>2</v>
      </c>
      <c r="AU281" s="5">
        <v>0.65682870370370372</v>
      </c>
      <c r="AV281" s="4">
        <v>47.158859999999997</v>
      </c>
      <c r="AW281" s="4">
        <v>-88.486949999999993</v>
      </c>
      <c r="AX281" s="4">
        <v>313.5</v>
      </c>
      <c r="AY281" s="4">
        <v>43.7</v>
      </c>
      <c r="AZ281" s="4">
        <v>12</v>
      </c>
      <c r="BA281" s="4">
        <v>11</v>
      </c>
      <c r="BB281" s="4" t="s">
        <v>422</v>
      </c>
      <c r="BC281" s="4">
        <v>1.5012000000000001</v>
      </c>
      <c r="BD281" s="4">
        <v>1.0036</v>
      </c>
      <c r="BE281" s="4">
        <v>2.5024000000000002</v>
      </c>
      <c r="BF281" s="4">
        <v>14.063000000000001</v>
      </c>
      <c r="BG281" s="4">
        <v>14.68</v>
      </c>
      <c r="BH281" s="4">
        <v>1.04</v>
      </c>
      <c r="BI281" s="4">
        <v>14.157999999999999</v>
      </c>
      <c r="BJ281" s="4">
        <v>3013.5120000000002</v>
      </c>
      <c r="BK281" s="4">
        <v>9.6780000000000008</v>
      </c>
      <c r="BL281" s="4">
        <v>6.8239999999999998</v>
      </c>
      <c r="BM281" s="4">
        <v>0</v>
      </c>
      <c r="BN281" s="4">
        <v>6.8239999999999998</v>
      </c>
      <c r="BO281" s="4">
        <v>5.0460000000000003</v>
      </c>
      <c r="BP281" s="4">
        <v>0</v>
      </c>
      <c r="BQ281" s="4">
        <v>5.0460000000000003</v>
      </c>
      <c r="BR281" s="4">
        <v>1.4688000000000001</v>
      </c>
      <c r="BU281" s="4">
        <v>2.4350000000000001</v>
      </c>
      <c r="BW281" s="4">
        <v>6.798</v>
      </c>
      <c r="BX281" s="4">
        <v>0.212316</v>
      </c>
      <c r="BY281" s="4">
        <v>-5</v>
      </c>
      <c r="BZ281" s="4">
        <v>0.66683899999999996</v>
      </c>
      <c r="CA281" s="4">
        <v>5.188472</v>
      </c>
      <c r="CB281" s="4">
        <v>13.470148</v>
      </c>
    </row>
    <row r="282" spans="1:80">
      <c r="A282" s="2">
        <v>42439</v>
      </c>
      <c r="B282" s="32">
        <v>0.44893041666666672</v>
      </c>
      <c r="C282" s="4">
        <v>14.257</v>
      </c>
      <c r="D282" s="4">
        <v>2.4500000000000001E-2</v>
      </c>
      <c r="E282" s="4" t="s">
        <v>155</v>
      </c>
      <c r="F282" s="4">
        <v>244.878049</v>
      </c>
      <c r="G282" s="4">
        <v>281.8</v>
      </c>
      <c r="H282" s="4">
        <v>-5.6</v>
      </c>
      <c r="I282" s="4">
        <v>122.2</v>
      </c>
      <c r="K282" s="4">
        <v>0</v>
      </c>
      <c r="L282" s="4">
        <v>58</v>
      </c>
      <c r="M282" s="4">
        <v>0.87749999999999995</v>
      </c>
      <c r="N282" s="4">
        <v>12.5114</v>
      </c>
      <c r="O282" s="4">
        <v>2.1499999999999998E-2</v>
      </c>
      <c r="P282" s="4">
        <v>247.3229</v>
      </c>
      <c r="Q282" s="4">
        <v>0</v>
      </c>
      <c r="R282" s="4">
        <v>247.3</v>
      </c>
      <c r="S282" s="4">
        <v>182.86349999999999</v>
      </c>
      <c r="T282" s="4">
        <v>0</v>
      </c>
      <c r="U282" s="4">
        <v>182.9</v>
      </c>
      <c r="V282" s="4">
        <v>122.1919</v>
      </c>
      <c r="Y282" s="4">
        <v>50.591999999999999</v>
      </c>
      <c r="Z282" s="4">
        <v>0</v>
      </c>
      <c r="AA282" s="4">
        <v>0</v>
      </c>
      <c r="AB282" s="4" t="s">
        <v>384</v>
      </c>
      <c r="AC282" s="4">
        <v>0</v>
      </c>
      <c r="AD282" s="4">
        <v>11.8</v>
      </c>
      <c r="AE282" s="4">
        <v>841</v>
      </c>
      <c r="AF282" s="4">
        <v>864</v>
      </c>
      <c r="AG282" s="4">
        <v>864</v>
      </c>
      <c r="AH282" s="4">
        <v>0</v>
      </c>
      <c r="AI282" s="4">
        <v>0</v>
      </c>
      <c r="AJ282" s="4">
        <v>0</v>
      </c>
      <c r="AK282" s="4">
        <v>984</v>
      </c>
      <c r="AL282" s="4">
        <v>-40</v>
      </c>
      <c r="AM282" s="4">
        <v>0</v>
      </c>
      <c r="AN282" s="4">
        <v>26</v>
      </c>
      <c r="AO282" s="4">
        <v>190</v>
      </c>
      <c r="AP282" s="4">
        <v>190</v>
      </c>
      <c r="AQ282" s="4">
        <v>1.8</v>
      </c>
      <c r="AR282" s="4">
        <v>195</v>
      </c>
      <c r="AS282" s="4" t="s">
        <v>155</v>
      </c>
      <c r="AT282" s="4">
        <v>1</v>
      </c>
      <c r="AU282" s="5">
        <v>0.65684027777777776</v>
      </c>
      <c r="AV282" s="4">
        <v>47.158856999999998</v>
      </c>
      <c r="AW282" s="4">
        <v>-88.486694999999997</v>
      </c>
      <c r="AX282" s="4">
        <v>313</v>
      </c>
      <c r="AY282" s="4">
        <v>42.1</v>
      </c>
      <c r="AZ282" s="4">
        <v>12</v>
      </c>
      <c r="BA282" s="4">
        <v>11</v>
      </c>
      <c r="BB282" s="4" t="s">
        <v>422</v>
      </c>
      <c r="BC282" s="4">
        <v>1.6048</v>
      </c>
      <c r="BD282" s="4">
        <v>1.2964</v>
      </c>
      <c r="BE282" s="4">
        <v>2.7035999999999998</v>
      </c>
      <c r="BF282" s="4">
        <v>14.063000000000001</v>
      </c>
      <c r="BG282" s="4">
        <v>14.88</v>
      </c>
      <c r="BH282" s="4">
        <v>1.06</v>
      </c>
      <c r="BI282" s="4">
        <v>13.955</v>
      </c>
      <c r="BJ282" s="4">
        <v>3025.127</v>
      </c>
      <c r="BK282" s="4">
        <v>3.3069999999999999</v>
      </c>
      <c r="BL282" s="4">
        <v>6.2619999999999996</v>
      </c>
      <c r="BM282" s="4">
        <v>0</v>
      </c>
      <c r="BN282" s="4">
        <v>6.2619999999999996</v>
      </c>
      <c r="BO282" s="4">
        <v>4.63</v>
      </c>
      <c r="BP282" s="4">
        <v>0</v>
      </c>
      <c r="BQ282" s="4">
        <v>4.63</v>
      </c>
      <c r="BR282" s="4">
        <v>0.97699999999999998</v>
      </c>
      <c r="BU282" s="4">
        <v>2.427</v>
      </c>
      <c r="BW282" s="4">
        <v>0</v>
      </c>
      <c r="BX282" s="4">
        <v>0.18293499999999999</v>
      </c>
      <c r="BY282" s="4">
        <v>-5</v>
      </c>
      <c r="BZ282" s="4">
        <v>0.666161</v>
      </c>
      <c r="CA282" s="4">
        <v>4.4704740000000003</v>
      </c>
      <c r="CB282" s="4">
        <v>13.456452000000001</v>
      </c>
    </row>
    <row r="283" spans="1:80">
      <c r="A283" s="2">
        <v>42439</v>
      </c>
      <c r="B283" s="32">
        <v>0.44894199074074076</v>
      </c>
      <c r="C283" s="4">
        <v>14.086</v>
      </c>
      <c r="D283" s="4">
        <v>1.2999999999999999E-2</v>
      </c>
      <c r="E283" s="4" t="s">
        <v>155</v>
      </c>
      <c r="F283" s="4">
        <v>130</v>
      </c>
      <c r="G283" s="4">
        <v>381.8</v>
      </c>
      <c r="H283" s="4">
        <v>-2.7</v>
      </c>
      <c r="I283" s="4">
        <v>99.6</v>
      </c>
      <c r="K283" s="4">
        <v>0</v>
      </c>
      <c r="L283" s="4">
        <v>55</v>
      </c>
      <c r="M283" s="4">
        <v>0.879</v>
      </c>
      <c r="N283" s="4">
        <v>12.382</v>
      </c>
      <c r="O283" s="4">
        <v>1.14E-2</v>
      </c>
      <c r="P283" s="4">
        <v>335.62520000000001</v>
      </c>
      <c r="Q283" s="4">
        <v>0</v>
      </c>
      <c r="R283" s="4">
        <v>335.6</v>
      </c>
      <c r="S283" s="4">
        <v>248.15170000000001</v>
      </c>
      <c r="T283" s="4">
        <v>0</v>
      </c>
      <c r="U283" s="4">
        <v>248.2</v>
      </c>
      <c r="V283" s="4">
        <v>99.5655</v>
      </c>
      <c r="Y283" s="4">
        <v>48.719000000000001</v>
      </c>
      <c r="Z283" s="4">
        <v>0</v>
      </c>
      <c r="AA283" s="4">
        <v>0</v>
      </c>
      <c r="AB283" s="4" t="s">
        <v>384</v>
      </c>
      <c r="AC283" s="4">
        <v>0</v>
      </c>
      <c r="AD283" s="4">
        <v>11.9</v>
      </c>
      <c r="AE283" s="4">
        <v>841</v>
      </c>
      <c r="AF283" s="4">
        <v>865</v>
      </c>
      <c r="AG283" s="4">
        <v>865</v>
      </c>
      <c r="AH283" s="4">
        <v>0</v>
      </c>
      <c r="AI283" s="4">
        <v>0</v>
      </c>
      <c r="AJ283" s="4">
        <v>0</v>
      </c>
      <c r="AK283" s="4">
        <v>984</v>
      </c>
      <c r="AL283" s="4">
        <v>-40</v>
      </c>
      <c r="AM283" s="4">
        <v>0</v>
      </c>
      <c r="AN283" s="4">
        <v>26</v>
      </c>
      <c r="AO283" s="4">
        <v>190</v>
      </c>
      <c r="AP283" s="4">
        <v>190</v>
      </c>
      <c r="AQ283" s="4">
        <v>1.9</v>
      </c>
      <c r="AR283" s="4">
        <v>195</v>
      </c>
      <c r="AS283" s="4" t="s">
        <v>155</v>
      </c>
      <c r="AT283" s="4">
        <v>1</v>
      </c>
      <c r="AU283" s="5">
        <v>0.65685185185185191</v>
      </c>
      <c r="AV283" s="4">
        <v>47.158839999999998</v>
      </c>
      <c r="AW283" s="4">
        <v>-88.486453999999995</v>
      </c>
      <c r="AX283" s="4">
        <v>312.60000000000002</v>
      </c>
      <c r="AY283" s="4">
        <v>39.6</v>
      </c>
      <c r="AZ283" s="4">
        <v>12</v>
      </c>
      <c r="BA283" s="4">
        <v>10</v>
      </c>
      <c r="BB283" s="4" t="s">
        <v>417</v>
      </c>
      <c r="BC283" s="4">
        <v>2.0024000000000002</v>
      </c>
      <c r="BD283" s="4">
        <v>1.0047999999999999</v>
      </c>
      <c r="BE283" s="4">
        <v>3.0047999999999999</v>
      </c>
      <c r="BF283" s="4">
        <v>14.063000000000001</v>
      </c>
      <c r="BG283" s="4">
        <v>15.07</v>
      </c>
      <c r="BH283" s="4">
        <v>1.07</v>
      </c>
      <c r="BI283" s="4">
        <v>13.765000000000001</v>
      </c>
      <c r="BJ283" s="4">
        <v>3028.1590000000001</v>
      </c>
      <c r="BK283" s="4">
        <v>1.7789999999999999</v>
      </c>
      <c r="BL283" s="4">
        <v>8.5960000000000001</v>
      </c>
      <c r="BM283" s="4">
        <v>0</v>
      </c>
      <c r="BN283" s="4">
        <v>8.5960000000000001</v>
      </c>
      <c r="BO283" s="4">
        <v>6.3550000000000004</v>
      </c>
      <c r="BP283" s="4">
        <v>0</v>
      </c>
      <c r="BQ283" s="4">
        <v>6.3550000000000004</v>
      </c>
      <c r="BR283" s="4">
        <v>0.80520000000000003</v>
      </c>
      <c r="BU283" s="4">
        <v>2.3639999999999999</v>
      </c>
      <c r="BW283" s="4">
        <v>0</v>
      </c>
      <c r="BX283" s="4">
        <v>0.176709</v>
      </c>
      <c r="BY283" s="4">
        <v>-5</v>
      </c>
      <c r="BZ283" s="4">
        <v>0.66500000000000004</v>
      </c>
      <c r="CA283" s="4">
        <v>4.3183259999999999</v>
      </c>
      <c r="CB283" s="4">
        <v>13.433</v>
      </c>
    </row>
    <row r="284" spans="1:80">
      <c r="A284" s="2">
        <v>42439</v>
      </c>
      <c r="B284" s="32">
        <v>0.4489535648148148</v>
      </c>
      <c r="C284" s="4">
        <v>14.06</v>
      </c>
      <c r="D284" s="4">
        <v>1.2999999999999999E-2</v>
      </c>
      <c r="E284" s="4" t="s">
        <v>155</v>
      </c>
      <c r="F284" s="4">
        <v>129.91532599999999</v>
      </c>
      <c r="G284" s="4">
        <v>645.79999999999995</v>
      </c>
      <c r="H284" s="4">
        <v>-2.5</v>
      </c>
      <c r="I284" s="4">
        <v>84.9</v>
      </c>
      <c r="K284" s="4">
        <v>0.1</v>
      </c>
      <c r="L284" s="4">
        <v>53</v>
      </c>
      <c r="M284" s="4">
        <v>0.87929999999999997</v>
      </c>
      <c r="N284" s="4">
        <v>12.362399999999999</v>
      </c>
      <c r="O284" s="4">
        <v>1.14E-2</v>
      </c>
      <c r="P284" s="4">
        <v>567.81709999999998</v>
      </c>
      <c r="Q284" s="4">
        <v>0</v>
      </c>
      <c r="R284" s="4">
        <v>567.79999999999995</v>
      </c>
      <c r="S284" s="4">
        <v>419.82780000000002</v>
      </c>
      <c r="T284" s="4">
        <v>0</v>
      </c>
      <c r="U284" s="4">
        <v>419.8</v>
      </c>
      <c r="V284" s="4">
        <v>84.902699999999996</v>
      </c>
      <c r="Y284" s="4">
        <v>46.87</v>
      </c>
      <c r="Z284" s="4">
        <v>0</v>
      </c>
      <c r="AA284" s="4">
        <v>8.8999999999999996E-2</v>
      </c>
      <c r="AB284" s="4" t="s">
        <v>384</v>
      </c>
      <c r="AC284" s="4">
        <v>0</v>
      </c>
      <c r="AD284" s="4">
        <v>11.9</v>
      </c>
      <c r="AE284" s="4">
        <v>841</v>
      </c>
      <c r="AF284" s="4">
        <v>864</v>
      </c>
      <c r="AG284" s="4">
        <v>865</v>
      </c>
      <c r="AH284" s="4">
        <v>0</v>
      </c>
      <c r="AI284" s="4">
        <v>0</v>
      </c>
      <c r="AJ284" s="4">
        <v>0</v>
      </c>
      <c r="AK284" s="4">
        <v>984</v>
      </c>
      <c r="AL284" s="4">
        <v>-40</v>
      </c>
      <c r="AM284" s="4">
        <v>0</v>
      </c>
      <c r="AN284" s="4">
        <v>26</v>
      </c>
      <c r="AO284" s="4">
        <v>190</v>
      </c>
      <c r="AP284" s="4">
        <v>190</v>
      </c>
      <c r="AQ284" s="4">
        <v>2.2000000000000002</v>
      </c>
      <c r="AR284" s="4">
        <v>195</v>
      </c>
      <c r="AS284" s="4" t="s">
        <v>155</v>
      </c>
      <c r="AT284" s="4">
        <v>1</v>
      </c>
      <c r="AU284" s="5">
        <v>0.65686342592592595</v>
      </c>
      <c r="AV284" s="4">
        <v>47.158807000000003</v>
      </c>
      <c r="AW284" s="4">
        <v>-88.486236000000005</v>
      </c>
      <c r="AX284" s="4">
        <v>312.60000000000002</v>
      </c>
      <c r="AY284" s="4">
        <v>37.299999999999997</v>
      </c>
      <c r="AZ284" s="4">
        <v>12</v>
      </c>
      <c r="BA284" s="4">
        <v>10</v>
      </c>
      <c r="BB284" s="4" t="s">
        <v>417</v>
      </c>
      <c r="BC284" s="4">
        <v>2.1916000000000002</v>
      </c>
      <c r="BD284" s="4">
        <v>1.4012</v>
      </c>
      <c r="BE284" s="4">
        <v>3.3963999999999999</v>
      </c>
      <c r="BF284" s="4">
        <v>14.063000000000001</v>
      </c>
      <c r="BG284" s="4">
        <v>15.09</v>
      </c>
      <c r="BH284" s="4">
        <v>1.07</v>
      </c>
      <c r="BI284" s="4">
        <v>13.731999999999999</v>
      </c>
      <c r="BJ284" s="4">
        <v>3028.527</v>
      </c>
      <c r="BK284" s="4">
        <v>1.7809999999999999</v>
      </c>
      <c r="BL284" s="4">
        <v>14.567</v>
      </c>
      <c r="BM284" s="4">
        <v>0</v>
      </c>
      <c r="BN284" s="4">
        <v>14.567</v>
      </c>
      <c r="BO284" s="4">
        <v>10.77</v>
      </c>
      <c r="BP284" s="4">
        <v>0</v>
      </c>
      <c r="BQ284" s="4">
        <v>10.77</v>
      </c>
      <c r="BR284" s="4">
        <v>0.68779999999999997</v>
      </c>
      <c r="BU284" s="4">
        <v>2.278</v>
      </c>
      <c r="BW284" s="4">
        <v>15.856999999999999</v>
      </c>
      <c r="BX284" s="4">
        <v>0.15806200000000001</v>
      </c>
      <c r="BY284" s="4">
        <v>-5</v>
      </c>
      <c r="BZ284" s="4">
        <v>0.66622599999999998</v>
      </c>
      <c r="CA284" s="4">
        <v>3.8626399999999999</v>
      </c>
      <c r="CB284" s="4">
        <v>13.457765</v>
      </c>
    </row>
    <row r="285" spans="1:80">
      <c r="A285" s="2">
        <v>42439</v>
      </c>
      <c r="B285" s="32">
        <v>0.44896513888888889</v>
      </c>
      <c r="C285" s="4">
        <v>14.06</v>
      </c>
      <c r="D285" s="4">
        <v>1.1299999999999999E-2</v>
      </c>
      <c r="E285" s="4" t="s">
        <v>155</v>
      </c>
      <c r="F285" s="4">
        <v>112.980525</v>
      </c>
      <c r="G285" s="4">
        <v>745</v>
      </c>
      <c r="H285" s="4">
        <v>-2.7</v>
      </c>
      <c r="I285" s="4">
        <v>66.2</v>
      </c>
      <c r="K285" s="4">
        <v>0.35</v>
      </c>
      <c r="L285" s="4">
        <v>53</v>
      </c>
      <c r="M285" s="4">
        <v>0.87929999999999997</v>
      </c>
      <c r="N285" s="4">
        <v>12.3628</v>
      </c>
      <c r="O285" s="4">
        <v>9.9000000000000008E-3</v>
      </c>
      <c r="P285" s="4">
        <v>655.11189999999999</v>
      </c>
      <c r="Q285" s="4">
        <v>0</v>
      </c>
      <c r="R285" s="4">
        <v>655.1</v>
      </c>
      <c r="S285" s="4">
        <v>484.37110000000001</v>
      </c>
      <c r="T285" s="4">
        <v>0</v>
      </c>
      <c r="U285" s="4">
        <v>484.4</v>
      </c>
      <c r="V285" s="4">
        <v>66.174899999999994</v>
      </c>
      <c r="Y285" s="4">
        <v>46.173000000000002</v>
      </c>
      <c r="Z285" s="4">
        <v>0</v>
      </c>
      <c r="AA285" s="4">
        <v>0.31190000000000001</v>
      </c>
      <c r="AB285" s="4" t="s">
        <v>384</v>
      </c>
      <c r="AC285" s="4">
        <v>0</v>
      </c>
      <c r="AD285" s="4">
        <v>11.8</v>
      </c>
      <c r="AE285" s="4">
        <v>841</v>
      </c>
      <c r="AF285" s="4">
        <v>863</v>
      </c>
      <c r="AG285" s="4">
        <v>865</v>
      </c>
      <c r="AH285" s="4">
        <v>0</v>
      </c>
      <c r="AI285" s="4">
        <v>0</v>
      </c>
      <c r="AJ285" s="4">
        <v>0</v>
      </c>
      <c r="AK285" s="4">
        <v>984</v>
      </c>
      <c r="AL285" s="4">
        <v>-40</v>
      </c>
      <c r="AM285" s="4">
        <v>0</v>
      </c>
      <c r="AN285" s="4">
        <v>26</v>
      </c>
      <c r="AO285" s="4">
        <v>190</v>
      </c>
      <c r="AP285" s="4">
        <v>190</v>
      </c>
      <c r="AQ285" s="4">
        <v>2.1</v>
      </c>
      <c r="AR285" s="4">
        <v>195</v>
      </c>
      <c r="AS285" s="4" t="s">
        <v>155</v>
      </c>
      <c r="AT285" s="4">
        <v>1</v>
      </c>
      <c r="AU285" s="5">
        <v>0.65687499999999999</v>
      </c>
      <c r="AV285" s="4">
        <v>47.158754999999999</v>
      </c>
      <c r="AW285" s="4">
        <v>-88.486037999999994</v>
      </c>
      <c r="AX285" s="4">
        <v>312.60000000000002</v>
      </c>
      <c r="AY285" s="4">
        <v>35.1</v>
      </c>
      <c r="AZ285" s="4">
        <v>12</v>
      </c>
      <c r="BA285" s="4">
        <v>10</v>
      </c>
      <c r="BB285" s="4" t="s">
        <v>417</v>
      </c>
      <c r="BC285" s="4">
        <v>1.5</v>
      </c>
      <c r="BD285" s="4">
        <v>1.5012000000000001</v>
      </c>
      <c r="BE285" s="4">
        <v>3.0988000000000002</v>
      </c>
      <c r="BF285" s="4">
        <v>14.063000000000001</v>
      </c>
      <c r="BG285" s="4">
        <v>15.1</v>
      </c>
      <c r="BH285" s="4">
        <v>1.07</v>
      </c>
      <c r="BI285" s="4">
        <v>13.728</v>
      </c>
      <c r="BJ285" s="4">
        <v>3029.3519999999999</v>
      </c>
      <c r="BK285" s="4">
        <v>1.5489999999999999</v>
      </c>
      <c r="BL285" s="4">
        <v>16.811</v>
      </c>
      <c r="BM285" s="4">
        <v>0</v>
      </c>
      <c r="BN285" s="4">
        <v>16.811</v>
      </c>
      <c r="BO285" s="4">
        <v>12.429</v>
      </c>
      <c r="BP285" s="4">
        <v>0</v>
      </c>
      <c r="BQ285" s="4">
        <v>12.429</v>
      </c>
      <c r="BR285" s="4">
        <v>0.53620000000000001</v>
      </c>
      <c r="BU285" s="4">
        <v>2.2450000000000001</v>
      </c>
      <c r="BW285" s="4">
        <v>55.576999999999998</v>
      </c>
      <c r="BX285" s="4">
        <v>0.15474299999999999</v>
      </c>
      <c r="BY285" s="4">
        <v>-5</v>
      </c>
      <c r="BZ285" s="4">
        <v>0.66577399999999998</v>
      </c>
      <c r="CA285" s="4">
        <v>3.7815319999999999</v>
      </c>
      <c r="CB285" s="4">
        <v>13.448634999999999</v>
      </c>
    </row>
    <row r="286" spans="1:80">
      <c r="A286" s="2">
        <v>42439</v>
      </c>
      <c r="B286" s="32">
        <v>0.44897671296296293</v>
      </c>
      <c r="C286" s="4">
        <v>14.019</v>
      </c>
      <c r="D286" s="4">
        <v>1.03E-2</v>
      </c>
      <c r="E286" s="4" t="s">
        <v>155</v>
      </c>
      <c r="F286" s="4">
        <v>103.25143300000001</v>
      </c>
      <c r="G286" s="4">
        <v>740.7</v>
      </c>
      <c r="H286" s="4">
        <v>-2.8</v>
      </c>
      <c r="I286" s="4">
        <v>64</v>
      </c>
      <c r="K286" s="4">
        <v>0.5</v>
      </c>
      <c r="L286" s="4">
        <v>52</v>
      </c>
      <c r="M286" s="4">
        <v>0.87960000000000005</v>
      </c>
      <c r="N286" s="4">
        <v>12.3315</v>
      </c>
      <c r="O286" s="4">
        <v>9.1000000000000004E-3</v>
      </c>
      <c r="P286" s="4">
        <v>651.4991</v>
      </c>
      <c r="Q286" s="4">
        <v>0</v>
      </c>
      <c r="R286" s="4">
        <v>651.5</v>
      </c>
      <c r="S286" s="4">
        <v>481.69990000000001</v>
      </c>
      <c r="T286" s="4">
        <v>0</v>
      </c>
      <c r="U286" s="4">
        <v>481.7</v>
      </c>
      <c r="V286" s="4">
        <v>64.001400000000004</v>
      </c>
      <c r="Y286" s="4">
        <v>45.823999999999998</v>
      </c>
      <c r="Z286" s="4">
        <v>0</v>
      </c>
      <c r="AA286" s="4">
        <v>0.43980000000000002</v>
      </c>
      <c r="AB286" s="4" t="s">
        <v>384</v>
      </c>
      <c r="AC286" s="4">
        <v>0</v>
      </c>
      <c r="AD286" s="4">
        <v>11.9</v>
      </c>
      <c r="AE286" s="4">
        <v>841</v>
      </c>
      <c r="AF286" s="4">
        <v>864</v>
      </c>
      <c r="AG286" s="4">
        <v>865</v>
      </c>
      <c r="AH286" s="4">
        <v>0</v>
      </c>
      <c r="AI286" s="4">
        <v>0</v>
      </c>
      <c r="AJ286" s="4">
        <v>0</v>
      </c>
      <c r="AK286" s="4">
        <v>984</v>
      </c>
      <c r="AL286" s="4">
        <v>-40</v>
      </c>
      <c r="AM286" s="4">
        <v>0</v>
      </c>
      <c r="AN286" s="4">
        <v>26</v>
      </c>
      <c r="AO286" s="4">
        <v>190</v>
      </c>
      <c r="AP286" s="4">
        <v>190</v>
      </c>
      <c r="AQ286" s="4">
        <v>2</v>
      </c>
      <c r="AR286" s="4">
        <v>195</v>
      </c>
      <c r="AS286" s="4" t="s">
        <v>155</v>
      </c>
      <c r="AT286" s="4">
        <v>1</v>
      </c>
      <c r="AU286" s="5">
        <v>0.65689814814814818</v>
      </c>
      <c r="AV286" s="4">
        <v>47.158625000000001</v>
      </c>
      <c r="AW286" s="4">
        <v>-88.485708000000002</v>
      </c>
      <c r="AX286" s="4">
        <v>312</v>
      </c>
      <c r="AY286" s="4">
        <v>32.9</v>
      </c>
      <c r="AZ286" s="4">
        <v>12</v>
      </c>
      <c r="BA286" s="4">
        <v>11</v>
      </c>
      <c r="BB286" s="4" t="s">
        <v>418</v>
      </c>
      <c r="BC286" s="4">
        <v>1.4976</v>
      </c>
      <c r="BD286" s="4">
        <v>1.6012</v>
      </c>
      <c r="BE286" s="4">
        <v>2.9964</v>
      </c>
      <c r="BF286" s="4">
        <v>14.063000000000001</v>
      </c>
      <c r="BG286" s="4">
        <v>15.14</v>
      </c>
      <c r="BH286" s="4">
        <v>1.08</v>
      </c>
      <c r="BI286" s="4">
        <v>13.688000000000001</v>
      </c>
      <c r="BJ286" s="4">
        <v>3029.63</v>
      </c>
      <c r="BK286" s="4">
        <v>1.42</v>
      </c>
      <c r="BL286" s="4">
        <v>16.762</v>
      </c>
      <c r="BM286" s="4">
        <v>0</v>
      </c>
      <c r="BN286" s="4">
        <v>16.762</v>
      </c>
      <c r="BO286" s="4">
        <v>12.393000000000001</v>
      </c>
      <c r="BP286" s="4">
        <v>0</v>
      </c>
      <c r="BQ286" s="4">
        <v>12.393000000000001</v>
      </c>
      <c r="BR286" s="4">
        <v>0.51990000000000003</v>
      </c>
      <c r="BU286" s="4">
        <v>2.234</v>
      </c>
      <c r="BW286" s="4">
        <v>78.564999999999998</v>
      </c>
      <c r="BX286" s="4">
        <v>0.14980499999999999</v>
      </c>
      <c r="BY286" s="4">
        <v>-5</v>
      </c>
      <c r="BZ286" s="4">
        <v>0.66622599999999998</v>
      </c>
      <c r="CA286" s="4">
        <v>3.66086</v>
      </c>
      <c r="CB286" s="4">
        <v>13.457765</v>
      </c>
    </row>
    <row r="287" spans="1:80">
      <c r="A287" s="2">
        <v>42439</v>
      </c>
      <c r="B287" s="32">
        <v>0.44898828703703703</v>
      </c>
      <c r="C287" s="4">
        <v>13.95</v>
      </c>
      <c r="D287" s="4">
        <v>9.4999999999999998E-3</v>
      </c>
      <c r="E287" s="4" t="s">
        <v>155</v>
      </c>
      <c r="F287" s="4">
        <v>94.815133000000003</v>
      </c>
      <c r="G287" s="4">
        <v>784.6</v>
      </c>
      <c r="H287" s="4">
        <v>-2.8</v>
      </c>
      <c r="I287" s="4">
        <v>62.4</v>
      </c>
      <c r="K287" s="4">
        <v>0.56000000000000005</v>
      </c>
      <c r="L287" s="4">
        <v>52</v>
      </c>
      <c r="M287" s="4">
        <v>0.88009999999999999</v>
      </c>
      <c r="N287" s="4">
        <v>12.277799999999999</v>
      </c>
      <c r="O287" s="4">
        <v>8.3000000000000001E-3</v>
      </c>
      <c r="P287" s="4">
        <v>690.53729999999996</v>
      </c>
      <c r="Q287" s="4">
        <v>0</v>
      </c>
      <c r="R287" s="4">
        <v>690.5</v>
      </c>
      <c r="S287" s="4">
        <v>510.56360000000001</v>
      </c>
      <c r="T287" s="4">
        <v>0</v>
      </c>
      <c r="U287" s="4">
        <v>510.6</v>
      </c>
      <c r="V287" s="4">
        <v>62.409100000000002</v>
      </c>
      <c r="Y287" s="4">
        <v>45.395000000000003</v>
      </c>
      <c r="Z287" s="4">
        <v>0</v>
      </c>
      <c r="AA287" s="4">
        <v>0.49419999999999997</v>
      </c>
      <c r="AB287" s="4" t="s">
        <v>384</v>
      </c>
      <c r="AC287" s="4">
        <v>0</v>
      </c>
      <c r="AD287" s="4">
        <v>11.9</v>
      </c>
      <c r="AE287" s="4">
        <v>842</v>
      </c>
      <c r="AF287" s="4">
        <v>864</v>
      </c>
      <c r="AG287" s="4">
        <v>865</v>
      </c>
      <c r="AH287" s="4">
        <v>0</v>
      </c>
      <c r="AI287" s="4">
        <v>0</v>
      </c>
      <c r="AJ287" s="4">
        <v>0</v>
      </c>
      <c r="AK287" s="4">
        <v>984</v>
      </c>
      <c r="AL287" s="4">
        <v>-40</v>
      </c>
      <c r="AM287" s="4">
        <v>0</v>
      </c>
      <c r="AN287" s="4">
        <v>26</v>
      </c>
      <c r="AO287" s="4">
        <v>190</v>
      </c>
      <c r="AP287" s="4">
        <v>189.4</v>
      </c>
      <c r="AQ287" s="4">
        <v>1.9</v>
      </c>
      <c r="AR287" s="4">
        <v>195</v>
      </c>
      <c r="AS287" s="4" t="s">
        <v>155</v>
      </c>
      <c r="AT287" s="4">
        <v>1</v>
      </c>
      <c r="AU287" s="5">
        <v>0.65689814814814818</v>
      </c>
      <c r="AV287" s="4">
        <v>47.158624000000003</v>
      </c>
      <c r="AW287" s="4">
        <v>-88.485705999999993</v>
      </c>
      <c r="AX287" s="4">
        <v>312</v>
      </c>
      <c r="AY287" s="4">
        <v>30.4</v>
      </c>
      <c r="AZ287" s="4">
        <v>12</v>
      </c>
      <c r="BA287" s="4">
        <v>11</v>
      </c>
      <c r="BB287" s="4" t="s">
        <v>418</v>
      </c>
      <c r="BC287" s="4">
        <v>1.3</v>
      </c>
      <c r="BD287" s="4">
        <v>1.7012</v>
      </c>
      <c r="BE287" s="4">
        <v>2.7</v>
      </c>
      <c r="BF287" s="4">
        <v>14.063000000000001</v>
      </c>
      <c r="BG287" s="4">
        <v>15.21</v>
      </c>
      <c r="BH287" s="4">
        <v>1.08</v>
      </c>
      <c r="BI287" s="4">
        <v>13.62</v>
      </c>
      <c r="BJ287" s="4">
        <v>3029.8780000000002</v>
      </c>
      <c r="BK287" s="4">
        <v>1.3109999999999999</v>
      </c>
      <c r="BL287" s="4">
        <v>17.844999999999999</v>
      </c>
      <c r="BM287" s="4">
        <v>0</v>
      </c>
      <c r="BN287" s="4">
        <v>17.844999999999999</v>
      </c>
      <c r="BO287" s="4">
        <v>13.194000000000001</v>
      </c>
      <c r="BP287" s="4">
        <v>0</v>
      </c>
      <c r="BQ287" s="4">
        <v>13.194000000000001</v>
      </c>
      <c r="BR287" s="4">
        <v>0.50929999999999997</v>
      </c>
      <c r="BU287" s="4">
        <v>2.2229999999999999</v>
      </c>
      <c r="BW287" s="4">
        <v>88.674000000000007</v>
      </c>
      <c r="BX287" s="4">
        <v>0.13112699999999999</v>
      </c>
      <c r="BY287" s="4">
        <v>-5</v>
      </c>
      <c r="BZ287" s="4">
        <v>0.665161</v>
      </c>
      <c r="CA287" s="4">
        <v>3.2044160000000002</v>
      </c>
      <c r="CB287" s="4">
        <v>13.436252</v>
      </c>
    </row>
    <row r="288" spans="1:80">
      <c r="A288" s="2">
        <v>42439</v>
      </c>
      <c r="B288" s="32">
        <v>0.44899986111111106</v>
      </c>
      <c r="C288" s="4">
        <v>13.951000000000001</v>
      </c>
      <c r="D288" s="4">
        <v>8.9999999999999993E-3</v>
      </c>
      <c r="E288" s="4" t="s">
        <v>155</v>
      </c>
      <c r="F288" s="4">
        <v>90</v>
      </c>
      <c r="G288" s="4">
        <v>1005.1</v>
      </c>
      <c r="H288" s="4">
        <v>-2.8</v>
      </c>
      <c r="I288" s="4">
        <v>64.2</v>
      </c>
      <c r="K288" s="4">
        <v>0.7</v>
      </c>
      <c r="L288" s="4">
        <v>50</v>
      </c>
      <c r="M288" s="4">
        <v>0.88009999999999999</v>
      </c>
      <c r="N288" s="4">
        <v>12.278600000000001</v>
      </c>
      <c r="O288" s="4">
        <v>7.9000000000000008E-3</v>
      </c>
      <c r="P288" s="4">
        <v>884.64930000000004</v>
      </c>
      <c r="Q288" s="4">
        <v>0</v>
      </c>
      <c r="R288" s="4">
        <v>884.6</v>
      </c>
      <c r="S288" s="4">
        <v>654.08450000000005</v>
      </c>
      <c r="T288" s="4">
        <v>0</v>
      </c>
      <c r="U288" s="4">
        <v>654.1</v>
      </c>
      <c r="V288" s="4">
        <v>64.186999999999998</v>
      </c>
      <c r="Y288" s="4">
        <v>43.819000000000003</v>
      </c>
      <c r="Z288" s="4">
        <v>0</v>
      </c>
      <c r="AA288" s="4">
        <v>0.61699999999999999</v>
      </c>
      <c r="AB288" s="4" t="s">
        <v>384</v>
      </c>
      <c r="AC288" s="4">
        <v>0</v>
      </c>
      <c r="AD288" s="4">
        <v>11.9</v>
      </c>
      <c r="AE288" s="4">
        <v>842</v>
      </c>
      <c r="AF288" s="4">
        <v>865</v>
      </c>
      <c r="AG288" s="4">
        <v>865</v>
      </c>
      <c r="AH288" s="4">
        <v>0</v>
      </c>
      <c r="AI288" s="4">
        <v>0</v>
      </c>
      <c r="AJ288" s="4">
        <v>0</v>
      </c>
      <c r="AK288" s="4">
        <v>984</v>
      </c>
      <c r="AL288" s="4">
        <v>-40</v>
      </c>
      <c r="AM288" s="4">
        <v>0</v>
      </c>
      <c r="AN288" s="4">
        <v>26</v>
      </c>
      <c r="AO288" s="4">
        <v>190</v>
      </c>
      <c r="AP288" s="4">
        <v>189</v>
      </c>
      <c r="AQ288" s="4">
        <v>2</v>
      </c>
      <c r="AR288" s="4">
        <v>195</v>
      </c>
      <c r="AS288" s="4" t="s">
        <v>155</v>
      </c>
      <c r="AT288" s="4">
        <v>1</v>
      </c>
      <c r="AU288" s="5">
        <v>0.65690972222222221</v>
      </c>
      <c r="AV288" s="4">
        <v>47.158571999999999</v>
      </c>
      <c r="AW288" s="4">
        <v>-88.485560000000007</v>
      </c>
      <c r="AX288" s="4">
        <v>311.89999999999998</v>
      </c>
      <c r="AY288" s="4">
        <v>28</v>
      </c>
      <c r="AZ288" s="4">
        <v>12</v>
      </c>
      <c r="BA288" s="4">
        <v>11</v>
      </c>
      <c r="BB288" s="4" t="s">
        <v>418</v>
      </c>
      <c r="BC288" s="4">
        <v>1.3</v>
      </c>
      <c r="BD288" s="4">
        <v>1.8</v>
      </c>
      <c r="BE288" s="4">
        <v>2.7012</v>
      </c>
      <c r="BF288" s="4">
        <v>14.063000000000001</v>
      </c>
      <c r="BG288" s="4">
        <v>15.21</v>
      </c>
      <c r="BH288" s="4">
        <v>1.08</v>
      </c>
      <c r="BI288" s="4">
        <v>13.62</v>
      </c>
      <c r="BJ288" s="4">
        <v>3029.9380000000001</v>
      </c>
      <c r="BK288" s="4">
        <v>1.244</v>
      </c>
      <c r="BL288" s="4">
        <v>22.861000000000001</v>
      </c>
      <c r="BM288" s="4">
        <v>0</v>
      </c>
      <c r="BN288" s="4">
        <v>22.861000000000001</v>
      </c>
      <c r="BO288" s="4">
        <v>16.902999999999999</v>
      </c>
      <c r="BP288" s="4">
        <v>0</v>
      </c>
      <c r="BQ288" s="4">
        <v>16.902999999999999</v>
      </c>
      <c r="BR288" s="4">
        <v>0.52380000000000004</v>
      </c>
      <c r="BU288" s="4">
        <v>2.145</v>
      </c>
      <c r="BW288" s="4">
        <v>110.702</v>
      </c>
      <c r="BX288" s="4">
        <v>0.130356</v>
      </c>
      <c r="BY288" s="4">
        <v>-5</v>
      </c>
      <c r="BZ288" s="4">
        <v>0.66522599999999998</v>
      </c>
      <c r="CA288" s="4">
        <v>3.185575</v>
      </c>
      <c r="CB288" s="4">
        <v>13.437564999999999</v>
      </c>
    </row>
    <row r="289" spans="1:80">
      <c r="A289" s="2">
        <v>42439</v>
      </c>
      <c r="B289" s="32">
        <v>0.44901143518518521</v>
      </c>
      <c r="C289" s="4">
        <v>14.167</v>
      </c>
      <c r="D289" s="4">
        <v>8.6E-3</v>
      </c>
      <c r="E289" s="4" t="s">
        <v>155</v>
      </c>
      <c r="F289" s="4">
        <v>86.287817000000004</v>
      </c>
      <c r="G289" s="4">
        <v>1143.0999999999999</v>
      </c>
      <c r="H289" s="4">
        <v>-2.8</v>
      </c>
      <c r="I289" s="4">
        <v>73.400000000000006</v>
      </c>
      <c r="K289" s="4">
        <v>0.8</v>
      </c>
      <c r="L289" s="4">
        <v>49</v>
      </c>
      <c r="M289" s="4">
        <v>0.87839999999999996</v>
      </c>
      <c r="N289" s="4">
        <v>12.4451</v>
      </c>
      <c r="O289" s="4">
        <v>7.6E-3</v>
      </c>
      <c r="P289" s="4">
        <v>1004.1215</v>
      </c>
      <c r="Q289" s="4">
        <v>0</v>
      </c>
      <c r="R289" s="4">
        <v>1004.1</v>
      </c>
      <c r="S289" s="4">
        <v>742.41890000000001</v>
      </c>
      <c r="T289" s="4">
        <v>0</v>
      </c>
      <c r="U289" s="4">
        <v>742.4</v>
      </c>
      <c r="V289" s="4">
        <v>73.402799999999999</v>
      </c>
      <c r="Y289" s="4">
        <v>42.859000000000002</v>
      </c>
      <c r="Z289" s="4">
        <v>0</v>
      </c>
      <c r="AA289" s="4">
        <v>0.70269999999999999</v>
      </c>
      <c r="AB289" s="4" t="s">
        <v>384</v>
      </c>
      <c r="AC289" s="4">
        <v>0</v>
      </c>
      <c r="AD289" s="4">
        <v>11.9</v>
      </c>
      <c r="AE289" s="4">
        <v>841</v>
      </c>
      <c r="AF289" s="4">
        <v>865</v>
      </c>
      <c r="AG289" s="4">
        <v>865</v>
      </c>
      <c r="AH289" s="4">
        <v>0</v>
      </c>
      <c r="AI289" s="4">
        <v>0</v>
      </c>
      <c r="AJ289" s="4">
        <v>0</v>
      </c>
      <c r="AK289" s="4">
        <v>984</v>
      </c>
      <c r="AL289" s="4">
        <v>-40</v>
      </c>
      <c r="AM289" s="4">
        <v>0</v>
      </c>
      <c r="AN289" s="4">
        <v>26</v>
      </c>
      <c r="AO289" s="4">
        <v>190.6</v>
      </c>
      <c r="AP289" s="4">
        <v>189</v>
      </c>
      <c r="AQ289" s="4">
        <v>1.9</v>
      </c>
      <c r="AR289" s="4">
        <v>195</v>
      </c>
      <c r="AS289" s="4" t="s">
        <v>155</v>
      </c>
      <c r="AT289" s="4">
        <v>1</v>
      </c>
      <c r="AU289" s="5">
        <v>0.65692129629629636</v>
      </c>
      <c r="AV289" s="4">
        <v>47.158535000000001</v>
      </c>
      <c r="AW289" s="4">
        <v>-88.485416000000001</v>
      </c>
      <c r="AX289" s="4">
        <v>311.7</v>
      </c>
      <c r="AY289" s="4">
        <v>26.2</v>
      </c>
      <c r="AZ289" s="4">
        <v>12</v>
      </c>
      <c r="BA289" s="4">
        <v>11</v>
      </c>
      <c r="BB289" s="4" t="s">
        <v>418</v>
      </c>
      <c r="BC289" s="4">
        <v>1.3</v>
      </c>
      <c r="BD289" s="4">
        <v>1.801199</v>
      </c>
      <c r="BE289" s="4">
        <v>2.7976019999999999</v>
      </c>
      <c r="BF289" s="4">
        <v>14.063000000000001</v>
      </c>
      <c r="BG289" s="4">
        <v>14.99</v>
      </c>
      <c r="BH289" s="4">
        <v>1.07</v>
      </c>
      <c r="BI289" s="4">
        <v>13.839</v>
      </c>
      <c r="BJ289" s="4">
        <v>3029.712</v>
      </c>
      <c r="BK289" s="4">
        <v>1.1739999999999999</v>
      </c>
      <c r="BL289" s="4">
        <v>25.599</v>
      </c>
      <c r="BM289" s="4">
        <v>0</v>
      </c>
      <c r="BN289" s="4">
        <v>25.599</v>
      </c>
      <c r="BO289" s="4">
        <v>18.927</v>
      </c>
      <c r="BP289" s="4">
        <v>0</v>
      </c>
      <c r="BQ289" s="4">
        <v>18.927</v>
      </c>
      <c r="BR289" s="4">
        <v>0.59089999999999998</v>
      </c>
      <c r="BU289" s="4">
        <v>2.0699999999999998</v>
      </c>
      <c r="BW289" s="4">
        <v>124.395</v>
      </c>
      <c r="BX289" s="4">
        <v>0.14419499999999999</v>
      </c>
      <c r="BY289" s="4">
        <v>-5</v>
      </c>
      <c r="BZ289" s="4">
        <v>0.66722599999999999</v>
      </c>
      <c r="CA289" s="4">
        <v>3.5237660000000002</v>
      </c>
      <c r="CB289" s="4">
        <v>13.477964999999999</v>
      </c>
    </row>
    <row r="290" spans="1:80">
      <c r="A290" s="2">
        <v>42439</v>
      </c>
      <c r="B290" s="32">
        <v>0.44902300925925925</v>
      </c>
      <c r="C290" s="4">
        <v>14.121</v>
      </c>
      <c r="D290" s="4">
        <v>7.0000000000000001E-3</v>
      </c>
      <c r="E290" s="4" t="s">
        <v>155</v>
      </c>
      <c r="F290" s="4">
        <v>70.033277999999996</v>
      </c>
      <c r="G290" s="4">
        <v>1227.3</v>
      </c>
      <c r="H290" s="4">
        <v>8</v>
      </c>
      <c r="I290" s="4">
        <v>75.099999999999994</v>
      </c>
      <c r="K290" s="4">
        <v>0.8</v>
      </c>
      <c r="L290" s="4">
        <v>49</v>
      </c>
      <c r="M290" s="4">
        <v>0.87880000000000003</v>
      </c>
      <c r="N290" s="4">
        <v>12.4093</v>
      </c>
      <c r="O290" s="4">
        <v>6.1999999999999998E-3</v>
      </c>
      <c r="P290" s="4">
        <v>1078.546</v>
      </c>
      <c r="Q290" s="4">
        <v>7.0077999999999996</v>
      </c>
      <c r="R290" s="4">
        <v>1085.5999999999999</v>
      </c>
      <c r="S290" s="4">
        <v>797.44619999999998</v>
      </c>
      <c r="T290" s="4">
        <v>5.1814</v>
      </c>
      <c r="U290" s="4">
        <v>802.6</v>
      </c>
      <c r="V290" s="4">
        <v>75.099999999999994</v>
      </c>
      <c r="Y290" s="4">
        <v>42.645000000000003</v>
      </c>
      <c r="Z290" s="4">
        <v>0</v>
      </c>
      <c r="AA290" s="4">
        <v>0.70299999999999996</v>
      </c>
      <c r="AB290" s="4" t="s">
        <v>384</v>
      </c>
      <c r="AC290" s="4">
        <v>0</v>
      </c>
      <c r="AD290" s="4">
        <v>11.9</v>
      </c>
      <c r="AE290" s="4">
        <v>842</v>
      </c>
      <c r="AF290" s="4">
        <v>864</v>
      </c>
      <c r="AG290" s="4">
        <v>866</v>
      </c>
      <c r="AH290" s="4">
        <v>0</v>
      </c>
      <c r="AI290" s="4">
        <v>0</v>
      </c>
      <c r="AJ290" s="4">
        <v>0</v>
      </c>
      <c r="AK290" s="4">
        <v>984</v>
      </c>
      <c r="AL290" s="4">
        <v>-40</v>
      </c>
      <c r="AM290" s="4">
        <v>0</v>
      </c>
      <c r="AN290" s="4">
        <v>26</v>
      </c>
      <c r="AO290" s="4">
        <v>191</v>
      </c>
      <c r="AP290" s="4">
        <v>189.6</v>
      </c>
      <c r="AQ290" s="4">
        <v>1.8</v>
      </c>
      <c r="AR290" s="4">
        <v>195</v>
      </c>
      <c r="AS290" s="4" t="s">
        <v>155</v>
      </c>
      <c r="AT290" s="4">
        <v>1</v>
      </c>
      <c r="AU290" s="5">
        <v>0.6569328703703704</v>
      </c>
      <c r="AV290" s="4">
        <v>47.158512000000002</v>
      </c>
      <c r="AW290" s="4">
        <v>-88.485273000000007</v>
      </c>
      <c r="AX290" s="4">
        <v>311.39999999999998</v>
      </c>
      <c r="AY290" s="4">
        <v>24.7</v>
      </c>
      <c r="AZ290" s="4">
        <v>12</v>
      </c>
      <c r="BA290" s="4">
        <v>11</v>
      </c>
      <c r="BB290" s="4" t="s">
        <v>418</v>
      </c>
      <c r="BC290" s="4">
        <v>1.3033030000000001</v>
      </c>
      <c r="BD290" s="4">
        <v>1.9011009999999999</v>
      </c>
      <c r="BE290" s="4">
        <v>2.6022020000000001</v>
      </c>
      <c r="BF290" s="4">
        <v>14.063000000000001</v>
      </c>
      <c r="BG290" s="4">
        <v>15.04</v>
      </c>
      <c r="BH290" s="4">
        <v>1.07</v>
      </c>
      <c r="BI290" s="4">
        <v>13.792999999999999</v>
      </c>
      <c r="BJ290" s="4">
        <v>3030.0369999999998</v>
      </c>
      <c r="BK290" s="4">
        <v>0.95599999999999996</v>
      </c>
      <c r="BL290" s="4">
        <v>27.579000000000001</v>
      </c>
      <c r="BM290" s="4">
        <v>0.17899999999999999</v>
      </c>
      <c r="BN290" s="4">
        <v>27.757999999999999</v>
      </c>
      <c r="BO290" s="4">
        <v>20.390999999999998</v>
      </c>
      <c r="BP290" s="4">
        <v>0.13200000000000001</v>
      </c>
      <c r="BQ290" s="4">
        <v>20.523</v>
      </c>
      <c r="BR290" s="4">
        <v>0.60640000000000005</v>
      </c>
      <c r="BU290" s="4">
        <v>2.0659999999999998</v>
      </c>
      <c r="BW290" s="4">
        <v>124.818</v>
      </c>
      <c r="BX290" s="4">
        <v>0.144483</v>
      </c>
      <c r="BY290" s="4">
        <v>-5</v>
      </c>
      <c r="BZ290" s="4">
        <v>0.66738699999999995</v>
      </c>
      <c r="CA290" s="4">
        <v>3.5308030000000001</v>
      </c>
      <c r="CB290" s="4">
        <v>13.481216999999999</v>
      </c>
    </row>
    <row r="291" spans="1:80">
      <c r="A291" s="2">
        <v>42439</v>
      </c>
      <c r="B291" s="32">
        <v>0.44903458333333335</v>
      </c>
      <c r="C291" s="4">
        <v>14.058999999999999</v>
      </c>
      <c r="D291" s="4">
        <v>7.7999999999999996E-3</v>
      </c>
      <c r="E291" s="4" t="s">
        <v>155</v>
      </c>
      <c r="F291" s="4">
        <v>78.352744999999999</v>
      </c>
      <c r="G291" s="4">
        <v>1262.2</v>
      </c>
      <c r="H291" s="4">
        <v>8.1</v>
      </c>
      <c r="I291" s="4">
        <v>68.400000000000006</v>
      </c>
      <c r="K291" s="4">
        <v>0.7</v>
      </c>
      <c r="L291" s="4">
        <v>48</v>
      </c>
      <c r="M291" s="4">
        <v>0.87929999999999997</v>
      </c>
      <c r="N291" s="4">
        <v>12.361599999999999</v>
      </c>
      <c r="O291" s="4">
        <v>6.8999999999999999E-3</v>
      </c>
      <c r="P291" s="4">
        <v>1109.8444</v>
      </c>
      <c r="Q291" s="4">
        <v>7.1222000000000003</v>
      </c>
      <c r="R291" s="4">
        <v>1117</v>
      </c>
      <c r="S291" s="4">
        <v>820.5874</v>
      </c>
      <c r="T291" s="4">
        <v>5.2659000000000002</v>
      </c>
      <c r="U291" s="4">
        <v>825.9</v>
      </c>
      <c r="V291" s="4">
        <v>68.402900000000002</v>
      </c>
      <c r="Y291" s="4">
        <v>42.46</v>
      </c>
      <c r="Z291" s="4">
        <v>0</v>
      </c>
      <c r="AA291" s="4">
        <v>0.61550000000000005</v>
      </c>
      <c r="AB291" s="4" t="s">
        <v>384</v>
      </c>
      <c r="AC291" s="4">
        <v>0</v>
      </c>
      <c r="AD291" s="4">
        <v>12</v>
      </c>
      <c r="AE291" s="4">
        <v>842</v>
      </c>
      <c r="AF291" s="4">
        <v>865</v>
      </c>
      <c r="AG291" s="4">
        <v>865</v>
      </c>
      <c r="AH291" s="4">
        <v>0</v>
      </c>
      <c r="AI291" s="4">
        <v>0</v>
      </c>
      <c r="AJ291" s="4">
        <v>0</v>
      </c>
      <c r="AK291" s="4">
        <v>984</v>
      </c>
      <c r="AL291" s="4">
        <v>-40</v>
      </c>
      <c r="AM291" s="4">
        <v>0</v>
      </c>
      <c r="AN291" s="4">
        <v>26</v>
      </c>
      <c r="AO291" s="4">
        <v>191</v>
      </c>
      <c r="AP291" s="4">
        <v>190</v>
      </c>
      <c r="AQ291" s="4">
        <v>1.9</v>
      </c>
      <c r="AR291" s="4">
        <v>195</v>
      </c>
      <c r="AS291" s="4" t="s">
        <v>155</v>
      </c>
      <c r="AT291" s="4">
        <v>1</v>
      </c>
      <c r="AU291" s="5">
        <v>0.65694444444444444</v>
      </c>
      <c r="AV291" s="4">
        <v>47.158493</v>
      </c>
      <c r="AW291" s="4">
        <v>-88.485135999999997</v>
      </c>
      <c r="AX291" s="4">
        <v>311.39999999999998</v>
      </c>
      <c r="AY291" s="4">
        <v>23.7</v>
      </c>
      <c r="AZ291" s="4">
        <v>12</v>
      </c>
      <c r="BA291" s="4">
        <v>11</v>
      </c>
      <c r="BB291" s="4" t="s">
        <v>418</v>
      </c>
      <c r="BC291" s="4">
        <v>1.6024</v>
      </c>
      <c r="BD291" s="4">
        <v>2.0024000000000002</v>
      </c>
      <c r="BE291" s="4">
        <v>2.8048000000000002</v>
      </c>
      <c r="BF291" s="4">
        <v>14.063000000000001</v>
      </c>
      <c r="BG291" s="4">
        <v>15.1</v>
      </c>
      <c r="BH291" s="4">
        <v>1.07</v>
      </c>
      <c r="BI291" s="4">
        <v>13.728999999999999</v>
      </c>
      <c r="BJ291" s="4">
        <v>3030.0459999999998</v>
      </c>
      <c r="BK291" s="4">
        <v>1.075</v>
      </c>
      <c r="BL291" s="4">
        <v>28.489000000000001</v>
      </c>
      <c r="BM291" s="4">
        <v>0.183</v>
      </c>
      <c r="BN291" s="4">
        <v>28.672000000000001</v>
      </c>
      <c r="BO291" s="4">
        <v>21.064</v>
      </c>
      <c r="BP291" s="4">
        <v>0.13500000000000001</v>
      </c>
      <c r="BQ291" s="4">
        <v>21.199000000000002</v>
      </c>
      <c r="BR291" s="4">
        <v>0.5544</v>
      </c>
      <c r="BU291" s="4">
        <v>2.0649999999999999</v>
      </c>
      <c r="BW291" s="4">
        <v>109.69799999999999</v>
      </c>
      <c r="BX291" s="4">
        <v>0.137322</v>
      </c>
      <c r="BY291" s="4">
        <v>-5</v>
      </c>
      <c r="BZ291" s="4">
        <v>0.66822599999999999</v>
      </c>
      <c r="CA291" s="4">
        <v>3.3558059999999998</v>
      </c>
      <c r="CB291" s="4">
        <v>13.498165</v>
      </c>
    </row>
    <row r="292" spans="1:80">
      <c r="A292" s="2">
        <v>42439</v>
      </c>
      <c r="B292" s="32">
        <v>0.44904615740740739</v>
      </c>
      <c r="C292" s="4">
        <v>14.044</v>
      </c>
      <c r="D292" s="4">
        <v>6.0000000000000001E-3</v>
      </c>
      <c r="E292" s="4" t="s">
        <v>155</v>
      </c>
      <c r="F292" s="4">
        <v>59.933278000000001</v>
      </c>
      <c r="G292" s="4">
        <v>1216.5</v>
      </c>
      <c r="H292" s="4">
        <v>8</v>
      </c>
      <c r="I292" s="4">
        <v>61.5</v>
      </c>
      <c r="K292" s="4">
        <v>0.6</v>
      </c>
      <c r="L292" s="4">
        <v>48</v>
      </c>
      <c r="M292" s="4">
        <v>0.87949999999999995</v>
      </c>
      <c r="N292" s="4">
        <v>12.3508</v>
      </c>
      <c r="O292" s="4">
        <v>5.3E-3</v>
      </c>
      <c r="P292" s="4">
        <v>1069.8913</v>
      </c>
      <c r="Q292" s="4">
        <v>7.0468999999999999</v>
      </c>
      <c r="R292" s="4">
        <v>1076.9000000000001</v>
      </c>
      <c r="S292" s="4">
        <v>791.04719999999998</v>
      </c>
      <c r="T292" s="4">
        <v>5.2103000000000002</v>
      </c>
      <c r="U292" s="4">
        <v>796.3</v>
      </c>
      <c r="V292" s="4">
        <v>61.523000000000003</v>
      </c>
      <c r="Y292" s="4">
        <v>42.030999999999999</v>
      </c>
      <c r="Z292" s="4">
        <v>0</v>
      </c>
      <c r="AA292" s="4">
        <v>0.52900000000000003</v>
      </c>
      <c r="AB292" s="4" t="s">
        <v>384</v>
      </c>
      <c r="AC292" s="4">
        <v>0</v>
      </c>
      <c r="AD292" s="4">
        <v>11.9</v>
      </c>
      <c r="AE292" s="4">
        <v>842</v>
      </c>
      <c r="AF292" s="4">
        <v>865</v>
      </c>
      <c r="AG292" s="4">
        <v>865</v>
      </c>
      <c r="AH292" s="4">
        <v>0</v>
      </c>
      <c r="AI292" s="4">
        <v>0</v>
      </c>
      <c r="AJ292" s="4">
        <v>0</v>
      </c>
      <c r="AK292" s="4">
        <v>984</v>
      </c>
      <c r="AL292" s="4">
        <v>-40</v>
      </c>
      <c r="AM292" s="4">
        <v>0</v>
      </c>
      <c r="AN292" s="4">
        <v>26</v>
      </c>
      <c r="AO292" s="4">
        <v>190.4</v>
      </c>
      <c r="AP292" s="4">
        <v>190</v>
      </c>
      <c r="AQ292" s="4">
        <v>2.1</v>
      </c>
      <c r="AR292" s="4">
        <v>195</v>
      </c>
      <c r="AS292" s="4" t="s">
        <v>155</v>
      </c>
      <c r="AT292" s="4">
        <v>1</v>
      </c>
      <c r="AU292" s="5">
        <v>0.65695601851851848</v>
      </c>
      <c r="AV292" s="4">
        <v>47.158482999999997</v>
      </c>
      <c r="AW292" s="4">
        <v>-88.484999999999999</v>
      </c>
      <c r="AX292" s="4">
        <v>311.39999999999998</v>
      </c>
      <c r="AY292" s="4">
        <v>23.2</v>
      </c>
      <c r="AZ292" s="4">
        <v>12</v>
      </c>
      <c r="BA292" s="4">
        <v>11</v>
      </c>
      <c r="BB292" s="4" t="s">
        <v>418</v>
      </c>
      <c r="BC292" s="4">
        <v>1.8036000000000001</v>
      </c>
      <c r="BD292" s="4">
        <v>2.2035999999999998</v>
      </c>
      <c r="BE292" s="4">
        <v>3.2035999999999998</v>
      </c>
      <c r="BF292" s="4">
        <v>14.063000000000001</v>
      </c>
      <c r="BG292" s="4">
        <v>15.12</v>
      </c>
      <c r="BH292" s="4">
        <v>1.08</v>
      </c>
      <c r="BI292" s="4">
        <v>13.706</v>
      </c>
      <c r="BJ292" s="4">
        <v>3030.6190000000001</v>
      </c>
      <c r="BK292" s="4">
        <v>0.82299999999999995</v>
      </c>
      <c r="BL292" s="4">
        <v>27.492000000000001</v>
      </c>
      <c r="BM292" s="4">
        <v>0.18099999999999999</v>
      </c>
      <c r="BN292" s="4">
        <v>27.672999999999998</v>
      </c>
      <c r="BO292" s="4">
        <v>20.327000000000002</v>
      </c>
      <c r="BP292" s="4">
        <v>0.13400000000000001</v>
      </c>
      <c r="BQ292" s="4">
        <v>20.460999999999999</v>
      </c>
      <c r="BR292" s="4">
        <v>0.49919999999999998</v>
      </c>
      <c r="BU292" s="4">
        <v>2.0459999999999998</v>
      </c>
      <c r="BW292" s="4">
        <v>94.38</v>
      </c>
      <c r="BX292" s="4">
        <v>0.13561300000000001</v>
      </c>
      <c r="BY292" s="4">
        <v>-5</v>
      </c>
      <c r="BZ292" s="4">
        <v>0.66900000000000004</v>
      </c>
      <c r="CA292" s="4">
        <v>3.3140429999999999</v>
      </c>
      <c r="CB292" s="4">
        <v>13.5138</v>
      </c>
    </row>
    <row r="293" spans="1:80">
      <c r="A293" s="2">
        <v>42439</v>
      </c>
      <c r="B293" s="32">
        <v>0.44905773148148148</v>
      </c>
      <c r="C293" s="4">
        <v>14.052</v>
      </c>
      <c r="D293" s="4">
        <v>5.0000000000000001E-3</v>
      </c>
      <c r="E293" s="4" t="s">
        <v>155</v>
      </c>
      <c r="F293" s="4">
        <v>50</v>
      </c>
      <c r="G293" s="4">
        <v>1109.8</v>
      </c>
      <c r="H293" s="4">
        <v>8.1</v>
      </c>
      <c r="I293" s="4">
        <v>59.4</v>
      </c>
      <c r="K293" s="4">
        <v>0.8</v>
      </c>
      <c r="L293" s="4">
        <v>46</v>
      </c>
      <c r="M293" s="4">
        <v>0.87939999999999996</v>
      </c>
      <c r="N293" s="4">
        <v>12.3574</v>
      </c>
      <c r="O293" s="4">
        <v>4.4000000000000003E-3</v>
      </c>
      <c r="P293" s="4">
        <v>975.93550000000005</v>
      </c>
      <c r="Q293" s="4">
        <v>7.1105</v>
      </c>
      <c r="R293" s="4">
        <v>983</v>
      </c>
      <c r="S293" s="4">
        <v>721.57889999999998</v>
      </c>
      <c r="T293" s="4">
        <v>5.2572999999999999</v>
      </c>
      <c r="U293" s="4">
        <v>726.8</v>
      </c>
      <c r="V293" s="4">
        <v>59.399000000000001</v>
      </c>
      <c r="Y293" s="4">
        <v>40.780999999999999</v>
      </c>
      <c r="Z293" s="4">
        <v>0</v>
      </c>
      <c r="AA293" s="4">
        <v>0.70350000000000001</v>
      </c>
      <c r="AB293" s="4" t="s">
        <v>384</v>
      </c>
      <c r="AC293" s="4">
        <v>0</v>
      </c>
      <c r="AD293" s="4">
        <v>11.9</v>
      </c>
      <c r="AE293" s="4">
        <v>842</v>
      </c>
      <c r="AF293" s="4">
        <v>865</v>
      </c>
      <c r="AG293" s="4">
        <v>864</v>
      </c>
      <c r="AH293" s="4">
        <v>0</v>
      </c>
      <c r="AI293" s="4">
        <v>0</v>
      </c>
      <c r="AJ293" s="4">
        <v>0</v>
      </c>
      <c r="AK293" s="4">
        <v>984</v>
      </c>
      <c r="AL293" s="4">
        <v>-40</v>
      </c>
      <c r="AM293" s="4">
        <v>0</v>
      </c>
      <c r="AN293" s="4">
        <v>26</v>
      </c>
      <c r="AO293" s="4">
        <v>190.6</v>
      </c>
      <c r="AP293" s="4">
        <v>190</v>
      </c>
      <c r="AQ293" s="4">
        <v>2.1</v>
      </c>
      <c r="AR293" s="4">
        <v>195</v>
      </c>
      <c r="AS293" s="4" t="s">
        <v>155</v>
      </c>
      <c r="AT293" s="4">
        <v>1</v>
      </c>
      <c r="AU293" s="5">
        <v>0.65696759259259252</v>
      </c>
      <c r="AV293" s="4">
        <v>47.158476999999998</v>
      </c>
      <c r="AW293" s="4">
        <v>-88.484863000000004</v>
      </c>
      <c r="AX293" s="4">
        <v>311</v>
      </c>
      <c r="AY293" s="4">
        <v>22.9</v>
      </c>
      <c r="AZ293" s="4">
        <v>12</v>
      </c>
      <c r="BA293" s="4">
        <v>11</v>
      </c>
      <c r="BB293" s="4" t="s">
        <v>418</v>
      </c>
      <c r="BC293" s="4">
        <v>2.1</v>
      </c>
      <c r="BD293" s="4">
        <v>2.4820000000000002</v>
      </c>
      <c r="BE293" s="4">
        <v>3.488</v>
      </c>
      <c r="BF293" s="4">
        <v>14.063000000000001</v>
      </c>
      <c r="BG293" s="4">
        <v>15.11</v>
      </c>
      <c r="BH293" s="4">
        <v>1.07</v>
      </c>
      <c r="BI293" s="4">
        <v>13.712</v>
      </c>
      <c r="BJ293" s="4">
        <v>3030.8820000000001</v>
      </c>
      <c r="BK293" s="4">
        <v>0.68600000000000005</v>
      </c>
      <c r="BL293" s="4">
        <v>25.067</v>
      </c>
      <c r="BM293" s="4">
        <v>0.183</v>
      </c>
      <c r="BN293" s="4">
        <v>25.25</v>
      </c>
      <c r="BO293" s="4">
        <v>18.533999999999999</v>
      </c>
      <c r="BP293" s="4">
        <v>0.13500000000000001</v>
      </c>
      <c r="BQ293" s="4">
        <v>18.669</v>
      </c>
      <c r="BR293" s="4">
        <v>0.48170000000000002</v>
      </c>
      <c r="BU293" s="4">
        <v>1.984</v>
      </c>
      <c r="BW293" s="4">
        <v>125.46599999999999</v>
      </c>
      <c r="BX293" s="4">
        <v>0.139678</v>
      </c>
      <c r="BY293" s="4">
        <v>-5</v>
      </c>
      <c r="BZ293" s="4">
        <v>0.66838699999999995</v>
      </c>
      <c r="CA293" s="4">
        <v>3.4133810000000002</v>
      </c>
      <c r="CB293" s="4">
        <v>13.501417</v>
      </c>
    </row>
    <row r="294" spans="1:80">
      <c r="A294" s="2">
        <v>42439</v>
      </c>
      <c r="B294" s="32">
        <v>0.44906930555555552</v>
      </c>
      <c r="C294" s="4">
        <v>14.061999999999999</v>
      </c>
      <c r="D294" s="4">
        <v>5.0000000000000001E-3</v>
      </c>
      <c r="E294" s="4" t="s">
        <v>155</v>
      </c>
      <c r="F294" s="4">
        <v>50</v>
      </c>
      <c r="G294" s="4">
        <v>1068.5999999999999</v>
      </c>
      <c r="H294" s="4">
        <v>10.199999999999999</v>
      </c>
      <c r="I294" s="4">
        <v>66.099999999999994</v>
      </c>
      <c r="K294" s="4">
        <v>0.8</v>
      </c>
      <c r="L294" s="4">
        <v>46</v>
      </c>
      <c r="M294" s="4">
        <v>0.87929999999999997</v>
      </c>
      <c r="N294" s="4">
        <v>12.365</v>
      </c>
      <c r="O294" s="4">
        <v>4.4000000000000003E-3</v>
      </c>
      <c r="P294" s="4">
        <v>939.64089999999999</v>
      </c>
      <c r="Q294" s="4">
        <v>8.9694000000000003</v>
      </c>
      <c r="R294" s="4">
        <v>948.6</v>
      </c>
      <c r="S294" s="4">
        <v>694.74369999999999</v>
      </c>
      <c r="T294" s="4">
        <v>6.6317000000000004</v>
      </c>
      <c r="U294" s="4">
        <v>701.4</v>
      </c>
      <c r="V294" s="4">
        <v>66.076300000000003</v>
      </c>
      <c r="Y294" s="4">
        <v>40.537999999999997</v>
      </c>
      <c r="Z294" s="4">
        <v>0</v>
      </c>
      <c r="AA294" s="4">
        <v>0.70350000000000001</v>
      </c>
      <c r="AB294" s="4" t="s">
        <v>384</v>
      </c>
      <c r="AC294" s="4">
        <v>0</v>
      </c>
      <c r="AD294" s="4">
        <v>11.9</v>
      </c>
      <c r="AE294" s="4">
        <v>841</v>
      </c>
      <c r="AF294" s="4">
        <v>864</v>
      </c>
      <c r="AG294" s="4">
        <v>864</v>
      </c>
      <c r="AH294" s="4">
        <v>0</v>
      </c>
      <c r="AI294" s="4">
        <v>0</v>
      </c>
      <c r="AJ294" s="4">
        <v>0</v>
      </c>
      <c r="AK294" s="4">
        <v>984</v>
      </c>
      <c r="AL294" s="4">
        <v>-40</v>
      </c>
      <c r="AM294" s="4">
        <v>0</v>
      </c>
      <c r="AN294" s="4">
        <v>26</v>
      </c>
      <c r="AO294" s="4">
        <v>191</v>
      </c>
      <c r="AP294" s="4">
        <v>190</v>
      </c>
      <c r="AQ294" s="4">
        <v>2.2000000000000002</v>
      </c>
      <c r="AR294" s="4">
        <v>195</v>
      </c>
      <c r="AS294" s="4" t="s">
        <v>155</v>
      </c>
      <c r="AT294" s="4">
        <v>1</v>
      </c>
      <c r="AU294" s="5">
        <v>0.65697916666666667</v>
      </c>
      <c r="AV294" s="4">
        <v>47.158475000000003</v>
      </c>
      <c r="AW294" s="4">
        <v>-88.484725999999995</v>
      </c>
      <c r="AX294" s="4">
        <v>310.7</v>
      </c>
      <c r="AY294" s="4">
        <v>22.3</v>
      </c>
      <c r="AZ294" s="4">
        <v>12</v>
      </c>
      <c r="BA294" s="4">
        <v>11</v>
      </c>
      <c r="BB294" s="4" t="s">
        <v>418</v>
      </c>
      <c r="BC294" s="4">
        <v>2.1036000000000001</v>
      </c>
      <c r="BD294" s="4">
        <v>1</v>
      </c>
      <c r="BE294" s="4">
        <v>2.5024000000000002</v>
      </c>
      <c r="BF294" s="4">
        <v>14.063000000000001</v>
      </c>
      <c r="BG294" s="4">
        <v>15.1</v>
      </c>
      <c r="BH294" s="4">
        <v>1.07</v>
      </c>
      <c r="BI294" s="4">
        <v>13.721</v>
      </c>
      <c r="BJ294" s="4">
        <v>3030.7130000000002</v>
      </c>
      <c r="BK294" s="4">
        <v>0.68600000000000005</v>
      </c>
      <c r="BL294" s="4">
        <v>24.117999999999999</v>
      </c>
      <c r="BM294" s="4">
        <v>0.23</v>
      </c>
      <c r="BN294" s="4">
        <v>24.349</v>
      </c>
      <c r="BO294" s="4">
        <v>17.832000000000001</v>
      </c>
      <c r="BP294" s="4">
        <v>0.17</v>
      </c>
      <c r="BQ294" s="4">
        <v>18.003</v>
      </c>
      <c r="BR294" s="4">
        <v>0.53549999999999998</v>
      </c>
      <c r="BU294" s="4">
        <v>1.9710000000000001</v>
      </c>
      <c r="BW294" s="4">
        <v>125.372</v>
      </c>
      <c r="BX294" s="4">
        <v>0.156085</v>
      </c>
      <c r="BY294" s="4">
        <v>-5</v>
      </c>
      <c r="BZ294" s="4">
        <v>0.66861199999999998</v>
      </c>
      <c r="CA294" s="4">
        <v>3.8143250000000002</v>
      </c>
      <c r="CB294" s="4">
        <v>13.50597</v>
      </c>
    </row>
    <row r="295" spans="1:80">
      <c r="A295" s="2">
        <v>42439</v>
      </c>
      <c r="B295" s="32">
        <v>0.44908087962962967</v>
      </c>
      <c r="C295" s="4">
        <v>14.236000000000001</v>
      </c>
      <c r="D295" s="4">
        <v>4.8300000000000003E-2</v>
      </c>
      <c r="E295" s="4" t="s">
        <v>155</v>
      </c>
      <c r="F295" s="4">
        <v>483.10169500000001</v>
      </c>
      <c r="G295" s="4">
        <v>1139.0999999999999</v>
      </c>
      <c r="H295" s="4">
        <v>10.199999999999999</v>
      </c>
      <c r="I295" s="4">
        <v>67.8</v>
      </c>
      <c r="K295" s="4">
        <v>0.8</v>
      </c>
      <c r="L295" s="4">
        <v>46</v>
      </c>
      <c r="M295" s="4">
        <v>0.87760000000000005</v>
      </c>
      <c r="N295" s="4">
        <v>12.4932</v>
      </c>
      <c r="O295" s="4">
        <v>4.24E-2</v>
      </c>
      <c r="P295" s="4">
        <v>999.65020000000004</v>
      </c>
      <c r="Q295" s="4">
        <v>8.9514999999999993</v>
      </c>
      <c r="R295" s="4">
        <v>1008.6</v>
      </c>
      <c r="S295" s="4">
        <v>739.11289999999997</v>
      </c>
      <c r="T295" s="4">
        <v>6.6185</v>
      </c>
      <c r="U295" s="4">
        <v>745.7</v>
      </c>
      <c r="V295" s="4">
        <v>67.798400000000001</v>
      </c>
      <c r="Y295" s="4">
        <v>40.503</v>
      </c>
      <c r="Z295" s="4">
        <v>0</v>
      </c>
      <c r="AA295" s="4">
        <v>0.70209999999999995</v>
      </c>
      <c r="AB295" s="4" t="s">
        <v>384</v>
      </c>
      <c r="AC295" s="4">
        <v>0</v>
      </c>
      <c r="AD295" s="4">
        <v>11.8</v>
      </c>
      <c r="AE295" s="4">
        <v>842</v>
      </c>
      <c r="AF295" s="4">
        <v>864</v>
      </c>
      <c r="AG295" s="4">
        <v>865</v>
      </c>
      <c r="AH295" s="4">
        <v>0</v>
      </c>
      <c r="AI295" s="4">
        <v>0</v>
      </c>
      <c r="AJ295" s="4">
        <v>0</v>
      </c>
      <c r="AK295" s="4">
        <v>984</v>
      </c>
      <c r="AL295" s="4">
        <v>-40</v>
      </c>
      <c r="AM295" s="4">
        <v>0</v>
      </c>
      <c r="AN295" s="4">
        <v>26</v>
      </c>
      <c r="AO295" s="4">
        <v>191</v>
      </c>
      <c r="AP295" s="4">
        <v>190</v>
      </c>
      <c r="AQ295" s="4">
        <v>2.1</v>
      </c>
      <c r="AR295" s="4">
        <v>195</v>
      </c>
      <c r="AS295" s="4" t="s">
        <v>155</v>
      </c>
      <c r="AT295" s="4">
        <v>1</v>
      </c>
      <c r="AU295" s="5">
        <v>0.65699074074074071</v>
      </c>
      <c r="AV295" s="4">
        <v>47.158476999999998</v>
      </c>
      <c r="AW295" s="4">
        <v>-88.484595999999996</v>
      </c>
      <c r="AX295" s="4">
        <v>310.39999999999998</v>
      </c>
      <c r="AY295" s="4">
        <v>22</v>
      </c>
      <c r="AZ295" s="4">
        <v>12</v>
      </c>
      <c r="BA295" s="4">
        <v>10</v>
      </c>
      <c r="BB295" s="4" t="s">
        <v>417</v>
      </c>
      <c r="BC295" s="4">
        <v>2.3892000000000002</v>
      </c>
      <c r="BD295" s="4">
        <v>1.0024</v>
      </c>
      <c r="BE295" s="4">
        <v>2.7012</v>
      </c>
      <c r="BF295" s="4">
        <v>14.063000000000001</v>
      </c>
      <c r="BG295" s="4">
        <v>14.88</v>
      </c>
      <c r="BH295" s="4">
        <v>1.06</v>
      </c>
      <c r="BI295" s="4">
        <v>13.948</v>
      </c>
      <c r="BJ295" s="4">
        <v>3021.3850000000002</v>
      </c>
      <c r="BK295" s="4">
        <v>6.5259999999999998</v>
      </c>
      <c r="BL295" s="4">
        <v>25.317</v>
      </c>
      <c r="BM295" s="4">
        <v>0.22700000000000001</v>
      </c>
      <c r="BN295" s="4">
        <v>25.544</v>
      </c>
      <c r="BO295" s="4">
        <v>18.719000000000001</v>
      </c>
      <c r="BP295" s="4">
        <v>0.16800000000000001</v>
      </c>
      <c r="BQ295" s="4">
        <v>18.887</v>
      </c>
      <c r="BR295" s="4">
        <v>0.54220000000000002</v>
      </c>
      <c r="BU295" s="4">
        <v>1.9430000000000001</v>
      </c>
      <c r="BW295" s="4">
        <v>123.45699999999999</v>
      </c>
      <c r="BX295" s="4">
        <v>0.14417099999999999</v>
      </c>
      <c r="BY295" s="4">
        <v>-5</v>
      </c>
      <c r="BZ295" s="4">
        <v>0.665937</v>
      </c>
      <c r="CA295" s="4">
        <v>3.523183</v>
      </c>
      <c r="CB295" s="4">
        <v>13.451926</v>
      </c>
    </row>
    <row r="296" spans="1:80">
      <c r="A296" s="2">
        <v>42439</v>
      </c>
      <c r="B296" s="32">
        <v>0.44909245370370371</v>
      </c>
      <c r="C296" s="4">
        <v>14.423999999999999</v>
      </c>
      <c r="D296" s="4">
        <v>0.27750000000000002</v>
      </c>
      <c r="E296" s="4" t="s">
        <v>155</v>
      </c>
      <c r="F296" s="4">
        <v>2774.816026</v>
      </c>
      <c r="G296" s="4">
        <v>1134.7</v>
      </c>
      <c r="H296" s="4">
        <v>10</v>
      </c>
      <c r="I296" s="4">
        <v>150.6</v>
      </c>
      <c r="K296" s="4">
        <v>0.79</v>
      </c>
      <c r="L296" s="4">
        <v>54</v>
      </c>
      <c r="M296" s="4">
        <v>0.874</v>
      </c>
      <c r="N296" s="4">
        <v>12.6068</v>
      </c>
      <c r="O296" s="4">
        <v>0.24249999999999999</v>
      </c>
      <c r="P296" s="4">
        <v>991.80719999999997</v>
      </c>
      <c r="Q296" s="4">
        <v>8.7403999999999993</v>
      </c>
      <c r="R296" s="4">
        <v>1000.5</v>
      </c>
      <c r="S296" s="4">
        <v>733.31399999999996</v>
      </c>
      <c r="T296" s="4">
        <v>6.4623999999999997</v>
      </c>
      <c r="U296" s="4">
        <v>739.8</v>
      </c>
      <c r="V296" s="4">
        <v>150.60759999999999</v>
      </c>
      <c r="Y296" s="4">
        <v>46.926000000000002</v>
      </c>
      <c r="Z296" s="4">
        <v>0</v>
      </c>
      <c r="AA296" s="4">
        <v>0.69469999999999998</v>
      </c>
      <c r="AB296" s="4" t="s">
        <v>384</v>
      </c>
      <c r="AC296" s="4">
        <v>0</v>
      </c>
      <c r="AD296" s="4">
        <v>11.9</v>
      </c>
      <c r="AE296" s="4">
        <v>842</v>
      </c>
      <c r="AF296" s="4">
        <v>866</v>
      </c>
      <c r="AG296" s="4">
        <v>865</v>
      </c>
      <c r="AH296" s="4">
        <v>0</v>
      </c>
      <c r="AI296" s="4">
        <v>0</v>
      </c>
      <c r="AJ296" s="4">
        <v>0</v>
      </c>
      <c r="AK296" s="4">
        <v>984</v>
      </c>
      <c r="AL296" s="4">
        <v>-40</v>
      </c>
      <c r="AM296" s="4">
        <v>0</v>
      </c>
      <c r="AN296" s="4">
        <v>26</v>
      </c>
      <c r="AO296" s="4">
        <v>191</v>
      </c>
      <c r="AP296" s="4">
        <v>190</v>
      </c>
      <c r="AQ296" s="4">
        <v>1.9</v>
      </c>
      <c r="AR296" s="4">
        <v>195</v>
      </c>
      <c r="AS296" s="4" t="s">
        <v>155</v>
      </c>
      <c r="AT296" s="4">
        <v>1</v>
      </c>
      <c r="AU296" s="5">
        <v>0.65700231481481486</v>
      </c>
      <c r="AV296" s="4">
        <v>47.158507999999998</v>
      </c>
      <c r="AW296" s="4">
        <v>-88.484469000000004</v>
      </c>
      <c r="AX296" s="4">
        <v>310.3</v>
      </c>
      <c r="AY296" s="4">
        <v>21.9</v>
      </c>
      <c r="AZ296" s="4">
        <v>12</v>
      </c>
      <c r="BA296" s="4">
        <v>10</v>
      </c>
      <c r="BB296" s="4" t="s">
        <v>417</v>
      </c>
      <c r="BC296" s="4">
        <v>1.5024</v>
      </c>
      <c r="BD296" s="4">
        <v>1.2012</v>
      </c>
      <c r="BE296" s="4">
        <v>2.8012000000000001</v>
      </c>
      <c r="BF296" s="4">
        <v>14.063000000000001</v>
      </c>
      <c r="BG296" s="4">
        <v>14.45</v>
      </c>
      <c r="BH296" s="4">
        <v>1.03</v>
      </c>
      <c r="BI296" s="4">
        <v>14.411</v>
      </c>
      <c r="BJ296" s="4">
        <v>2972.2939999999999</v>
      </c>
      <c r="BK296" s="4">
        <v>36.393999999999998</v>
      </c>
      <c r="BL296" s="4">
        <v>24.488</v>
      </c>
      <c r="BM296" s="4">
        <v>0.216</v>
      </c>
      <c r="BN296" s="4">
        <v>24.704000000000001</v>
      </c>
      <c r="BO296" s="4">
        <v>18.106000000000002</v>
      </c>
      <c r="BP296" s="4">
        <v>0.16</v>
      </c>
      <c r="BQ296" s="4">
        <v>18.265000000000001</v>
      </c>
      <c r="BR296" s="4">
        <v>1.1741999999999999</v>
      </c>
      <c r="BU296" s="4">
        <v>2.1949999999999998</v>
      </c>
      <c r="BW296" s="4">
        <v>119.08799999999999</v>
      </c>
      <c r="BX296" s="4">
        <v>0.14571200000000001</v>
      </c>
      <c r="BY296" s="4">
        <v>-5</v>
      </c>
      <c r="BZ296" s="4">
        <v>0.66461300000000001</v>
      </c>
      <c r="CA296" s="4">
        <v>3.5608369999999998</v>
      </c>
      <c r="CB296" s="4">
        <v>13.425183000000001</v>
      </c>
    </row>
    <row r="297" spans="1:80">
      <c r="A297" s="2">
        <v>42439</v>
      </c>
      <c r="B297" s="32">
        <v>0.4491040277777778</v>
      </c>
      <c r="C297" s="4">
        <v>14.162000000000001</v>
      </c>
      <c r="D297" s="4">
        <v>1.163</v>
      </c>
      <c r="E297" s="4" t="s">
        <v>155</v>
      </c>
      <c r="F297" s="4">
        <v>11630.089943000001</v>
      </c>
      <c r="G297" s="4">
        <v>812.2</v>
      </c>
      <c r="H297" s="4">
        <v>9.8000000000000007</v>
      </c>
      <c r="I297" s="4">
        <v>419.9</v>
      </c>
      <c r="K297" s="4">
        <v>0.65</v>
      </c>
      <c r="L297" s="4">
        <v>70</v>
      </c>
      <c r="M297" s="4">
        <v>0.86799999999999999</v>
      </c>
      <c r="N297" s="4">
        <v>12.2934</v>
      </c>
      <c r="O297" s="4">
        <v>1.0095000000000001</v>
      </c>
      <c r="P297" s="4">
        <v>705.01940000000002</v>
      </c>
      <c r="Q297" s="4">
        <v>8.5068000000000001</v>
      </c>
      <c r="R297" s="4">
        <v>713.5</v>
      </c>
      <c r="S297" s="4">
        <v>521.2713</v>
      </c>
      <c r="T297" s="4">
        <v>6.2896999999999998</v>
      </c>
      <c r="U297" s="4">
        <v>527.6</v>
      </c>
      <c r="V297" s="4">
        <v>419.91849999999999</v>
      </c>
      <c r="Y297" s="4">
        <v>61.168999999999997</v>
      </c>
      <c r="Z297" s="4">
        <v>0</v>
      </c>
      <c r="AA297" s="4">
        <v>0.56279999999999997</v>
      </c>
      <c r="AB297" s="4" t="s">
        <v>384</v>
      </c>
      <c r="AC297" s="4">
        <v>0</v>
      </c>
      <c r="AD297" s="4">
        <v>11.9</v>
      </c>
      <c r="AE297" s="4">
        <v>842</v>
      </c>
      <c r="AF297" s="4">
        <v>865</v>
      </c>
      <c r="AG297" s="4">
        <v>864</v>
      </c>
      <c r="AH297" s="4">
        <v>0</v>
      </c>
      <c r="AI297" s="4">
        <v>0</v>
      </c>
      <c r="AJ297" s="4">
        <v>0</v>
      </c>
      <c r="AK297" s="4">
        <v>984</v>
      </c>
      <c r="AL297" s="4">
        <v>-40</v>
      </c>
      <c r="AM297" s="4">
        <v>0</v>
      </c>
      <c r="AN297" s="4">
        <v>26</v>
      </c>
      <c r="AO297" s="4">
        <v>190.4</v>
      </c>
      <c r="AP297" s="4">
        <v>190</v>
      </c>
      <c r="AQ297" s="4">
        <v>2</v>
      </c>
      <c r="AR297" s="4">
        <v>195</v>
      </c>
      <c r="AS297" s="4" t="s">
        <v>155</v>
      </c>
      <c r="AT297" s="4">
        <v>1</v>
      </c>
      <c r="AU297" s="5">
        <v>0.65702546296296294</v>
      </c>
      <c r="AV297" s="4">
        <v>47.158605000000001</v>
      </c>
      <c r="AW297" s="4">
        <v>-88.484250000000003</v>
      </c>
      <c r="AX297" s="4">
        <v>309.60000000000002</v>
      </c>
      <c r="AY297" s="4">
        <v>22</v>
      </c>
      <c r="AZ297" s="4">
        <v>12</v>
      </c>
      <c r="BA297" s="4">
        <v>11</v>
      </c>
      <c r="BB297" s="4" t="s">
        <v>417</v>
      </c>
      <c r="BC297" s="4">
        <v>1.6903999999999999</v>
      </c>
      <c r="BD297" s="4">
        <v>1.3</v>
      </c>
      <c r="BE297" s="4">
        <v>2.8856000000000002</v>
      </c>
      <c r="BF297" s="4">
        <v>14.063000000000001</v>
      </c>
      <c r="BG297" s="4">
        <v>13.76</v>
      </c>
      <c r="BH297" s="4">
        <v>0.98</v>
      </c>
      <c r="BI297" s="4">
        <v>15.202999999999999</v>
      </c>
      <c r="BJ297" s="4">
        <v>2793.6909999999998</v>
      </c>
      <c r="BK297" s="4">
        <v>146.017</v>
      </c>
      <c r="BL297" s="4">
        <v>16.777999999999999</v>
      </c>
      <c r="BM297" s="4">
        <v>0.20200000000000001</v>
      </c>
      <c r="BN297" s="4">
        <v>16.981000000000002</v>
      </c>
      <c r="BO297" s="4">
        <v>12.404999999999999</v>
      </c>
      <c r="BP297" s="4">
        <v>0.15</v>
      </c>
      <c r="BQ297" s="4">
        <v>12.555</v>
      </c>
      <c r="BR297" s="4">
        <v>3.1555</v>
      </c>
      <c r="BU297" s="4">
        <v>2.758</v>
      </c>
      <c r="BW297" s="4">
        <v>92.989000000000004</v>
      </c>
      <c r="BX297" s="4">
        <v>0.17890700000000001</v>
      </c>
      <c r="BY297" s="4">
        <v>-5</v>
      </c>
      <c r="BZ297" s="4">
        <v>0.66500000000000004</v>
      </c>
      <c r="CA297" s="4">
        <v>4.3720400000000001</v>
      </c>
      <c r="CB297" s="4">
        <v>13.433</v>
      </c>
    </row>
    <row r="298" spans="1:80">
      <c r="A298" s="2">
        <v>42439</v>
      </c>
      <c r="B298" s="32">
        <v>0.44911560185185184</v>
      </c>
      <c r="C298" s="4">
        <v>13.516999999999999</v>
      </c>
      <c r="D298" s="4">
        <v>2.0318999999999998</v>
      </c>
      <c r="E298" s="4" t="s">
        <v>155</v>
      </c>
      <c r="F298" s="4">
        <v>20318.959236999999</v>
      </c>
      <c r="G298" s="4">
        <v>493.7</v>
      </c>
      <c r="H298" s="4">
        <v>8.8000000000000007</v>
      </c>
      <c r="I298" s="4">
        <v>750.4</v>
      </c>
      <c r="K298" s="4">
        <v>0.4</v>
      </c>
      <c r="L298" s="4">
        <v>87</v>
      </c>
      <c r="M298" s="4">
        <v>0.86499999999999999</v>
      </c>
      <c r="N298" s="4">
        <v>11.6913</v>
      </c>
      <c r="O298" s="4">
        <v>1.7575000000000001</v>
      </c>
      <c r="P298" s="4">
        <v>427.0514</v>
      </c>
      <c r="Q298" s="4">
        <v>7.6359000000000004</v>
      </c>
      <c r="R298" s="4">
        <v>434.7</v>
      </c>
      <c r="S298" s="4">
        <v>315.74970000000002</v>
      </c>
      <c r="T298" s="4">
        <v>5.6456999999999997</v>
      </c>
      <c r="U298" s="4">
        <v>321.39999999999998</v>
      </c>
      <c r="V298" s="4">
        <v>750.41089999999997</v>
      </c>
      <c r="Y298" s="4">
        <v>75.307000000000002</v>
      </c>
      <c r="Z298" s="4">
        <v>0</v>
      </c>
      <c r="AA298" s="4">
        <v>0.34499999999999997</v>
      </c>
      <c r="AB298" s="4" t="s">
        <v>384</v>
      </c>
      <c r="AC298" s="4">
        <v>0</v>
      </c>
      <c r="AD298" s="4">
        <v>11.8</v>
      </c>
      <c r="AE298" s="4">
        <v>842</v>
      </c>
      <c r="AF298" s="4">
        <v>864</v>
      </c>
      <c r="AG298" s="4">
        <v>865</v>
      </c>
      <c r="AH298" s="4">
        <v>0</v>
      </c>
      <c r="AI298" s="4">
        <v>0</v>
      </c>
      <c r="AJ298" s="4">
        <v>0</v>
      </c>
      <c r="AK298" s="4">
        <v>984</v>
      </c>
      <c r="AL298" s="4">
        <v>-40</v>
      </c>
      <c r="AM298" s="4">
        <v>0</v>
      </c>
      <c r="AN298" s="4">
        <v>26</v>
      </c>
      <c r="AO298" s="4">
        <v>190.6</v>
      </c>
      <c r="AP298" s="4">
        <v>190</v>
      </c>
      <c r="AQ298" s="4">
        <v>1.9</v>
      </c>
      <c r="AR298" s="4">
        <v>195</v>
      </c>
      <c r="AS298" s="4" t="s">
        <v>155</v>
      </c>
      <c r="AT298" s="4">
        <v>1</v>
      </c>
      <c r="AU298" s="5">
        <v>0.65702546296296294</v>
      </c>
      <c r="AV298" s="4">
        <v>47.158605999999999</v>
      </c>
      <c r="AW298" s="4">
        <v>-88.484249000000005</v>
      </c>
      <c r="AX298" s="4">
        <v>309.60000000000002</v>
      </c>
      <c r="AY298" s="4">
        <v>22.7</v>
      </c>
      <c r="AZ298" s="4">
        <v>12</v>
      </c>
      <c r="BA298" s="4">
        <v>11</v>
      </c>
      <c r="BB298" s="4" t="s">
        <v>418</v>
      </c>
      <c r="BC298" s="4">
        <v>0.9</v>
      </c>
      <c r="BD298" s="4">
        <v>1.3011999999999999</v>
      </c>
      <c r="BE298" s="4">
        <v>1.7012</v>
      </c>
      <c r="BF298" s="4">
        <v>14.063000000000001</v>
      </c>
      <c r="BG298" s="4">
        <v>13.44</v>
      </c>
      <c r="BH298" s="4">
        <v>0.96</v>
      </c>
      <c r="BI298" s="4">
        <v>15.612</v>
      </c>
      <c r="BJ298" s="4">
        <v>2621.5790000000002</v>
      </c>
      <c r="BK298" s="4">
        <v>250.827</v>
      </c>
      <c r="BL298" s="4">
        <v>10.028</v>
      </c>
      <c r="BM298" s="4">
        <v>0.17899999999999999</v>
      </c>
      <c r="BN298" s="4">
        <v>10.207000000000001</v>
      </c>
      <c r="BO298" s="4">
        <v>7.4139999999999997</v>
      </c>
      <c r="BP298" s="4">
        <v>0.13300000000000001</v>
      </c>
      <c r="BQ298" s="4">
        <v>7.5469999999999997</v>
      </c>
      <c r="BR298" s="4">
        <v>5.5640999999999998</v>
      </c>
      <c r="BU298" s="4">
        <v>3.35</v>
      </c>
      <c r="BW298" s="4">
        <v>56.252000000000002</v>
      </c>
      <c r="BX298" s="4">
        <v>0.21668100000000001</v>
      </c>
      <c r="BY298" s="4">
        <v>-5</v>
      </c>
      <c r="BZ298" s="4">
        <v>0.66500000000000004</v>
      </c>
      <c r="CA298" s="4">
        <v>5.2951420000000002</v>
      </c>
      <c r="CB298" s="4">
        <v>13.433</v>
      </c>
    </row>
    <row r="299" spans="1:80">
      <c r="A299" s="2">
        <v>42439</v>
      </c>
      <c r="B299" s="32">
        <v>0.44912717592592594</v>
      </c>
      <c r="C299" s="4">
        <v>12.885</v>
      </c>
      <c r="D299" s="4">
        <v>2.8292999999999999</v>
      </c>
      <c r="E299" s="4" t="s">
        <v>155</v>
      </c>
      <c r="F299" s="4">
        <v>28293.239437</v>
      </c>
      <c r="G299" s="4">
        <v>327.39999999999998</v>
      </c>
      <c r="H299" s="4">
        <v>0.9</v>
      </c>
      <c r="I299" s="4">
        <v>1107.2</v>
      </c>
      <c r="K299" s="4">
        <v>0.15</v>
      </c>
      <c r="L299" s="4">
        <v>103</v>
      </c>
      <c r="M299" s="4">
        <v>0.86229999999999996</v>
      </c>
      <c r="N299" s="4">
        <v>11.1113</v>
      </c>
      <c r="O299" s="4">
        <v>2.4398</v>
      </c>
      <c r="P299" s="4">
        <v>282.28359999999998</v>
      </c>
      <c r="Q299" s="4">
        <v>0.78749999999999998</v>
      </c>
      <c r="R299" s="4">
        <v>283.10000000000002</v>
      </c>
      <c r="S299" s="4">
        <v>208.71250000000001</v>
      </c>
      <c r="T299" s="4">
        <v>0.58230000000000004</v>
      </c>
      <c r="U299" s="4">
        <v>209.3</v>
      </c>
      <c r="V299" s="4">
        <v>1107.1748</v>
      </c>
      <c r="Y299" s="4">
        <v>88.936000000000007</v>
      </c>
      <c r="Z299" s="4">
        <v>0</v>
      </c>
      <c r="AA299" s="4">
        <v>0.1273</v>
      </c>
      <c r="AB299" s="4" t="s">
        <v>384</v>
      </c>
      <c r="AC299" s="4">
        <v>0</v>
      </c>
      <c r="AD299" s="4">
        <v>11.9</v>
      </c>
      <c r="AE299" s="4">
        <v>843</v>
      </c>
      <c r="AF299" s="4">
        <v>864</v>
      </c>
      <c r="AG299" s="4">
        <v>866</v>
      </c>
      <c r="AH299" s="4">
        <v>0</v>
      </c>
      <c r="AI299" s="4">
        <v>0</v>
      </c>
      <c r="AJ299" s="4">
        <v>0</v>
      </c>
      <c r="AK299" s="4">
        <v>984</v>
      </c>
      <c r="AL299" s="4">
        <v>-40</v>
      </c>
      <c r="AM299" s="4">
        <v>0</v>
      </c>
      <c r="AN299" s="4">
        <v>26</v>
      </c>
      <c r="AO299" s="4">
        <v>191</v>
      </c>
      <c r="AP299" s="4">
        <v>190</v>
      </c>
      <c r="AQ299" s="4">
        <v>1.9</v>
      </c>
      <c r="AR299" s="4">
        <v>195</v>
      </c>
      <c r="AS299" s="4" t="s">
        <v>155</v>
      </c>
      <c r="AT299" s="4">
        <v>1</v>
      </c>
      <c r="AU299" s="5">
        <v>0.65703703703703698</v>
      </c>
      <c r="AV299" s="4">
        <v>47.158681000000001</v>
      </c>
      <c r="AW299" s="4">
        <v>-88.484171000000003</v>
      </c>
      <c r="AX299" s="4">
        <v>309.39999999999998</v>
      </c>
      <c r="AY299" s="4">
        <v>24.9</v>
      </c>
      <c r="AZ299" s="4">
        <v>12</v>
      </c>
      <c r="BA299" s="4">
        <v>11</v>
      </c>
      <c r="BB299" s="4" t="s">
        <v>418</v>
      </c>
      <c r="BC299" s="4">
        <v>0.90239999999999998</v>
      </c>
      <c r="BD299" s="4">
        <v>1.4012</v>
      </c>
      <c r="BE299" s="4">
        <v>1.8024</v>
      </c>
      <c r="BF299" s="4">
        <v>14.063000000000001</v>
      </c>
      <c r="BG299" s="4">
        <v>13.17</v>
      </c>
      <c r="BH299" s="4">
        <v>0.94</v>
      </c>
      <c r="BI299" s="4">
        <v>15.965</v>
      </c>
      <c r="BJ299" s="4">
        <v>2466.2640000000001</v>
      </c>
      <c r="BK299" s="4">
        <v>344.67200000000003</v>
      </c>
      <c r="BL299" s="4">
        <v>6.5609999999999999</v>
      </c>
      <c r="BM299" s="4">
        <v>1.7999999999999999E-2</v>
      </c>
      <c r="BN299" s="4">
        <v>6.58</v>
      </c>
      <c r="BO299" s="4">
        <v>4.851</v>
      </c>
      <c r="BP299" s="4">
        <v>1.4E-2</v>
      </c>
      <c r="BQ299" s="4">
        <v>4.8650000000000002</v>
      </c>
      <c r="BR299" s="4">
        <v>8.1262000000000008</v>
      </c>
      <c r="BU299" s="4">
        <v>3.9159999999999999</v>
      </c>
      <c r="BW299" s="4">
        <v>20.539000000000001</v>
      </c>
      <c r="BX299" s="4">
        <v>0.25061600000000001</v>
      </c>
      <c r="BY299" s="4">
        <v>-5</v>
      </c>
      <c r="BZ299" s="4">
        <v>0.66561300000000001</v>
      </c>
      <c r="CA299" s="4">
        <v>6.124428</v>
      </c>
      <c r="CB299" s="4">
        <v>13.445383</v>
      </c>
    </row>
    <row r="300" spans="1:80">
      <c r="A300" s="2">
        <v>42439</v>
      </c>
      <c r="B300" s="32">
        <v>0.44913874999999998</v>
      </c>
      <c r="C300" s="4">
        <v>12.68</v>
      </c>
      <c r="D300" s="4">
        <v>3.1366000000000001</v>
      </c>
      <c r="E300" s="4" t="s">
        <v>155</v>
      </c>
      <c r="F300" s="4">
        <v>31366.259051000001</v>
      </c>
      <c r="G300" s="4">
        <v>388.9</v>
      </c>
      <c r="H300" s="4">
        <v>0.8</v>
      </c>
      <c r="I300" s="4">
        <v>1355</v>
      </c>
      <c r="K300" s="4">
        <v>0.1</v>
      </c>
      <c r="L300" s="4">
        <v>109</v>
      </c>
      <c r="M300" s="4">
        <v>0.8609</v>
      </c>
      <c r="N300" s="4">
        <v>10.916399999999999</v>
      </c>
      <c r="O300" s="4">
        <v>2.7002999999999999</v>
      </c>
      <c r="P300" s="4">
        <v>334.83879999999999</v>
      </c>
      <c r="Q300" s="4">
        <v>0.68869999999999998</v>
      </c>
      <c r="R300" s="4">
        <v>335.5</v>
      </c>
      <c r="S300" s="4">
        <v>247.5703</v>
      </c>
      <c r="T300" s="4">
        <v>0.50919999999999999</v>
      </c>
      <c r="U300" s="4">
        <v>248.1</v>
      </c>
      <c r="V300" s="4">
        <v>1355.0473</v>
      </c>
      <c r="Y300" s="4">
        <v>93.703999999999994</v>
      </c>
      <c r="Z300" s="4">
        <v>0</v>
      </c>
      <c r="AA300" s="4">
        <v>8.6099999999999996E-2</v>
      </c>
      <c r="AB300" s="4" t="s">
        <v>384</v>
      </c>
      <c r="AC300" s="4">
        <v>0</v>
      </c>
      <c r="AD300" s="4">
        <v>11.9</v>
      </c>
      <c r="AE300" s="4">
        <v>843</v>
      </c>
      <c r="AF300" s="4">
        <v>865</v>
      </c>
      <c r="AG300" s="4">
        <v>867</v>
      </c>
      <c r="AH300" s="4">
        <v>0</v>
      </c>
      <c r="AI300" s="4">
        <v>0</v>
      </c>
      <c r="AJ300" s="4">
        <v>0</v>
      </c>
      <c r="AK300" s="4">
        <v>984</v>
      </c>
      <c r="AL300" s="4">
        <v>-40</v>
      </c>
      <c r="AM300" s="4">
        <v>0</v>
      </c>
      <c r="AN300" s="4">
        <v>26</v>
      </c>
      <c r="AO300" s="4">
        <v>190.4</v>
      </c>
      <c r="AP300" s="4">
        <v>190</v>
      </c>
      <c r="AQ300" s="4">
        <v>1.9</v>
      </c>
      <c r="AR300" s="4">
        <v>195</v>
      </c>
      <c r="AS300" s="4" t="s">
        <v>155</v>
      </c>
      <c r="AT300" s="4">
        <v>1</v>
      </c>
      <c r="AU300" s="5">
        <v>0.65704861111111112</v>
      </c>
      <c r="AV300" s="4">
        <v>47.158774000000001</v>
      </c>
      <c r="AW300" s="4">
        <v>-88.484115000000003</v>
      </c>
      <c r="AX300" s="4">
        <v>309.2</v>
      </c>
      <c r="AY300" s="4">
        <v>25.7</v>
      </c>
      <c r="AZ300" s="4">
        <v>12</v>
      </c>
      <c r="BA300" s="4">
        <v>11</v>
      </c>
      <c r="BB300" s="4" t="s">
        <v>418</v>
      </c>
      <c r="BC300" s="4">
        <v>1.0988</v>
      </c>
      <c r="BD300" s="4">
        <v>1.4987999999999999</v>
      </c>
      <c r="BE300" s="4">
        <v>1.9964</v>
      </c>
      <c r="BF300" s="4">
        <v>14.063000000000001</v>
      </c>
      <c r="BG300" s="4">
        <v>13.02</v>
      </c>
      <c r="BH300" s="4">
        <v>0.93</v>
      </c>
      <c r="BI300" s="4">
        <v>16.158000000000001</v>
      </c>
      <c r="BJ300" s="4">
        <v>2407.0239999999999</v>
      </c>
      <c r="BK300" s="4">
        <v>378.95699999999999</v>
      </c>
      <c r="BL300" s="4">
        <v>7.7320000000000002</v>
      </c>
      <c r="BM300" s="4">
        <v>1.6E-2</v>
      </c>
      <c r="BN300" s="4">
        <v>7.7480000000000002</v>
      </c>
      <c r="BO300" s="4">
        <v>5.7169999999999996</v>
      </c>
      <c r="BP300" s="4">
        <v>1.2E-2</v>
      </c>
      <c r="BQ300" s="4">
        <v>5.7279999999999998</v>
      </c>
      <c r="BR300" s="4">
        <v>9.8798999999999992</v>
      </c>
      <c r="BU300" s="4">
        <v>4.0990000000000002</v>
      </c>
      <c r="BW300" s="4">
        <v>13.802</v>
      </c>
      <c r="BX300" s="4">
        <v>0.32123499999999999</v>
      </c>
      <c r="BY300" s="4">
        <v>-5</v>
      </c>
      <c r="BZ300" s="4">
        <v>0.664161</v>
      </c>
      <c r="CA300" s="4">
        <v>7.8501799999999999</v>
      </c>
      <c r="CB300" s="4">
        <v>13.416052000000001</v>
      </c>
    </row>
    <row r="301" spans="1:80">
      <c r="A301" s="2">
        <v>42439</v>
      </c>
      <c r="B301" s="32">
        <v>0.44915032407407413</v>
      </c>
      <c r="C301" s="4">
        <v>12.765000000000001</v>
      </c>
      <c r="D301" s="4">
        <v>2.9476</v>
      </c>
      <c r="E301" s="4" t="s">
        <v>155</v>
      </c>
      <c r="F301" s="4">
        <v>29475.725063000002</v>
      </c>
      <c r="G301" s="4">
        <v>436.6</v>
      </c>
      <c r="H301" s="4">
        <v>0.8</v>
      </c>
      <c r="I301" s="4">
        <v>1406.3</v>
      </c>
      <c r="K301" s="4">
        <v>0</v>
      </c>
      <c r="L301" s="4">
        <v>112</v>
      </c>
      <c r="M301" s="4">
        <v>0.8619</v>
      </c>
      <c r="N301" s="4">
        <v>11.001799999999999</v>
      </c>
      <c r="O301" s="4">
        <v>2.5405000000000002</v>
      </c>
      <c r="P301" s="4">
        <v>376.2799</v>
      </c>
      <c r="Q301" s="4">
        <v>0.6895</v>
      </c>
      <c r="R301" s="4">
        <v>377</v>
      </c>
      <c r="S301" s="4">
        <v>278.21069999999997</v>
      </c>
      <c r="T301" s="4">
        <v>0.50980000000000003</v>
      </c>
      <c r="U301" s="4">
        <v>278.7</v>
      </c>
      <c r="V301" s="4">
        <v>1406.2792999999999</v>
      </c>
      <c r="Y301" s="4">
        <v>96.466999999999999</v>
      </c>
      <c r="Z301" s="4">
        <v>0</v>
      </c>
      <c r="AA301" s="4">
        <v>0</v>
      </c>
      <c r="AB301" s="4" t="s">
        <v>384</v>
      </c>
      <c r="AC301" s="4">
        <v>0</v>
      </c>
      <c r="AD301" s="4">
        <v>11.9</v>
      </c>
      <c r="AE301" s="4">
        <v>844</v>
      </c>
      <c r="AF301" s="4">
        <v>867</v>
      </c>
      <c r="AG301" s="4">
        <v>867</v>
      </c>
      <c r="AH301" s="4">
        <v>0</v>
      </c>
      <c r="AI301" s="4">
        <v>0</v>
      </c>
      <c r="AJ301" s="4">
        <v>0</v>
      </c>
      <c r="AK301" s="4">
        <v>984</v>
      </c>
      <c r="AL301" s="4">
        <v>-40</v>
      </c>
      <c r="AM301" s="4">
        <v>0</v>
      </c>
      <c r="AN301" s="4">
        <v>26</v>
      </c>
      <c r="AO301" s="4">
        <v>190.6</v>
      </c>
      <c r="AP301" s="4">
        <v>189.4</v>
      </c>
      <c r="AQ301" s="4">
        <v>1.9</v>
      </c>
      <c r="AR301" s="4">
        <v>195</v>
      </c>
      <c r="AS301" s="4" t="s">
        <v>155</v>
      </c>
      <c r="AT301" s="4">
        <v>1</v>
      </c>
      <c r="AU301" s="5">
        <v>0.65706018518518516</v>
      </c>
      <c r="AV301" s="4">
        <v>47.158878000000001</v>
      </c>
      <c r="AW301" s="4">
        <v>-88.484082999999998</v>
      </c>
      <c r="AX301" s="4">
        <v>309.10000000000002</v>
      </c>
      <c r="AY301" s="4">
        <v>26.8</v>
      </c>
      <c r="AZ301" s="4">
        <v>12</v>
      </c>
      <c r="BA301" s="4">
        <v>11</v>
      </c>
      <c r="BB301" s="4" t="s">
        <v>418</v>
      </c>
      <c r="BC301" s="4">
        <v>1.0047999999999999</v>
      </c>
      <c r="BD301" s="4">
        <v>1.4024000000000001</v>
      </c>
      <c r="BE301" s="4">
        <v>1.7048000000000001</v>
      </c>
      <c r="BF301" s="4">
        <v>14.063000000000001</v>
      </c>
      <c r="BG301" s="4">
        <v>13.12</v>
      </c>
      <c r="BH301" s="4">
        <v>0.93</v>
      </c>
      <c r="BI301" s="4">
        <v>16.023</v>
      </c>
      <c r="BJ301" s="4">
        <v>2438.1770000000001</v>
      </c>
      <c r="BK301" s="4">
        <v>358.34199999999998</v>
      </c>
      <c r="BL301" s="4">
        <v>8.7330000000000005</v>
      </c>
      <c r="BM301" s="4">
        <v>1.6E-2</v>
      </c>
      <c r="BN301" s="4">
        <v>8.7490000000000006</v>
      </c>
      <c r="BO301" s="4">
        <v>6.4569999999999999</v>
      </c>
      <c r="BP301" s="4">
        <v>1.2E-2</v>
      </c>
      <c r="BQ301" s="4">
        <v>6.4690000000000003</v>
      </c>
      <c r="BR301" s="4">
        <v>10.3055</v>
      </c>
      <c r="BU301" s="4">
        <v>4.242</v>
      </c>
      <c r="BW301" s="4">
        <v>0</v>
      </c>
      <c r="BX301" s="4">
        <v>0.34083599999999997</v>
      </c>
      <c r="BY301" s="4">
        <v>-5</v>
      </c>
      <c r="BZ301" s="4">
        <v>0.66545200000000004</v>
      </c>
      <c r="CA301" s="4">
        <v>8.3291799999999991</v>
      </c>
      <c r="CB301" s="4">
        <v>13.442130000000001</v>
      </c>
    </row>
    <row r="302" spans="1:80">
      <c r="A302" s="2">
        <v>42439</v>
      </c>
      <c r="B302" s="32">
        <v>0.44916189814814816</v>
      </c>
      <c r="C302" s="4">
        <v>12.693</v>
      </c>
      <c r="D302" s="4">
        <v>3.0979000000000001</v>
      </c>
      <c r="E302" s="4" t="s">
        <v>155</v>
      </c>
      <c r="F302" s="4">
        <v>30978.855721</v>
      </c>
      <c r="G302" s="4">
        <v>520.79999999999995</v>
      </c>
      <c r="H302" s="4">
        <v>0.8</v>
      </c>
      <c r="I302" s="4">
        <v>1508.2</v>
      </c>
      <c r="K302" s="4">
        <v>0</v>
      </c>
      <c r="L302" s="4">
        <v>117</v>
      </c>
      <c r="M302" s="4">
        <v>0.86099999999999999</v>
      </c>
      <c r="N302" s="4">
        <v>10.928699999999999</v>
      </c>
      <c r="O302" s="4">
        <v>2.6673</v>
      </c>
      <c r="P302" s="4">
        <v>448.4529</v>
      </c>
      <c r="Q302" s="4">
        <v>0.68879999999999997</v>
      </c>
      <c r="R302" s="4">
        <v>449.1</v>
      </c>
      <c r="S302" s="4">
        <v>331.57330000000002</v>
      </c>
      <c r="T302" s="4">
        <v>0.50929999999999997</v>
      </c>
      <c r="U302" s="4">
        <v>332.1</v>
      </c>
      <c r="V302" s="4">
        <v>1508.2</v>
      </c>
      <c r="Y302" s="4">
        <v>100.711</v>
      </c>
      <c r="Z302" s="4">
        <v>0</v>
      </c>
      <c r="AA302" s="4">
        <v>0</v>
      </c>
      <c r="AB302" s="4" t="s">
        <v>384</v>
      </c>
      <c r="AC302" s="4">
        <v>0</v>
      </c>
      <c r="AD302" s="4">
        <v>11.8</v>
      </c>
      <c r="AE302" s="4">
        <v>845</v>
      </c>
      <c r="AF302" s="4">
        <v>866</v>
      </c>
      <c r="AG302" s="4">
        <v>867</v>
      </c>
      <c r="AH302" s="4">
        <v>0</v>
      </c>
      <c r="AI302" s="4">
        <v>0</v>
      </c>
      <c r="AJ302" s="4">
        <v>0</v>
      </c>
      <c r="AK302" s="4">
        <v>984</v>
      </c>
      <c r="AL302" s="4">
        <v>-40</v>
      </c>
      <c r="AM302" s="4">
        <v>0</v>
      </c>
      <c r="AN302" s="4">
        <v>26</v>
      </c>
      <c r="AO302" s="4">
        <v>191</v>
      </c>
      <c r="AP302" s="4">
        <v>189.6</v>
      </c>
      <c r="AQ302" s="4">
        <v>2</v>
      </c>
      <c r="AR302" s="4">
        <v>195</v>
      </c>
      <c r="AS302" s="4" t="s">
        <v>155</v>
      </c>
      <c r="AT302" s="4">
        <v>1</v>
      </c>
      <c r="AU302" s="5">
        <v>0.65707175925925931</v>
      </c>
      <c r="AV302" s="4">
        <v>47.158988999999998</v>
      </c>
      <c r="AW302" s="4">
        <v>-88.484088</v>
      </c>
      <c r="AX302" s="4">
        <v>309.2</v>
      </c>
      <c r="AY302" s="4">
        <v>29.2</v>
      </c>
      <c r="AZ302" s="4">
        <v>12</v>
      </c>
      <c r="BA302" s="4">
        <v>11</v>
      </c>
      <c r="BB302" s="4" t="s">
        <v>418</v>
      </c>
      <c r="BC302" s="4">
        <v>1.4036</v>
      </c>
      <c r="BD302" s="4">
        <v>1.6024</v>
      </c>
      <c r="BE302" s="4">
        <v>2.1048</v>
      </c>
      <c r="BF302" s="4">
        <v>14.063000000000001</v>
      </c>
      <c r="BG302" s="4">
        <v>13.03</v>
      </c>
      <c r="BH302" s="4">
        <v>0.93</v>
      </c>
      <c r="BI302" s="4">
        <v>16.141999999999999</v>
      </c>
      <c r="BJ302" s="4">
        <v>2410.6770000000001</v>
      </c>
      <c r="BK302" s="4">
        <v>374.47699999999998</v>
      </c>
      <c r="BL302" s="4">
        <v>10.359</v>
      </c>
      <c r="BM302" s="4">
        <v>1.6E-2</v>
      </c>
      <c r="BN302" s="4">
        <v>10.375</v>
      </c>
      <c r="BO302" s="4">
        <v>7.6589999999999998</v>
      </c>
      <c r="BP302" s="4">
        <v>1.2E-2</v>
      </c>
      <c r="BQ302" s="4">
        <v>7.6710000000000003</v>
      </c>
      <c r="BR302" s="4">
        <v>11.0009</v>
      </c>
      <c r="BU302" s="4">
        <v>4.4080000000000004</v>
      </c>
      <c r="BW302" s="4">
        <v>0</v>
      </c>
      <c r="BX302" s="4">
        <v>0.38884800000000003</v>
      </c>
      <c r="BY302" s="4">
        <v>-5</v>
      </c>
      <c r="BZ302" s="4">
        <v>0.66638699999999995</v>
      </c>
      <c r="CA302" s="4">
        <v>9.5024730000000002</v>
      </c>
      <c r="CB302" s="4">
        <v>13.461017</v>
      </c>
    </row>
    <row r="303" spans="1:80">
      <c r="A303" s="2">
        <v>42439</v>
      </c>
      <c r="B303" s="32">
        <v>0.44917347222222226</v>
      </c>
      <c r="C303" s="4">
        <v>12.654999999999999</v>
      </c>
      <c r="D303" s="4">
        <v>3.0596999999999999</v>
      </c>
      <c r="E303" s="4" t="s">
        <v>155</v>
      </c>
      <c r="F303" s="4">
        <v>30597.429519000001</v>
      </c>
      <c r="G303" s="4">
        <v>561</v>
      </c>
      <c r="H303" s="4">
        <v>0.8</v>
      </c>
      <c r="I303" s="4">
        <v>1616.6</v>
      </c>
      <c r="K303" s="4">
        <v>0</v>
      </c>
      <c r="L303" s="4">
        <v>123</v>
      </c>
      <c r="M303" s="4">
        <v>0.86150000000000004</v>
      </c>
      <c r="N303" s="4">
        <v>10.902900000000001</v>
      </c>
      <c r="O303" s="4">
        <v>2.6360999999999999</v>
      </c>
      <c r="P303" s="4">
        <v>483.32319999999999</v>
      </c>
      <c r="Q303" s="4">
        <v>0.68920000000000003</v>
      </c>
      <c r="R303" s="4">
        <v>484</v>
      </c>
      <c r="S303" s="4">
        <v>357.35539999999997</v>
      </c>
      <c r="T303" s="4">
        <v>0.50960000000000005</v>
      </c>
      <c r="U303" s="4">
        <v>357.9</v>
      </c>
      <c r="V303" s="4">
        <v>1616.6379999999999</v>
      </c>
      <c r="Y303" s="4">
        <v>106.24</v>
      </c>
      <c r="Z303" s="4">
        <v>0</v>
      </c>
      <c r="AA303" s="4">
        <v>0</v>
      </c>
      <c r="AB303" s="4" t="s">
        <v>384</v>
      </c>
      <c r="AC303" s="4">
        <v>0</v>
      </c>
      <c r="AD303" s="4">
        <v>11.8</v>
      </c>
      <c r="AE303" s="4">
        <v>845</v>
      </c>
      <c r="AF303" s="4">
        <v>867</v>
      </c>
      <c r="AG303" s="4">
        <v>867</v>
      </c>
      <c r="AH303" s="4">
        <v>0</v>
      </c>
      <c r="AI303" s="4">
        <v>0</v>
      </c>
      <c r="AJ303" s="4">
        <v>0</v>
      </c>
      <c r="AK303" s="4">
        <v>984</v>
      </c>
      <c r="AL303" s="4">
        <v>-40</v>
      </c>
      <c r="AM303" s="4">
        <v>0</v>
      </c>
      <c r="AN303" s="4">
        <v>26</v>
      </c>
      <c r="AO303" s="4">
        <v>191</v>
      </c>
      <c r="AP303" s="4">
        <v>190</v>
      </c>
      <c r="AQ303" s="4">
        <v>2</v>
      </c>
      <c r="AR303" s="4">
        <v>195</v>
      </c>
      <c r="AS303" s="4" t="s">
        <v>155</v>
      </c>
      <c r="AT303" s="4">
        <v>1</v>
      </c>
      <c r="AU303" s="5">
        <v>0.65708333333333335</v>
      </c>
      <c r="AV303" s="4">
        <v>47.159117000000002</v>
      </c>
      <c r="AW303" s="4">
        <v>-88.484093000000001</v>
      </c>
      <c r="AX303" s="4">
        <v>309.2</v>
      </c>
      <c r="AY303" s="4">
        <v>30.3</v>
      </c>
      <c r="AZ303" s="4">
        <v>12</v>
      </c>
      <c r="BA303" s="4">
        <v>11</v>
      </c>
      <c r="BB303" s="4" t="s">
        <v>418</v>
      </c>
      <c r="BC303" s="4">
        <v>1.7012</v>
      </c>
      <c r="BD303" s="4">
        <v>1.7904</v>
      </c>
      <c r="BE303" s="4">
        <v>2.5</v>
      </c>
      <c r="BF303" s="4">
        <v>14.063000000000001</v>
      </c>
      <c r="BG303" s="4">
        <v>13.09</v>
      </c>
      <c r="BH303" s="4">
        <v>0.93</v>
      </c>
      <c r="BI303" s="4">
        <v>16.071000000000002</v>
      </c>
      <c r="BJ303" s="4">
        <v>2413.123</v>
      </c>
      <c r="BK303" s="4">
        <v>371.34100000000001</v>
      </c>
      <c r="BL303" s="4">
        <v>11.202</v>
      </c>
      <c r="BM303" s="4">
        <v>1.6E-2</v>
      </c>
      <c r="BN303" s="4">
        <v>11.218</v>
      </c>
      <c r="BO303" s="4">
        <v>8.2829999999999995</v>
      </c>
      <c r="BP303" s="4">
        <v>1.2E-2</v>
      </c>
      <c r="BQ303" s="4">
        <v>8.2949999999999999</v>
      </c>
      <c r="BR303" s="4">
        <v>11.8316</v>
      </c>
      <c r="BU303" s="4">
        <v>4.665</v>
      </c>
      <c r="BW303" s="4">
        <v>0</v>
      </c>
      <c r="BX303" s="4">
        <v>0.36408699999999999</v>
      </c>
      <c r="BY303" s="4">
        <v>-5</v>
      </c>
      <c r="BZ303" s="4">
        <v>0.66538699999999995</v>
      </c>
      <c r="CA303" s="4">
        <v>8.8973759999999995</v>
      </c>
      <c r="CB303" s="4">
        <v>13.440816999999999</v>
      </c>
    </row>
    <row r="304" spans="1:80">
      <c r="A304" s="2">
        <v>42439</v>
      </c>
      <c r="B304" s="32">
        <v>0.4491850462962963</v>
      </c>
      <c r="C304" s="4">
        <v>12.678000000000001</v>
      </c>
      <c r="D304" s="4">
        <v>2.9350999999999998</v>
      </c>
      <c r="E304" s="4" t="s">
        <v>155</v>
      </c>
      <c r="F304" s="4">
        <v>29351.066666999999</v>
      </c>
      <c r="G304" s="4">
        <v>608.29999999999995</v>
      </c>
      <c r="H304" s="4">
        <v>0.8</v>
      </c>
      <c r="I304" s="4">
        <v>1627.8</v>
      </c>
      <c r="K304" s="4">
        <v>0</v>
      </c>
      <c r="L304" s="4">
        <v>125</v>
      </c>
      <c r="M304" s="4">
        <v>0.86250000000000004</v>
      </c>
      <c r="N304" s="4">
        <v>10.934200000000001</v>
      </c>
      <c r="O304" s="4">
        <v>2.5314000000000001</v>
      </c>
      <c r="P304" s="4">
        <v>524.60109999999997</v>
      </c>
      <c r="Q304" s="4">
        <v>0.69</v>
      </c>
      <c r="R304" s="4">
        <v>525.29999999999995</v>
      </c>
      <c r="S304" s="4">
        <v>387.87509999999997</v>
      </c>
      <c r="T304" s="4">
        <v>0.5101</v>
      </c>
      <c r="U304" s="4">
        <v>388.4</v>
      </c>
      <c r="V304" s="4">
        <v>1627.8490999999999</v>
      </c>
      <c r="Y304" s="4">
        <v>107.736</v>
      </c>
      <c r="Z304" s="4">
        <v>0</v>
      </c>
      <c r="AA304" s="4">
        <v>0</v>
      </c>
      <c r="AB304" s="4" t="s">
        <v>384</v>
      </c>
      <c r="AC304" s="4">
        <v>0</v>
      </c>
      <c r="AD304" s="4">
        <v>11.9</v>
      </c>
      <c r="AE304" s="4">
        <v>845</v>
      </c>
      <c r="AF304" s="4">
        <v>867</v>
      </c>
      <c r="AG304" s="4">
        <v>867</v>
      </c>
      <c r="AH304" s="4">
        <v>0</v>
      </c>
      <c r="AI304" s="4">
        <v>0</v>
      </c>
      <c r="AJ304" s="4">
        <v>0</v>
      </c>
      <c r="AK304" s="4">
        <v>984</v>
      </c>
      <c r="AL304" s="4">
        <v>-40</v>
      </c>
      <c r="AM304" s="4">
        <v>0</v>
      </c>
      <c r="AN304" s="4">
        <v>26</v>
      </c>
      <c r="AO304" s="4">
        <v>191</v>
      </c>
      <c r="AP304" s="4">
        <v>190</v>
      </c>
      <c r="AQ304" s="4">
        <v>1.9</v>
      </c>
      <c r="AR304" s="4">
        <v>195</v>
      </c>
      <c r="AS304" s="4" t="s">
        <v>155</v>
      </c>
      <c r="AT304" s="4">
        <v>1</v>
      </c>
      <c r="AU304" s="5">
        <v>0.65709490740740739</v>
      </c>
      <c r="AV304" s="4">
        <v>47.159244999999999</v>
      </c>
      <c r="AW304" s="4">
        <v>-88.484110000000001</v>
      </c>
      <c r="AX304" s="4">
        <v>309.2</v>
      </c>
      <c r="AY304" s="4">
        <v>31.2</v>
      </c>
      <c r="AZ304" s="4">
        <v>12</v>
      </c>
      <c r="BA304" s="4">
        <v>11</v>
      </c>
      <c r="BB304" s="4" t="s">
        <v>418</v>
      </c>
      <c r="BC304" s="4">
        <v>1.8036000000000001</v>
      </c>
      <c r="BD304" s="4">
        <v>1.0024</v>
      </c>
      <c r="BE304" s="4">
        <v>2.5047999999999999</v>
      </c>
      <c r="BF304" s="4">
        <v>14.063000000000001</v>
      </c>
      <c r="BG304" s="4">
        <v>13.18</v>
      </c>
      <c r="BH304" s="4">
        <v>0.94</v>
      </c>
      <c r="BI304" s="4">
        <v>15.946999999999999</v>
      </c>
      <c r="BJ304" s="4">
        <v>2432.9169999999999</v>
      </c>
      <c r="BK304" s="4">
        <v>358.49599999999998</v>
      </c>
      <c r="BL304" s="4">
        <v>12.224</v>
      </c>
      <c r="BM304" s="4">
        <v>1.6E-2</v>
      </c>
      <c r="BN304" s="4">
        <v>12.24</v>
      </c>
      <c r="BO304" s="4">
        <v>9.0380000000000003</v>
      </c>
      <c r="BP304" s="4">
        <v>1.2E-2</v>
      </c>
      <c r="BQ304" s="4">
        <v>9.0500000000000007</v>
      </c>
      <c r="BR304" s="4">
        <v>11.9771</v>
      </c>
      <c r="BU304" s="4">
        <v>4.7560000000000002</v>
      </c>
      <c r="BW304" s="4">
        <v>0</v>
      </c>
      <c r="BX304" s="4">
        <v>0.30660999999999999</v>
      </c>
      <c r="BY304" s="4">
        <v>-5</v>
      </c>
      <c r="BZ304" s="4">
        <v>0.66622599999999998</v>
      </c>
      <c r="CA304" s="4">
        <v>7.4927820000000001</v>
      </c>
      <c r="CB304" s="4">
        <v>13.457765</v>
      </c>
    </row>
    <row r="305" spans="1:80">
      <c r="A305" s="2">
        <v>42439</v>
      </c>
      <c r="B305" s="32">
        <v>0.44919662037037034</v>
      </c>
      <c r="C305" s="4">
        <v>12.811999999999999</v>
      </c>
      <c r="D305" s="4">
        <v>2.649</v>
      </c>
      <c r="E305" s="4" t="s">
        <v>155</v>
      </c>
      <c r="F305" s="4">
        <v>26490.15625</v>
      </c>
      <c r="G305" s="4">
        <v>758.5</v>
      </c>
      <c r="H305" s="4">
        <v>0.8</v>
      </c>
      <c r="I305" s="4">
        <v>1658.6</v>
      </c>
      <c r="K305" s="4">
        <v>0</v>
      </c>
      <c r="L305" s="4">
        <v>128</v>
      </c>
      <c r="M305" s="4">
        <v>0.86399999999999999</v>
      </c>
      <c r="N305" s="4">
        <v>11.0692</v>
      </c>
      <c r="O305" s="4">
        <v>2.2887</v>
      </c>
      <c r="P305" s="4">
        <v>655.33510000000001</v>
      </c>
      <c r="Q305" s="4">
        <v>0.69120000000000004</v>
      </c>
      <c r="R305" s="4">
        <v>656</v>
      </c>
      <c r="S305" s="4">
        <v>484.53609999999998</v>
      </c>
      <c r="T305" s="4">
        <v>0.51100000000000001</v>
      </c>
      <c r="U305" s="4">
        <v>485</v>
      </c>
      <c r="V305" s="4">
        <v>1658.6358</v>
      </c>
      <c r="Y305" s="4">
        <v>110.364</v>
      </c>
      <c r="Z305" s="4">
        <v>0</v>
      </c>
      <c r="AA305" s="4">
        <v>0</v>
      </c>
      <c r="AB305" s="4" t="s">
        <v>384</v>
      </c>
      <c r="AC305" s="4">
        <v>0</v>
      </c>
      <c r="AD305" s="4">
        <v>11.9</v>
      </c>
      <c r="AE305" s="4">
        <v>845</v>
      </c>
      <c r="AF305" s="4">
        <v>866</v>
      </c>
      <c r="AG305" s="4">
        <v>868</v>
      </c>
      <c r="AH305" s="4">
        <v>0</v>
      </c>
      <c r="AI305" s="4">
        <v>0</v>
      </c>
      <c r="AJ305" s="4">
        <v>0</v>
      </c>
      <c r="AK305" s="4">
        <v>984</v>
      </c>
      <c r="AL305" s="4">
        <v>-40</v>
      </c>
      <c r="AM305" s="4">
        <v>0</v>
      </c>
      <c r="AN305" s="4">
        <v>26</v>
      </c>
      <c r="AO305" s="4">
        <v>191</v>
      </c>
      <c r="AP305" s="4">
        <v>189.4</v>
      </c>
      <c r="AQ305" s="4">
        <v>1.8</v>
      </c>
      <c r="AR305" s="4">
        <v>195</v>
      </c>
      <c r="AS305" s="4" t="s">
        <v>155</v>
      </c>
      <c r="AT305" s="4">
        <v>1</v>
      </c>
      <c r="AU305" s="5">
        <v>0.65710648148148143</v>
      </c>
      <c r="AV305" s="4">
        <v>47.159379000000001</v>
      </c>
      <c r="AW305" s="4">
        <v>-88.484117999999995</v>
      </c>
      <c r="AX305" s="4">
        <v>309.3</v>
      </c>
      <c r="AY305" s="4">
        <v>31.3</v>
      </c>
      <c r="AZ305" s="4">
        <v>12</v>
      </c>
      <c r="BA305" s="4">
        <v>11</v>
      </c>
      <c r="BB305" s="4" t="s">
        <v>418</v>
      </c>
      <c r="BC305" s="4">
        <v>2.0868129999999998</v>
      </c>
      <c r="BD305" s="4">
        <v>1.2011989999999999</v>
      </c>
      <c r="BE305" s="4">
        <v>2.8868130000000001</v>
      </c>
      <c r="BF305" s="4">
        <v>14.063000000000001</v>
      </c>
      <c r="BG305" s="4">
        <v>13.33</v>
      </c>
      <c r="BH305" s="4">
        <v>0.95</v>
      </c>
      <c r="BI305" s="4">
        <v>15.744</v>
      </c>
      <c r="BJ305" s="4">
        <v>2482.0819999999999</v>
      </c>
      <c r="BK305" s="4">
        <v>326.63499999999999</v>
      </c>
      <c r="BL305" s="4">
        <v>15.388999999999999</v>
      </c>
      <c r="BM305" s="4">
        <v>1.6E-2</v>
      </c>
      <c r="BN305" s="4">
        <v>15.404999999999999</v>
      </c>
      <c r="BO305" s="4">
        <v>11.378</v>
      </c>
      <c r="BP305" s="4">
        <v>1.2E-2</v>
      </c>
      <c r="BQ305" s="4">
        <v>11.39</v>
      </c>
      <c r="BR305" s="4">
        <v>12.298400000000001</v>
      </c>
      <c r="BU305" s="4">
        <v>4.91</v>
      </c>
      <c r="BW305" s="4">
        <v>0</v>
      </c>
      <c r="BX305" s="4">
        <v>0.347105</v>
      </c>
      <c r="BY305" s="4">
        <v>-5</v>
      </c>
      <c r="BZ305" s="4">
        <v>0.66700000000000004</v>
      </c>
      <c r="CA305" s="4">
        <v>8.4823780000000006</v>
      </c>
      <c r="CB305" s="4">
        <v>13.4734</v>
      </c>
    </row>
    <row r="306" spans="1:80">
      <c r="A306" s="2">
        <v>42439</v>
      </c>
      <c r="B306" s="32">
        <v>0.44920819444444443</v>
      </c>
      <c r="C306" s="4">
        <v>13.33</v>
      </c>
      <c r="D306" s="4">
        <v>2.1718999999999999</v>
      </c>
      <c r="E306" s="4" t="s">
        <v>155</v>
      </c>
      <c r="F306" s="4">
        <v>21719.437193999998</v>
      </c>
      <c r="G306" s="4">
        <v>963.9</v>
      </c>
      <c r="H306" s="4">
        <v>0.7</v>
      </c>
      <c r="I306" s="4">
        <v>1506.3</v>
      </c>
      <c r="K306" s="4">
        <v>0</v>
      </c>
      <c r="L306" s="4">
        <v>122</v>
      </c>
      <c r="M306" s="4">
        <v>0.86439999999999995</v>
      </c>
      <c r="N306" s="4">
        <v>11.522500000000001</v>
      </c>
      <c r="O306" s="4">
        <v>1.8774</v>
      </c>
      <c r="P306" s="4">
        <v>833.18230000000005</v>
      </c>
      <c r="Q306" s="4">
        <v>0.61609999999999998</v>
      </c>
      <c r="R306" s="4">
        <v>833.8</v>
      </c>
      <c r="S306" s="4">
        <v>616.03129999999999</v>
      </c>
      <c r="T306" s="4">
        <v>0.4556</v>
      </c>
      <c r="U306" s="4">
        <v>616.5</v>
      </c>
      <c r="V306" s="4">
        <v>1506.2556999999999</v>
      </c>
      <c r="Y306" s="4">
        <v>105.346</v>
      </c>
      <c r="Z306" s="4">
        <v>0</v>
      </c>
      <c r="AA306" s="4">
        <v>0</v>
      </c>
      <c r="AB306" s="4" t="s">
        <v>384</v>
      </c>
      <c r="AC306" s="4">
        <v>0</v>
      </c>
      <c r="AD306" s="4">
        <v>11.9</v>
      </c>
      <c r="AE306" s="4">
        <v>845</v>
      </c>
      <c r="AF306" s="4">
        <v>866</v>
      </c>
      <c r="AG306" s="4">
        <v>868</v>
      </c>
      <c r="AH306" s="4">
        <v>0</v>
      </c>
      <c r="AI306" s="4">
        <v>0</v>
      </c>
      <c r="AJ306" s="4">
        <v>0</v>
      </c>
      <c r="AK306" s="4">
        <v>984</v>
      </c>
      <c r="AL306" s="4">
        <v>-40</v>
      </c>
      <c r="AM306" s="4">
        <v>0</v>
      </c>
      <c r="AN306" s="4">
        <v>26</v>
      </c>
      <c r="AO306" s="4">
        <v>191</v>
      </c>
      <c r="AP306" s="4">
        <v>189</v>
      </c>
      <c r="AQ306" s="4">
        <v>1.7</v>
      </c>
      <c r="AR306" s="4">
        <v>195</v>
      </c>
      <c r="AS306" s="4" t="s">
        <v>155</v>
      </c>
      <c r="AT306" s="4">
        <v>2</v>
      </c>
      <c r="AU306" s="5">
        <v>0.65711805555555558</v>
      </c>
      <c r="AV306" s="4">
        <v>47.159506999999998</v>
      </c>
      <c r="AW306" s="4">
        <v>-88.484127000000001</v>
      </c>
      <c r="AX306" s="4">
        <v>309.5</v>
      </c>
      <c r="AY306" s="4">
        <v>32.5</v>
      </c>
      <c r="AZ306" s="4">
        <v>12</v>
      </c>
      <c r="BA306" s="4">
        <v>11</v>
      </c>
      <c r="BB306" s="4" t="s">
        <v>418</v>
      </c>
      <c r="BC306" s="4">
        <v>1.0044040000000001</v>
      </c>
      <c r="BD306" s="4">
        <v>1.3022020000000001</v>
      </c>
      <c r="BE306" s="4">
        <v>1.8044039999999999</v>
      </c>
      <c r="BF306" s="4">
        <v>14.063000000000001</v>
      </c>
      <c r="BG306" s="4">
        <v>13.38</v>
      </c>
      <c r="BH306" s="4">
        <v>0.95</v>
      </c>
      <c r="BI306" s="4">
        <v>15.686999999999999</v>
      </c>
      <c r="BJ306" s="4">
        <v>2578.6179999999999</v>
      </c>
      <c r="BK306" s="4">
        <v>267.411</v>
      </c>
      <c r="BL306" s="4">
        <v>19.526</v>
      </c>
      <c r="BM306" s="4">
        <v>1.4E-2</v>
      </c>
      <c r="BN306" s="4">
        <v>19.541</v>
      </c>
      <c r="BO306" s="4">
        <v>14.436999999999999</v>
      </c>
      <c r="BP306" s="4">
        <v>1.0999999999999999E-2</v>
      </c>
      <c r="BQ306" s="4">
        <v>14.448</v>
      </c>
      <c r="BR306" s="4">
        <v>11.1464</v>
      </c>
      <c r="BU306" s="4">
        <v>4.6769999999999996</v>
      </c>
      <c r="BW306" s="4">
        <v>0</v>
      </c>
      <c r="BX306" s="4">
        <v>0.421684</v>
      </c>
      <c r="BY306" s="4">
        <v>-5</v>
      </c>
      <c r="BZ306" s="4">
        <v>0.66577399999999998</v>
      </c>
      <c r="CA306" s="4">
        <v>10.304902999999999</v>
      </c>
      <c r="CB306" s="4">
        <v>13.448634999999999</v>
      </c>
    </row>
    <row r="307" spans="1:80">
      <c r="A307" s="2">
        <v>42439</v>
      </c>
      <c r="B307" s="32">
        <v>0.44921976851851847</v>
      </c>
      <c r="C307" s="4">
        <v>13.356</v>
      </c>
      <c r="D307" s="4">
        <v>1.7701</v>
      </c>
      <c r="E307" s="4" t="s">
        <v>155</v>
      </c>
      <c r="F307" s="4">
        <v>17700.691358</v>
      </c>
      <c r="G307" s="4">
        <v>1029.8</v>
      </c>
      <c r="H307" s="4">
        <v>0.6</v>
      </c>
      <c r="I307" s="4">
        <v>1176.0999999999999</v>
      </c>
      <c r="K307" s="4">
        <v>0</v>
      </c>
      <c r="L307" s="4">
        <v>118</v>
      </c>
      <c r="M307" s="4">
        <v>0.86809999999999998</v>
      </c>
      <c r="N307" s="4">
        <v>11.5939</v>
      </c>
      <c r="O307" s="4">
        <v>1.5366</v>
      </c>
      <c r="P307" s="4">
        <v>893.95619999999997</v>
      </c>
      <c r="Q307" s="4">
        <v>0.53400000000000003</v>
      </c>
      <c r="R307" s="4">
        <v>894.5</v>
      </c>
      <c r="S307" s="4">
        <v>660.96579999999994</v>
      </c>
      <c r="T307" s="4">
        <v>0.39489999999999997</v>
      </c>
      <c r="U307" s="4">
        <v>661.4</v>
      </c>
      <c r="V307" s="4">
        <v>1176.0826</v>
      </c>
      <c r="Y307" s="4">
        <v>102.35599999999999</v>
      </c>
      <c r="Z307" s="4">
        <v>0</v>
      </c>
      <c r="AA307" s="4">
        <v>0</v>
      </c>
      <c r="AB307" s="4" t="s">
        <v>384</v>
      </c>
      <c r="AC307" s="4">
        <v>0</v>
      </c>
      <c r="AD307" s="4">
        <v>11.9</v>
      </c>
      <c r="AE307" s="4">
        <v>845</v>
      </c>
      <c r="AF307" s="4">
        <v>867</v>
      </c>
      <c r="AG307" s="4">
        <v>867</v>
      </c>
      <c r="AH307" s="4">
        <v>0</v>
      </c>
      <c r="AI307" s="4">
        <v>0</v>
      </c>
      <c r="AJ307" s="4">
        <v>0</v>
      </c>
      <c r="AK307" s="4">
        <v>984</v>
      </c>
      <c r="AL307" s="4">
        <v>-40</v>
      </c>
      <c r="AM307" s="4">
        <v>0</v>
      </c>
      <c r="AN307" s="4">
        <v>25.387</v>
      </c>
      <c r="AO307" s="4">
        <v>191.6</v>
      </c>
      <c r="AP307" s="4">
        <v>189.6</v>
      </c>
      <c r="AQ307" s="4">
        <v>1.8</v>
      </c>
      <c r="AR307" s="4">
        <v>195</v>
      </c>
      <c r="AS307" s="4" t="s">
        <v>155</v>
      </c>
      <c r="AT307" s="4">
        <v>2</v>
      </c>
      <c r="AU307" s="5">
        <v>0.65712962962962962</v>
      </c>
      <c r="AV307" s="4">
        <v>47.159644999999998</v>
      </c>
      <c r="AW307" s="4">
        <v>-88.484137000000004</v>
      </c>
      <c r="AX307" s="4">
        <v>310.3</v>
      </c>
      <c r="AY307" s="4">
        <v>32.5</v>
      </c>
      <c r="AZ307" s="4">
        <v>12</v>
      </c>
      <c r="BA307" s="4">
        <v>11</v>
      </c>
      <c r="BB307" s="4" t="s">
        <v>440</v>
      </c>
      <c r="BC307" s="4">
        <v>1.4059999999999999</v>
      </c>
      <c r="BD307" s="4">
        <v>1.5024</v>
      </c>
      <c r="BE307" s="4">
        <v>2.206</v>
      </c>
      <c r="BF307" s="4">
        <v>14.063000000000001</v>
      </c>
      <c r="BG307" s="4">
        <v>13.77</v>
      </c>
      <c r="BH307" s="4">
        <v>0.98</v>
      </c>
      <c r="BI307" s="4">
        <v>15.194000000000001</v>
      </c>
      <c r="BJ307" s="4">
        <v>2654.0210000000002</v>
      </c>
      <c r="BK307" s="4">
        <v>223.87799999999999</v>
      </c>
      <c r="BL307" s="4">
        <v>21.43</v>
      </c>
      <c r="BM307" s="4">
        <v>1.2999999999999999E-2</v>
      </c>
      <c r="BN307" s="4">
        <v>21.443000000000001</v>
      </c>
      <c r="BO307" s="4">
        <v>15.845000000000001</v>
      </c>
      <c r="BP307" s="4">
        <v>8.9999999999999993E-3</v>
      </c>
      <c r="BQ307" s="4">
        <v>15.853999999999999</v>
      </c>
      <c r="BR307" s="4">
        <v>8.9024000000000001</v>
      </c>
      <c r="BU307" s="4">
        <v>4.649</v>
      </c>
      <c r="BW307" s="4">
        <v>0</v>
      </c>
      <c r="BX307" s="4">
        <v>0.37934400000000001</v>
      </c>
      <c r="BY307" s="4">
        <v>-5</v>
      </c>
      <c r="BZ307" s="4">
        <v>0.66622599999999998</v>
      </c>
      <c r="CA307" s="4">
        <v>9.2702190000000009</v>
      </c>
      <c r="CB307" s="4">
        <v>13.457765</v>
      </c>
    </row>
    <row r="308" spans="1:80">
      <c r="A308" s="2">
        <v>42439</v>
      </c>
      <c r="B308" s="32">
        <v>0.44923134259259262</v>
      </c>
      <c r="C308" s="4">
        <v>13.172000000000001</v>
      </c>
      <c r="D308" s="4">
        <v>2.0691000000000002</v>
      </c>
      <c r="E308" s="4" t="s">
        <v>155</v>
      </c>
      <c r="F308" s="4">
        <v>20691.404109999999</v>
      </c>
      <c r="G308" s="4">
        <v>937.5</v>
      </c>
      <c r="H308" s="4">
        <v>0.5</v>
      </c>
      <c r="I308" s="4">
        <v>1120.5999999999999</v>
      </c>
      <c r="K308" s="4">
        <v>0</v>
      </c>
      <c r="L308" s="4">
        <v>118</v>
      </c>
      <c r="M308" s="4">
        <v>0.8669</v>
      </c>
      <c r="N308" s="4">
        <v>11.418900000000001</v>
      </c>
      <c r="O308" s="4">
        <v>1.7938000000000001</v>
      </c>
      <c r="P308" s="4">
        <v>812.68320000000006</v>
      </c>
      <c r="Q308" s="4">
        <v>0.44450000000000001</v>
      </c>
      <c r="R308" s="4">
        <v>813.1</v>
      </c>
      <c r="S308" s="4">
        <v>600.87480000000005</v>
      </c>
      <c r="T308" s="4">
        <v>0.32869999999999999</v>
      </c>
      <c r="U308" s="4">
        <v>601.20000000000005</v>
      </c>
      <c r="V308" s="4">
        <v>1120.5864999999999</v>
      </c>
      <c r="Y308" s="4">
        <v>102.236</v>
      </c>
      <c r="Z308" s="4">
        <v>0</v>
      </c>
      <c r="AA308" s="4">
        <v>0</v>
      </c>
      <c r="AB308" s="4" t="s">
        <v>384</v>
      </c>
      <c r="AC308" s="4">
        <v>0</v>
      </c>
      <c r="AD308" s="4">
        <v>11.9</v>
      </c>
      <c r="AE308" s="4">
        <v>844</v>
      </c>
      <c r="AF308" s="4">
        <v>866</v>
      </c>
      <c r="AG308" s="4">
        <v>867</v>
      </c>
      <c r="AH308" s="4">
        <v>0</v>
      </c>
      <c r="AI308" s="4">
        <v>0</v>
      </c>
      <c r="AJ308" s="4">
        <v>0</v>
      </c>
      <c r="AK308" s="4">
        <v>984</v>
      </c>
      <c r="AL308" s="4">
        <v>-40</v>
      </c>
      <c r="AM308" s="4">
        <v>0</v>
      </c>
      <c r="AN308" s="4">
        <v>25</v>
      </c>
      <c r="AO308" s="4">
        <v>192</v>
      </c>
      <c r="AP308" s="4">
        <v>190</v>
      </c>
      <c r="AQ308" s="4">
        <v>1.8</v>
      </c>
      <c r="AR308" s="4">
        <v>195</v>
      </c>
      <c r="AS308" s="4" t="s">
        <v>155</v>
      </c>
      <c r="AT308" s="4">
        <v>2</v>
      </c>
      <c r="AU308" s="5">
        <v>0.65714120370370377</v>
      </c>
      <c r="AV308" s="4">
        <v>47.159784000000002</v>
      </c>
      <c r="AW308" s="4">
        <v>-88.484144999999998</v>
      </c>
      <c r="AX308" s="4">
        <v>311.10000000000002</v>
      </c>
      <c r="AY308" s="4">
        <v>34.799999999999997</v>
      </c>
      <c r="AZ308" s="4">
        <v>12</v>
      </c>
      <c r="BA308" s="4">
        <v>12</v>
      </c>
      <c r="BB308" s="4" t="s">
        <v>421</v>
      </c>
      <c r="BC308" s="4">
        <v>1.9059999999999999</v>
      </c>
      <c r="BD308" s="4">
        <v>1.6916</v>
      </c>
      <c r="BE308" s="4">
        <v>2.706</v>
      </c>
      <c r="BF308" s="4">
        <v>14.063000000000001</v>
      </c>
      <c r="BG308" s="4">
        <v>13.64</v>
      </c>
      <c r="BH308" s="4">
        <v>0.97</v>
      </c>
      <c r="BI308" s="4">
        <v>15.353</v>
      </c>
      <c r="BJ308" s="4">
        <v>2598.8780000000002</v>
      </c>
      <c r="BK308" s="4">
        <v>259.83600000000001</v>
      </c>
      <c r="BL308" s="4">
        <v>19.37</v>
      </c>
      <c r="BM308" s="4">
        <v>1.0999999999999999E-2</v>
      </c>
      <c r="BN308" s="4">
        <v>19.38</v>
      </c>
      <c r="BO308" s="4">
        <v>14.321</v>
      </c>
      <c r="BP308" s="4">
        <v>8.0000000000000002E-3</v>
      </c>
      <c r="BQ308" s="4">
        <v>14.329000000000001</v>
      </c>
      <c r="BR308" s="4">
        <v>8.4334000000000007</v>
      </c>
      <c r="BU308" s="4">
        <v>4.6159999999999997</v>
      </c>
      <c r="BW308" s="4">
        <v>0</v>
      </c>
      <c r="BX308" s="4">
        <v>0.34274300000000002</v>
      </c>
      <c r="BY308" s="4">
        <v>-5</v>
      </c>
      <c r="BZ308" s="4">
        <v>0.66577399999999998</v>
      </c>
      <c r="CA308" s="4">
        <v>8.3757819999999992</v>
      </c>
      <c r="CB308" s="4">
        <v>13.448634999999999</v>
      </c>
    </row>
    <row r="309" spans="1:80">
      <c r="A309" s="2">
        <v>42439</v>
      </c>
      <c r="B309" s="32">
        <v>0.44924291666666666</v>
      </c>
      <c r="C309" s="4">
        <v>12.851000000000001</v>
      </c>
      <c r="D309" s="4">
        <v>2.8542000000000001</v>
      </c>
      <c r="E309" s="4" t="s">
        <v>155</v>
      </c>
      <c r="F309" s="4">
        <v>28542.431507000001</v>
      </c>
      <c r="G309" s="4">
        <v>868.3</v>
      </c>
      <c r="H309" s="4">
        <v>0.5</v>
      </c>
      <c r="I309" s="4">
        <v>1398.4</v>
      </c>
      <c r="K309" s="4">
        <v>0</v>
      </c>
      <c r="L309" s="4">
        <v>121</v>
      </c>
      <c r="M309" s="4">
        <v>0.86209999999999998</v>
      </c>
      <c r="N309" s="4">
        <v>11.0787</v>
      </c>
      <c r="O309" s="4">
        <v>2.4605999999999999</v>
      </c>
      <c r="P309" s="4">
        <v>748.57849999999996</v>
      </c>
      <c r="Q309" s="4">
        <v>0.43109999999999998</v>
      </c>
      <c r="R309" s="4">
        <v>749</v>
      </c>
      <c r="S309" s="4">
        <v>553.47760000000005</v>
      </c>
      <c r="T309" s="4">
        <v>0.31869999999999998</v>
      </c>
      <c r="U309" s="4">
        <v>553.79999999999995</v>
      </c>
      <c r="V309" s="4">
        <v>1398.4319</v>
      </c>
      <c r="Y309" s="4">
        <v>104.247</v>
      </c>
      <c r="Z309" s="4">
        <v>0</v>
      </c>
      <c r="AA309" s="4">
        <v>0</v>
      </c>
      <c r="AB309" s="4" t="s">
        <v>384</v>
      </c>
      <c r="AC309" s="4">
        <v>0</v>
      </c>
      <c r="AD309" s="4">
        <v>12</v>
      </c>
      <c r="AE309" s="4">
        <v>843</v>
      </c>
      <c r="AF309" s="4">
        <v>865</v>
      </c>
      <c r="AG309" s="4">
        <v>866</v>
      </c>
      <c r="AH309" s="4">
        <v>0</v>
      </c>
      <c r="AI309" s="4">
        <v>0</v>
      </c>
      <c r="AJ309" s="4">
        <v>0</v>
      </c>
      <c r="AK309" s="4">
        <v>984</v>
      </c>
      <c r="AL309" s="4">
        <v>-40</v>
      </c>
      <c r="AM309" s="4">
        <v>0</v>
      </c>
      <c r="AN309" s="4">
        <v>25</v>
      </c>
      <c r="AO309" s="4">
        <v>192</v>
      </c>
      <c r="AP309" s="4">
        <v>190</v>
      </c>
      <c r="AQ309" s="4">
        <v>2</v>
      </c>
      <c r="AR309" s="4">
        <v>195</v>
      </c>
      <c r="AS309" s="4" t="s">
        <v>155</v>
      </c>
      <c r="AT309" s="4">
        <v>2</v>
      </c>
      <c r="AU309" s="5">
        <v>0.65715277777777781</v>
      </c>
      <c r="AV309" s="4">
        <v>47.159934</v>
      </c>
      <c r="AW309" s="4">
        <v>-88.484144999999998</v>
      </c>
      <c r="AX309" s="4">
        <v>311.5</v>
      </c>
      <c r="AY309" s="4">
        <v>35.299999999999997</v>
      </c>
      <c r="AZ309" s="4">
        <v>12</v>
      </c>
      <c r="BA309" s="4">
        <v>12</v>
      </c>
      <c r="BB309" s="4" t="s">
        <v>421</v>
      </c>
      <c r="BC309" s="4">
        <v>2.4047999999999998</v>
      </c>
      <c r="BD309" s="4">
        <v>1.0036</v>
      </c>
      <c r="BE309" s="4">
        <v>3.2035999999999998</v>
      </c>
      <c r="BF309" s="4">
        <v>14.063000000000001</v>
      </c>
      <c r="BG309" s="4">
        <v>13.14</v>
      </c>
      <c r="BH309" s="4">
        <v>0.93</v>
      </c>
      <c r="BI309" s="4">
        <v>15.996</v>
      </c>
      <c r="BJ309" s="4">
        <v>2455.8939999999998</v>
      </c>
      <c r="BK309" s="4">
        <v>347.17500000000001</v>
      </c>
      <c r="BL309" s="4">
        <v>17.378</v>
      </c>
      <c r="BM309" s="4">
        <v>0.01</v>
      </c>
      <c r="BN309" s="4">
        <v>17.388000000000002</v>
      </c>
      <c r="BO309" s="4">
        <v>12.849</v>
      </c>
      <c r="BP309" s="4">
        <v>7.0000000000000001E-3</v>
      </c>
      <c r="BQ309" s="4">
        <v>12.856</v>
      </c>
      <c r="BR309" s="4">
        <v>10.2508</v>
      </c>
      <c r="BU309" s="4">
        <v>4.585</v>
      </c>
      <c r="BW309" s="4">
        <v>0</v>
      </c>
      <c r="BX309" s="4">
        <v>0.32125399999999998</v>
      </c>
      <c r="BY309" s="4">
        <v>-5</v>
      </c>
      <c r="BZ309" s="4">
        <v>0.66683899999999996</v>
      </c>
      <c r="CA309" s="4">
        <v>7.850644</v>
      </c>
      <c r="CB309" s="4">
        <v>13.470148</v>
      </c>
    </row>
    <row r="310" spans="1:80">
      <c r="A310" s="2">
        <v>42439</v>
      </c>
      <c r="B310" s="32">
        <v>0.44925449074074075</v>
      </c>
      <c r="C310" s="4">
        <v>12.627000000000001</v>
      </c>
      <c r="D310" s="4">
        <v>3.0956000000000001</v>
      </c>
      <c r="E310" s="4" t="s">
        <v>155</v>
      </c>
      <c r="F310" s="4">
        <v>30955.903225999999</v>
      </c>
      <c r="G310" s="4">
        <v>793.1</v>
      </c>
      <c r="H310" s="4">
        <v>0.5</v>
      </c>
      <c r="I310" s="4">
        <v>1619</v>
      </c>
      <c r="K310" s="4">
        <v>0</v>
      </c>
      <c r="L310" s="4">
        <v>127</v>
      </c>
      <c r="M310" s="4">
        <v>0.86150000000000004</v>
      </c>
      <c r="N310" s="4">
        <v>10.8773</v>
      </c>
      <c r="O310" s="4">
        <v>2.6667000000000001</v>
      </c>
      <c r="P310" s="4">
        <v>683.18629999999996</v>
      </c>
      <c r="Q310" s="4">
        <v>0.43070000000000003</v>
      </c>
      <c r="R310" s="4">
        <v>683.6</v>
      </c>
      <c r="S310" s="4">
        <v>505.12849999999997</v>
      </c>
      <c r="T310" s="4">
        <v>0.31850000000000001</v>
      </c>
      <c r="U310" s="4">
        <v>505.4</v>
      </c>
      <c r="V310" s="4">
        <v>1618.9826</v>
      </c>
      <c r="Y310" s="4">
        <v>109.67</v>
      </c>
      <c r="Z310" s="4">
        <v>0</v>
      </c>
      <c r="AA310" s="4">
        <v>0</v>
      </c>
      <c r="AB310" s="4" t="s">
        <v>384</v>
      </c>
      <c r="AC310" s="4">
        <v>0</v>
      </c>
      <c r="AD310" s="4">
        <v>11.9</v>
      </c>
      <c r="AE310" s="4">
        <v>843</v>
      </c>
      <c r="AF310" s="4">
        <v>864</v>
      </c>
      <c r="AG310" s="4">
        <v>867</v>
      </c>
      <c r="AH310" s="4">
        <v>0</v>
      </c>
      <c r="AI310" s="4">
        <v>0</v>
      </c>
      <c r="AJ310" s="4">
        <v>0</v>
      </c>
      <c r="AK310" s="4">
        <v>984</v>
      </c>
      <c r="AL310" s="4">
        <v>-40</v>
      </c>
      <c r="AM310" s="4">
        <v>0</v>
      </c>
      <c r="AN310" s="4">
        <v>25</v>
      </c>
      <c r="AO310" s="4">
        <v>192</v>
      </c>
      <c r="AP310" s="4">
        <v>190</v>
      </c>
      <c r="AQ310" s="4">
        <v>2.2000000000000002</v>
      </c>
      <c r="AR310" s="4">
        <v>195</v>
      </c>
      <c r="AS310" s="4" t="s">
        <v>155</v>
      </c>
      <c r="AT310" s="4">
        <v>2</v>
      </c>
      <c r="AU310" s="5">
        <v>0.65716435185185185</v>
      </c>
      <c r="AV310" s="4">
        <v>47.160080000000001</v>
      </c>
      <c r="AW310" s="4">
        <v>-88.484155000000001</v>
      </c>
      <c r="AX310" s="4">
        <v>311.60000000000002</v>
      </c>
      <c r="AY310" s="4">
        <v>35.299999999999997</v>
      </c>
      <c r="AZ310" s="4">
        <v>12</v>
      </c>
      <c r="BA310" s="4">
        <v>12</v>
      </c>
      <c r="BB310" s="4" t="s">
        <v>421</v>
      </c>
      <c r="BC310" s="4">
        <v>2.8</v>
      </c>
      <c r="BD310" s="4">
        <v>1.2964</v>
      </c>
      <c r="BE310" s="4">
        <v>3.4940000000000002</v>
      </c>
      <c r="BF310" s="4">
        <v>14.063000000000001</v>
      </c>
      <c r="BG310" s="4">
        <v>13.08</v>
      </c>
      <c r="BH310" s="4">
        <v>0.93</v>
      </c>
      <c r="BI310" s="4">
        <v>16.082000000000001</v>
      </c>
      <c r="BJ310" s="4">
        <v>2406.5239999999999</v>
      </c>
      <c r="BK310" s="4">
        <v>375.51400000000001</v>
      </c>
      <c r="BL310" s="4">
        <v>15.829000000000001</v>
      </c>
      <c r="BM310" s="4">
        <v>0.01</v>
      </c>
      <c r="BN310" s="4">
        <v>15.839</v>
      </c>
      <c r="BO310" s="4">
        <v>11.702999999999999</v>
      </c>
      <c r="BP310" s="4">
        <v>7.0000000000000001E-3</v>
      </c>
      <c r="BQ310" s="4">
        <v>11.711</v>
      </c>
      <c r="BR310" s="4">
        <v>11.8443</v>
      </c>
      <c r="BU310" s="4">
        <v>4.8140000000000001</v>
      </c>
      <c r="BW310" s="4">
        <v>0</v>
      </c>
      <c r="BX310" s="4">
        <v>0.35705300000000001</v>
      </c>
      <c r="BY310" s="4">
        <v>-5</v>
      </c>
      <c r="BZ310" s="4">
        <v>0.66677500000000001</v>
      </c>
      <c r="CA310" s="4">
        <v>8.7254810000000003</v>
      </c>
      <c r="CB310" s="4">
        <v>13.468859999999999</v>
      </c>
    </row>
    <row r="311" spans="1:80">
      <c r="A311" s="2">
        <v>42439</v>
      </c>
      <c r="B311" s="32">
        <v>0.44926606481481479</v>
      </c>
      <c r="C311" s="4">
        <v>12.59</v>
      </c>
      <c r="D311" s="4">
        <v>3.2360000000000002</v>
      </c>
      <c r="E311" s="4" t="s">
        <v>155</v>
      </c>
      <c r="F311" s="4">
        <v>32359.565595</v>
      </c>
      <c r="G311" s="4">
        <v>727.9</v>
      </c>
      <c r="H311" s="4">
        <v>1.6</v>
      </c>
      <c r="I311" s="4">
        <v>1736.4</v>
      </c>
      <c r="K311" s="4">
        <v>0</v>
      </c>
      <c r="L311" s="4">
        <v>130</v>
      </c>
      <c r="M311" s="4">
        <v>0.86040000000000005</v>
      </c>
      <c r="N311" s="4">
        <v>10.8322</v>
      </c>
      <c r="O311" s="4">
        <v>2.7841</v>
      </c>
      <c r="P311" s="4">
        <v>626.22749999999996</v>
      </c>
      <c r="Q311" s="4">
        <v>1.3414999999999999</v>
      </c>
      <c r="R311" s="4">
        <v>627.6</v>
      </c>
      <c r="S311" s="4">
        <v>463.01479999999998</v>
      </c>
      <c r="T311" s="4">
        <v>0.9919</v>
      </c>
      <c r="U311" s="4">
        <v>464</v>
      </c>
      <c r="V311" s="4">
        <v>1736.425</v>
      </c>
      <c r="Y311" s="4">
        <v>112.069</v>
      </c>
      <c r="Z311" s="4">
        <v>0</v>
      </c>
      <c r="AA311" s="4">
        <v>0</v>
      </c>
      <c r="AB311" s="4" t="s">
        <v>384</v>
      </c>
      <c r="AC311" s="4">
        <v>0</v>
      </c>
      <c r="AD311" s="4">
        <v>11.9</v>
      </c>
      <c r="AE311" s="4">
        <v>844</v>
      </c>
      <c r="AF311" s="4">
        <v>865</v>
      </c>
      <c r="AG311" s="4">
        <v>867</v>
      </c>
      <c r="AH311" s="4">
        <v>0</v>
      </c>
      <c r="AI311" s="4">
        <v>0</v>
      </c>
      <c r="AJ311" s="4">
        <v>0</v>
      </c>
      <c r="AK311" s="4">
        <v>984</v>
      </c>
      <c r="AL311" s="4">
        <v>-40</v>
      </c>
      <c r="AM311" s="4">
        <v>0</v>
      </c>
      <c r="AN311" s="4">
        <v>25</v>
      </c>
      <c r="AO311" s="4">
        <v>192</v>
      </c>
      <c r="AP311" s="4">
        <v>190</v>
      </c>
      <c r="AQ311" s="4">
        <v>2.2000000000000002</v>
      </c>
      <c r="AR311" s="4">
        <v>195</v>
      </c>
      <c r="AS311" s="4" t="s">
        <v>155</v>
      </c>
      <c r="AT311" s="4">
        <v>2</v>
      </c>
      <c r="AU311" s="5">
        <v>0.65717592592592589</v>
      </c>
      <c r="AV311" s="4">
        <v>47.160229999999999</v>
      </c>
      <c r="AW311" s="4">
        <v>-88.484148000000005</v>
      </c>
      <c r="AX311" s="4">
        <v>311.8</v>
      </c>
      <c r="AY311" s="4">
        <v>35.799999999999997</v>
      </c>
      <c r="AZ311" s="4">
        <v>12</v>
      </c>
      <c r="BA311" s="4">
        <v>12</v>
      </c>
      <c r="BB311" s="4" t="s">
        <v>421</v>
      </c>
      <c r="BC311" s="4">
        <v>2.8024</v>
      </c>
      <c r="BD311" s="4">
        <v>1.0036</v>
      </c>
      <c r="BE311" s="4">
        <v>3.0036</v>
      </c>
      <c r="BF311" s="4">
        <v>14.063000000000001</v>
      </c>
      <c r="BG311" s="4">
        <v>12.97</v>
      </c>
      <c r="BH311" s="4">
        <v>0.92</v>
      </c>
      <c r="BI311" s="4">
        <v>16.23</v>
      </c>
      <c r="BJ311" s="4">
        <v>2381.8989999999999</v>
      </c>
      <c r="BK311" s="4">
        <v>389.64499999999998</v>
      </c>
      <c r="BL311" s="4">
        <v>14.42</v>
      </c>
      <c r="BM311" s="4">
        <v>3.1E-2</v>
      </c>
      <c r="BN311" s="4">
        <v>14.451000000000001</v>
      </c>
      <c r="BO311" s="4">
        <v>10.662000000000001</v>
      </c>
      <c r="BP311" s="4">
        <v>2.3E-2</v>
      </c>
      <c r="BQ311" s="4">
        <v>10.685</v>
      </c>
      <c r="BR311" s="4">
        <v>12.6258</v>
      </c>
      <c r="BU311" s="4">
        <v>4.8890000000000002</v>
      </c>
      <c r="BW311" s="4">
        <v>0</v>
      </c>
      <c r="BX311" s="4">
        <v>0.36733300000000002</v>
      </c>
      <c r="BY311" s="4">
        <v>-5</v>
      </c>
      <c r="BZ311" s="4">
        <v>0.66661300000000001</v>
      </c>
      <c r="CA311" s="4">
        <v>8.9767080000000004</v>
      </c>
      <c r="CB311" s="4">
        <v>13.465574999999999</v>
      </c>
    </row>
    <row r="312" spans="1:80">
      <c r="A312" s="2">
        <v>42439</v>
      </c>
      <c r="B312" s="32">
        <v>0.44927763888888889</v>
      </c>
      <c r="C312" s="4">
        <v>12.44</v>
      </c>
      <c r="D312" s="4">
        <v>3.3717000000000001</v>
      </c>
      <c r="E312" s="4" t="s">
        <v>155</v>
      </c>
      <c r="F312" s="4">
        <v>33717.154472000002</v>
      </c>
      <c r="G312" s="4">
        <v>692.3</v>
      </c>
      <c r="H312" s="4">
        <v>4</v>
      </c>
      <c r="I312" s="4">
        <v>1826.9</v>
      </c>
      <c r="K312" s="4">
        <v>0</v>
      </c>
      <c r="L312" s="4">
        <v>135</v>
      </c>
      <c r="M312" s="4">
        <v>0.86019999999999996</v>
      </c>
      <c r="N312" s="4">
        <v>10.700900000000001</v>
      </c>
      <c r="O312" s="4">
        <v>2.9003999999999999</v>
      </c>
      <c r="P312" s="4">
        <v>595.53589999999997</v>
      </c>
      <c r="Q312" s="4">
        <v>3.4407999999999999</v>
      </c>
      <c r="R312" s="4">
        <v>599</v>
      </c>
      <c r="S312" s="4">
        <v>440.32229999999998</v>
      </c>
      <c r="T312" s="4">
        <v>2.544</v>
      </c>
      <c r="U312" s="4">
        <v>442.9</v>
      </c>
      <c r="V312" s="4">
        <v>1826.8857</v>
      </c>
      <c r="Y312" s="4">
        <v>116.057</v>
      </c>
      <c r="Z312" s="4">
        <v>0</v>
      </c>
      <c r="AA312" s="4">
        <v>0</v>
      </c>
      <c r="AB312" s="4" t="s">
        <v>384</v>
      </c>
      <c r="AC312" s="4">
        <v>0</v>
      </c>
      <c r="AD312" s="4">
        <v>11.9</v>
      </c>
      <c r="AE312" s="4">
        <v>843</v>
      </c>
      <c r="AF312" s="4">
        <v>865</v>
      </c>
      <c r="AG312" s="4">
        <v>866</v>
      </c>
      <c r="AH312" s="4">
        <v>0</v>
      </c>
      <c r="AI312" s="4">
        <v>0</v>
      </c>
      <c r="AJ312" s="4">
        <v>0</v>
      </c>
      <c r="AK312" s="4">
        <v>984</v>
      </c>
      <c r="AL312" s="4">
        <v>-40</v>
      </c>
      <c r="AM312" s="4">
        <v>0</v>
      </c>
      <c r="AN312" s="4">
        <v>25</v>
      </c>
      <c r="AO312" s="4">
        <v>192</v>
      </c>
      <c r="AP312" s="4">
        <v>190.6</v>
      </c>
      <c r="AQ312" s="4">
        <v>2.2000000000000002</v>
      </c>
      <c r="AR312" s="4">
        <v>195</v>
      </c>
      <c r="AS312" s="4" t="s">
        <v>155</v>
      </c>
      <c r="AT312" s="4">
        <v>2</v>
      </c>
      <c r="AU312" s="5">
        <v>0.65718750000000004</v>
      </c>
      <c r="AV312" s="4">
        <v>47.160376999999997</v>
      </c>
      <c r="AW312" s="4">
        <v>-88.484133</v>
      </c>
      <c r="AX312" s="4">
        <v>312</v>
      </c>
      <c r="AY312" s="4">
        <v>35.799999999999997</v>
      </c>
      <c r="AZ312" s="4">
        <v>12</v>
      </c>
      <c r="BA312" s="4">
        <v>12</v>
      </c>
      <c r="BB312" s="4" t="s">
        <v>421</v>
      </c>
      <c r="BC312" s="4">
        <v>3.0036</v>
      </c>
      <c r="BD312" s="4">
        <v>1.3024</v>
      </c>
      <c r="BE312" s="4">
        <v>3.3048000000000002</v>
      </c>
      <c r="BF312" s="4">
        <v>14.063000000000001</v>
      </c>
      <c r="BG312" s="4">
        <v>12.95</v>
      </c>
      <c r="BH312" s="4">
        <v>0.92</v>
      </c>
      <c r="BI312" s="4">
        <v>16.251999999999999</v>
      </c>
      <c r="BJ312" s="4">
        <v>2354.0520000000001</v>
      </c>
      <c r="BK312" s="4">
        <v>406.09100000000001</v>
      </c>
      <c r="BL312" s="4">
        <v>13.72</v>
      </c>
      <c r="BM312" s="4">
        <v>7.9000000000000001E-2</v>
      </c>
      <c r="BN312" s="4">
        <v>13.798999999999999</v>
      </c>
      <c r="BO312" s="4">
        <v>10.144</v>
      </c>
      <c r="BP312" s="4">
        <v>5.8999999999999997E-2</v>
      </c>
      <c r="BQ312" s="4">
        <v>10.202</v>
      </c>
      <c r="BR312" s="4">
        <v>13.289300000000001</v>
      </c>
      <c r="BU312" s="4">
        <v>5.0650000000000004</v>
      </c>
      <c r="BW312" s="4">
        <v>0</v>
      </c>
      <c r="BX312" s="4">
        <v>0.33399699999999999</v>
      </c>
      <c r="BY312" s="4">
        <v>-5</v>
      </c>
      <c r="BZ312" s="4">
        <v>0.66577399999999998</v>
      </c>
      <c r="CA312" s="4">
        <v>8.1620509999999999</v>
      </c>
      <c r="CB312" s="4">
        <v>13.448634999999999</v>
      </c>
    </row>
    <row r="313" spans="1:80">
      <c r="A313" s="2">
        <v>42439</v>
      </c>
      <c r="B313" s="32">
        <v>0.44928921296296292</v>
      </c>
      <c r="C313" s="4">
        <v>12.44</v>
      </c>
      <c r="D313" s="4">
        <v>3.4317000000000002</v>
      </c>
      <c r="E313" s="4" t="s">
        <v>155</v>
      </c>
      <c r="F313" s="4">
        <v>34316.515276999999</v>
      </c>
      <c r="G313" s="4">
        <v>675.5</v>
      </c>
      <c r="H313" s="4">
        <v>0.7</v>
      </c>
      <c r="I313" s="4">
        <v>1914.2</v>
      </c>
      <c r="K313" s="4">
        <v>0</v>
      </c>
      <c r="L313" s="4">
        <v>137</v>
      </c>
      <c r="M313" s="4">
        <v>0.85960000000000003</v>
      </c>
      <c r="N313" s="4">
        <v>10.6934</v>
      </c>
      <c r="O313" s="4">
        <v>2.9498000000000002</v>
      </c>
      <c r="P313" s="4">
        <v>580.64110000000005</v>
      </c>
      <c r="Q313" s="4">
        <v>0.60209999999999997</v>
      </c>
      <c r="R313" s="4">
        <v>581.20000000000005</v>
      </c>
      <c r="S313" s="4">
        <v>429.30950000000001</v>
      </c>
      <c r="T313" s="4">
        <v>0.44519999999999998</v>
      </c>
      <c r="U313" s="4">
        <v>429.8</v>
      </c>
      <c r="V313" s="4">
        <v>1914.1775</v>
      </c>
      <c r="Y313" s="4">
        <v>117.553</v>
      </c>
      <c r="Z313" s="4">
        <v>0</v>
      </c>
      <c r="AA313" s="4">
        <v>0</v>
      </c>
      <c r="AB313" s="4" t="s">
        <v>384</v>
      </c>
      <c r="AC313" s="4">
        <v>0</v>
      </c>
      <c r="AD313" s="4">
        <v>11.9</v>
      </c>
      <c r="AE313" s="4">
        <v>843</v>
      </c>
      <c r="AF313" s="4">
        <v>866</v>
      </c>
      <c r="AG313" s="4">
        <v>865</v>
      </c>
      <c r="AH313" s="4">
        <v>0</v>
      </c>
      <c r="AI313" s="4">
        <v>0</v>
      </c>
      <c r="AJ313" s="4">
        <v>0</v>
      </c>
      <c r="AK313" s="4">
        <v>984</v>
      </c>
      <c r="AL313" s="4">
        <v>-40</v>
      </c>
      <c r="AM313" s="4">
        <v>0</v>
      </c>
      <c r="AN313" s="4">
        <v>25</v>
      </c>
      <c r="AO313" s="4">
        <v>192</v>
      </c>
      <c r="AP313" s="4">
        <v>190.4</v>
      </c>
      <c r="AQ313" s="4">
        <v>2.2999999999999998</v>
      </c>
      <c r="AR313" s="4">
        <v>195</v>
      </c>
      <c r="AS313" s="4" t="s">
        <v>155</v>
      </c>
      <c r="AT313" s="4">
        <v>2</v>
      </c>
      <c r="AU313" s="5">
        <v>0.65719907407407407</v>
      </c>
      <c r="AV313" s="4">
        <v>47.160522</v>
      </c>
      <c r="AW313" s="4">
        <v>-88.484095999999994</v>
      </c>
      <c r="AX313" s="4">
        <v>312.10000000000002</v>
      </c>
      <c r="AY313" s="4">
        <v>35.9</v>
      </c>
      <c r="AZ313" s="4">
        <v>12</v>
      </c>
      <c r="BA313" s="4">
        <v>12</v>
      </c>
      <c r="BB313" s="4" t="s">
        <v>421</v>
      </c>
      <c r="BC313" s="4">
        <v>3.2724000000000002</v>
      </c>
      <c r="BD313" s="4">
        <v>1.5</v>
      </c>
      <c r="BE313" s="4">
        <v>3.6772</v>
      </c>
      <c r="BF313" s="4">
        <v>14.063000000000001</v>
      </c>
      <c r="BG313" s="4">
        <v>12.89</v>
      </c>
      <c r="BH313" s="4">
        <v>0.92</v>
      </c>
      <c r="BI313" s="4">
        <v>16.334</v>
      </c>
      <c r="BJ313" s="4">
        <v>2343.7510000000002</v>
      </c>
      <c r="BK313" s="4">
        <v>411.50200000000001</v>
      </c>
      <c r="BL313" s="4">
        <v>13.327</v>
      </c>
      <c r="BM313" s="4">
        <v>1.4E-2</v>
      </c>
      <c r="BN313" s="4">
        <v>13.340999999999999</v>
      </c>
      <c r="BO313" s="4">
        <v>9.8539999999999992</v>
      </c>
      <c r="BP313" s="4">
        <v>0.01</v>
      </c>
      <c r="BQ313" s="4">
        <v>9.8640000000000008</v>
      </c>
      <c r="BR313" s="4">
        <v>13.873200000000001</v>
      </c>
      <c r="BU313" s="4">
        <v>5.1120000000000001</v>
      </c>
      <c r="BW313" s="4">
        <v>0</v>
      </c>
      <c r="BX313" s="4">
        <v>0.34590700000000002</v>
      </c>
      <c r="BY313" s="4">
        <v>-5</v>
      </c>
      <c r="BZ313" s="4">
        <v>0.66377399999999998</v>
      </c>
      <c r="CA313" s="4">
        <v>8.4531019999999994</v>
      </c>
      <c r="CB313" s="4">
        <v>13.408234999999999</v>
      </c>
    </row>
    <row r="314" spans="1:80">
      <c r="A314" s="2">
        <v>42439</v>
      </c>
      <c r="B314" s="32">
        <v>0.44930078703703707</v>
      </c>
      <c r="C314" s="4">
        <v>12.481</v>
      </c>
      <c r="D314" s="4">
        <v>3.2534000000000001</v>
      </c>
      <c r="E314" s="4" t="s">
        <v>155</v>
      </c>
      <c r="F314" s="4">
        <v>32533.791348999999</v>
      </c>
      <c r="G314" s="4">
        <v>665.6</v>
      </c>
      <c r="H314" s="4">
        <v>0.2</v>
      </c>
      <c r="I314" s="4">
        <v>1886.2</v>
      </c>
      <c r="K314" s="4">
        <v>0</v>
      </c>
      <c r="L314" s="4">
        <v>137</v>
      </c>
      <c r="M314" s="4">
        <v>0.8609</v>
      </c>
      <c r="N314" s="4">
        <v>10.7454</v>
      </c>
      <c r="O314" s="4">
        <v>2.8008999999999999</v>
      </c>
      <c r="P314" s="4">
        <v>573.05290000000002</v>
      </c>
      <c r="Q314" s="4">
        <v>0.17219999999999999</v>
      </c>
      <c r="R314" s="4">
        <v>573.20000000000005</v>
      </c>
      <c r="S314" s="4">
        <v>423.69900000000001</v>
      </c>
      <c r="T314" s="4">
        <v>0.1273</v>
      </c>
      <c r="U314" s="4">
        <v>423.8</v>
      </c>
      <c r="V314" s="4">
        <v>1886.2399</v>
      </c>
      <c r="Y314" s="4">
        <v>117.774</v>
      </c>
      <c r="Z314" s="4">
        <v>0</v>
      </c>
      <c r="AA314" s="4">
        <v>0</v>
      </c>
      <c r="AB314" s="4" t="s">
        <v>384</v>
      </c>
      <c r="AC314" s="4">
        <v>0</v>
      </c>
      <c r="AD314" s="4">
        <v>12</v>
      </c>
      <c r="AE314" s="4">
        <v>843</v>
      </c>
      <c r="AF314" s="4">
        <v>865</v>
      </c>
      <c r="AG314" s="4">
        <v>865</v>
      </c>
      <c r="AH314" s="4">
        <v>0</v>
      </c>
      <c r="AI314" s="4">
        <v>0</v>
      </c>
      <c r="AJ314" s="4">
        <v>0</v>
      </c>
      <c r="AK314" s="4">
        <v>984</v>
      </c>
      <c r="AL314" s="4">
        <v>-40</v>
      </c>
      <c r="AM314" s="4">
        <v>0</v>
      </c>
      <c r="AN314" s="4">
        <v>25</v>
      </c>
      <c r="AO314" s="4">
        <v>192</v>
      </c>
      <c r="AP314" s="4">
        <v>190</v>
      </c>
      <c r="AQ314" s="4">
        <v>2.2999999999999998</v>
      </c>
      <c r="AR314" s="4">
        <v>195</v>
      </c>
      <c r="AS314" s="4" t="s">
        <v>155</v>
      </c>
      <c r="AT314" s="4">
        <v>2</v>
      </c>
      <c r="AU314" s="5">
        <v>0.65721064814814811</v>
      </c>
      <c r="AV314" s="4">
        <v>47.160663999999997</v>
      </c>
      <c r="AW314" s="4">
        <v>-88.484042000000002</v>
      </c>
      <c r="AX314" s="4">
        <v>312.5</v>
      </c>
      <c r="AY314" s="4">
        <v>35.9</v>
      </c>
      <c r="AZ314" s="4">
        <v>12</v>
      </c>
      <c r="BA314" s="4">
        <v>11</v>
      </c>
      <c r="BB314" s="4" t="s">
        <v>437</v>
      </c>
      <c r="BC314" s="4">
        <v>1.0072000000000001</v>
      </c>
      <c r="BD314" s="4">
        <v>1.494</v>
      </c>
      <c r="BE314" s="4">
        <v>1.806</v>
      </c>
      <c r="BF314" s="4">
        <v>14.063000000000001</v>
      </c>
      <c r="BG314" s="4">
        <v>13.02</v>
      </c>
      <c r="BH314" s="4">
        <v>0.93</v>
      </c>
      <c r="BI314" s="4">
        <v>16.154</v>
      </c>
      <c r="BJ314" s="4">
        <v>2372.3049999999998</v>
      </c>
      <c r="BK314" s="4">
        <v>393.57100000000003</v>
      </c>
      <c r="BL314" s="4">
        <v>13.249000000000001</v>
      </c>
      <c r="BM314" s="4">
        <v>4.0000000000000001E-3</v>
      </c>
      <c r="BN314" s="4">
        <v>13.253</v>
      </c>
      <c r="BO314" s="4">
        <v>9.7959999999999994</v>
      </c>
      <c r="BP314" s="4">
        <v>3.0000000000000001E-3</v>
      </c>
      <c r="BQ314" s="4">
        <v>9.7989999999999995</v>
      </c>
      <c r="BR314" s="4">
        <v>13.770200000000001</v>
      </c>
      <c r="BU314" s="4">
        <v>5.1589999999999998</v>
      </c>
      <c r="BW314" s="4">
        <v>0</v>
      </c>
      <c r="BX314" s="4">
        <v>0.34444900000000001</v>
      </c>
      <c r="BY314" s="4">
        <v>-5</v>
      </c>
      <c r="BZ314" s="4">
        <v>0.66545200000000004</v>
      </c>
      <c r="CA314" s="4">
        <v>8.4174720000000001</v>
      </c>
      <c r="CB314" s="4">
        <v>13.442130000000001</v>
      </c>
    </row>
    <row r="315" spans="1:80">
      <c r="A315" s="2">
        <v>42439</v>
      </c>
      <c r="B315" s="32">
        <v>0.44931236111111111</v>
      </c>
      <c r="C315" s="4">
        <v>12.606999999999999</v>
      </c>
      <c r="D315" s="4">
        <v>3.0981999999999998</v>
      </c>
      <c r="E315" s="4" t="s">
        <v>155</v>
      </c>
      <c r="F315" s="4">
        <v>30981.628498999999</v>
      </c>
      <c r="G315" s="4">
        <v>675.7</v>
      </c>
      <c r="H315" s="4">
        <v>2.1</v>
      </c>
      <c r="I315" s="4">
        <v>1868.8</v>
      </c>
      <c r="K315" s="4">
        <v>0</v>
      </c>
      <c r="L315" s="4">
        <v>137</v>
      </c>
      <c r="M315" s="4">
        <v>0.86140000000000005</v>
      </c>
      <c r="N315" s="4">
        <v>10.8592</v>
      </c>
      <c r="O315" s="4">
        <v>2.6686000000000001</v>
      </c>
      <c r="P315" s="4">
        <v>582.02390000000003</v>
      </c>
      <c r="Q315" s="4">
        <v>1.7670999999999999</v>
      </c>
      <c r="R315" s="4">
        <v>583.79999999999995</v>
      </c>
      <c r="S315" s="4">
        <v>430.33190000000002</v>
      </c>
      <c r="T315" s="4">
        <v>1.3066</v>
      </c>
      <c r="U315" s="4">
        <v>431.6</v>
      </c>
      <c r="V315" s="4">
        <v>1868.7963</v>
      </c>
      <c r="Y315" s="4">
        <v>117.852</v>
      </c>
      <c r="Z315" s="4">
        <v>0</v>
      </c>
      <c r="AA315" s="4">
        <v>0</v>
      </c>
      <c r="AB315" s="4" t="s">
        <v>384</v>
      </c>
      <c r="AC315" s="4">
        <v>0</v>
      </c>
      <c r="AD315" s="4">
        <v>11.9</v>
      </c>
      <c r="AE315" s="4">
        <v>843</v>
      </c>
      <c r="AF315" s="4">
        <v>864</v>
      </c>
      <c r="AG315" s="4">
        <v>865</v>
      </c>
      <c r="AH315" s="4">
        <v>0</v>
      </c>
      <c r="AI315" s="4">
        <v>0</v>
      </c>
      <c r="AJ315" s="4">
        <v>0</v>
      </c>
      <c r="AK315" s="4">
        <v>984</v>
      </c>
      <c r="AL315" s="4">
        <v>-40</v>
      </c>
      <c r="AM315" s="4">
        <v>0</v>
      </c>
      <c r="AN315" s="4">
        <v>25</v>
      </c>
      <c r="AO315" s="4">
        <v>192</v>
      </c>
      <c r="AP315" s="4">
        <v>190</v>
      </c>
      <c r="AQ315" s="4">
        <v>2.2000000000000002</v>
      </c>
      <c r="AR315" s="4">
        <v>195</v>
      </c>
      <c r="AS315" s="4" t="s">
        <v>155</v>
      </c>
      <c r="AT315" s="4">
        <v>2</v>
      </c>
      <c r="AU315" s="5">
        <v>0.65722222222222226</v>
      </c>
      <c r="AV315" s="4">
        <v>47.160800000000002</v>
      </c>
      <c r="AW315" s="4">
        <v>-88.483987999999997</v>
      </c>
      <c r="AX315" s="4">
        <v>312.7</v>
      </c>
      <c r="AY315" s="4">
        <v>34.9</v>
      </c>
      <c r="AZ315" s="4">
        <v>12</v>
      </c>
      <c r="BA315" s="4">
        <v>11</v>
      </c>
      <c r="BB315" s="4" t="s">
        <v>437</v>
      </c>
      <c r="BC315" s="4">
        <v>1.6095999999999999</v>
      </c>
      <c r="BD315" s="4">
        <v>1</v>
      </c>
      <c r="BE315" s="4">
        <v>2.3083999999999998</v>
      </c>
      <c r="BF315" s="4">
        <v>14.063000000000001</v>
      </c>
      <c r="BG315" s="4">
        <v>13.06</v>
      </c>
      <c r="BH315" s="4">
        <v>0.93</v>
      </c>
      <c r="BI315" s="4">
        <v>16.094999999999999</v>
      </c>
      <c r="BJ315" s="4">
        <v>2400.9769999999999</v>
      </c>
      <c r="BK315" s="4">
        <v>375.54</v>
      </c>
      <c r="BL315" s="4">
        <v>13.476000000000001</v>
      </c>
      <c r="BM315" s="4">
        <v>4.1000000000000002E-2</v>
      </c>
      <c r="BN315" s="4">
        <v>13.516999999999999</v>
      </c>
      <c r="BO315" s="4">
        <v>9.9640000000000004</v>
      </c>
      <c r="BP315" s="4">
        <v>0.03</v>
      </c>
      <c r="BQ315" s="4">
        <v>9.9939999999999998</v>
      </c>
      <c r="BR315" s="4">
        <v>13.663</v>
      </c>
      <c r="BU315" s="4">
        <v>5.17</v>
      </c>
      <c r="BW315" s="4">
        <v>0</v>
      </c>
      <c r="BX315" s="4">
        <v>0.36035899999999998</v>
      </c>
      <c r="BY315" s="4">
        <v>-5</v>
      </c>
      <c r="BZ315" s="4">
        <v>0.665161</v>
      </c>
      <c r="CA315" s="4">
        <v>8.8062729999999991</v>
      </c>
      <c r="CB315" s="4">
        <v>13.436252</v>
      </c>
    </row>
    <row r="316" spans="1:80">
      <c r="A316" s="2">
        <v>42439</v>
      </c>
      <c r="B316" s="32">
        <v>0.44932393518518521</v>
      </c>
      <c r="C316" s="4">
        <v>12.696</v>
      </c>
      <c r="D316" s="4">
        <v>3.0528</v>
      </c>
      <c r="E316" s="4" t="s">
        <v>155</v>
      </c>
      <c r="F316" s="4">
        <v>30527.567567999999</v>
      </c>
      <c r="G316" s="4">
        <v>684.4</v>
      </c>
      <c r="H316" s="4">
        <v>3.2</v>
      </c>
      <c r="I316" s="4">
        <v>1770.5</v>
      </c>
      <c r="K316" s="4">
        <v>0</v>
      </c>
      <c r="L316" s="4">
        <v>137</v>
      </c>
      <c r="M316" s="4">
        <v>0.86109999999999998</v>
      </c>
      <c r="N316" s="4">
        <v>10.933400000000001</v>
      </c>
      <c r="O316" s="4">
        <v>2.6288999999999998</v>
      </c>
      <c r="P316" s="4">
        <v>589.32510000000002</v>
      </c>
      <c r="Q316" s="4">
        <v>2.7204999999999999</v>
      </c>
      <c r="R316" s="4">
        <v>592</v>
      </c>
      <c r="S316" s="4">
        <v>435.73020000000002</v>
      </c>
      <c r="T316" s="4">
        <v>2.0114999999999998</v>
      </c>
      <c r="U316" s="4">
        <v>437.7</v>
      </c>
      <c r="V316" s="4">
        <v>1770.5089</v>
      </c>
      <c r="Y316" s="4">
        <v>117.89100000000001</v>
      </c>
      <c r="Z316" s="4">
        <v>0</v>
      </c>
      <c r="AA316" s="4">
        <v>0</v>
      </c>
      <c r="AB316" s="4" t="s">
        <v>384</v>
      </c>
      <c r="AC316" s="4">
        <v>0</v>
      </c>
      <c r="AD316" s="4">
        <v>12</v>
      </c>
      <c r="AE316" s="4">
        <v>843</v>
      </c>
      <c r="AF316" s="4">
        <v>864</v>
      </c>
      <c r="AG316" s="4">
        <v>864</v>
      </c>
      <c r="AH316" s="4">
        <v>0</v>
      </c>
      <c r="AI316" s="4">
        <v>0</v>
      </c>
      <c r="AJ316" s="4">
        <v>0</v>
      </c>
      <c r="AK316" s="4">
        <v>984</v>
      </c>
      <c r="AL316" s="4">
        <v>-40</v>
      </c>
      <c r="AM316" s="4">
        <v>0</v>
      </c>
      <c r="AN316" s="4">
        <v>25</v>
      </c>
      <c r="AO316" s="4">
        <v>192</v>
      </c>
      <c r="AP316" s="4">
        <v>190</v>
      </c>
      <c r="AQ316" s="4">
        <v>2</v>
      </c>
      <c r="AR316" s="4">
        <v>195</v>
      </c>
      <c r="AS316" s="4" t="s">
        <v>155</v>
      </c>
      <c r="AT316" s="4">
        <v>2</v>
      </c>
      <c r="AU316" s="5">
        <v>0.6572337962962963</v>
      </c>
      <c r="AV316" s="4">
        <v>47.160938999999999</v>
      </c>
      <c r="AW316" s="4">
        <v>-88.483947999999998</v>
      </c>
      <c r="AX316" s="4">
        <v>312.89999999999998</v>
      </c>
      <c r="AY316" s="4">
        <v>35.4</v>
      </c>
      <c r="AZ316" s="4">
        <v>12</v>
      </c>
      <c r="BA316" s="4">
        <v>11</v>
      </c>
      <c r="BB316" s="4" t="s">
        <v>437</v>
      </c>
      <c r="BC316" s="4">
        <v>2.4</v>
      </c>
      <c r="BD316" s="4">
        <v>1</v>
      </c>
      <c r="BE316" s="4">
        <v>3</v>
      </c>
      <c r="BF316" s="4">
        <v>14.063000000000001</v>
      </c>
      <c r="BG316" s="4">
        <v>13.05</v>
      </c>
      <c r="BH316" s="4">
        <v>0.93</v>
      </c>
      <c r="BI316" s="4">
        <v>16.123999999999999</v>
      </c>
      <c r="BJ316" s="4">
        <v>2413.0430000000001</v>
      </c>
      <c r="BK316" s="4">
        <v>369.279</v>
      </c>
      <c r="BL316" s="4">
        <v>13.621</v>
      </c>
      <c r="BM316" s="4">
        <v>6.3E-2</v>
      </c>
      <c r="BN316" s="4">
        <v>13.683999999999999</v>
      </c>
      <c r="BO316" s="4">
        <v>10.071</v>
      </c>
      <c r="BP316" s="4">
        <v>4.5999999999999999E-2</v>
      </c>
      <c r="BQ316" s="4">
        <v>10.117000000000001</v>
      </c>
      <c r="BR316" s="4">
        <v>12.921200000000001</v>
      </c>
      <c r="BU316" s="4">
        <v>5.1619999999999999</v>
      </c>
      <c r="BW316" s="4">
        <v>0</v>
      </c>
      <c r="BX316" s="4">
        <v>0.36719200000000002</v>
      </c>
      <c r="BY316" s="4">
        <v>-5</v>
      </c>
      <c r="BZ316" s="4">
        <v>0.66338699999999995</v>
      </c>
      <c r="CA316" s="4">
        <v>8.9732540000000007</v>
      </c>
      <c r="CB316" s="4">
        <v>13.400416999999999</v>
      </c>
    </row>
    <row r="317" spans="1:80">
      <c r="A317" s="2">
        <v>42439</v>
      </c>
      <c r="B317" s="32">
        <v>0.44933550925925925</v>
      </c>
      <c r="C317" s="4">
        <v>12.667999999999999</v>
      </c>
      <c r="D317" s="4">
        <v>3.1286999999999998</v>
      </c>
      <c r="E317" s="4" t="s">
        <v>155</v>
      </c>
      <c r="F317" s="4">
        <v>31287.356715000002</v>
      </c>
      <c r="G317" s="4">
        <v>712.4</v>
      </c>
      <c r="H317" s="4">
        <v>-6.9</v>
      </c>
      <c r="I317" s="4">
        <v>1801.9</v>
      </c>
      <c r="K317" s="4">
        <v>0</v>
      </c>
      <c r="L317" s="4">
        <v>137</v>
      </c>
      <c r="M317" s="4">
        <v>0.86060000000000003</v>
      </c>
      <c r="N317" s="4">
        <v>10.903</v>
      </c>
      <c r="O317" s="4">
        <v>2.6926999999999999</v>
      </c>
      <c r="P317" s="4">
        <v>613.11109999999996</v>
      </c>
      <c r="Q317" s="4">
        <v>0</v>
      </c>
      <c r="R317" s="4">
        <v>613.1</v>
      </c>
      <c r="S317" s="4">
        <v>453.31689999999998</v>
      </c>
      <c r="T317" s="4">
        <v>0</v>
      </c>
      <c r="U317" s="4">
        <v>453.3</v>
      </c>
      <c r="V317" s="4">
        <v>1801.896</v>
      </c>
      <c r="Y317" s="4">
        <v>117.89700000000001</v>
      </c>
      <c r="Z317" s="4">
        <v>0</v>
      </c>
      <c r="AA317" s="4">
        <v>0</v>
      </c>
      <c r="AB317" s="4" t="s">
        <v>384</v>
      </c>
      <c r="AC317" s="4">
        <v>0</v>
      </c>
      <c r="AD317" s="4">
        <v>12</v>
      </c>
      <c r="AE317" s="4">
        <v>842</v>
      </c>
      <c r="AF317" s="4">
        <v>863</v>
      </c>
      <c r="AG317" s="4">
        <v>863</v>
      </c>
      <c r="AH317" s="4">
        <v>0</v>
      </c>
      <c r="AI317" s="4">
        <v>0</v>
      </c>
      <c r="AJ317" s="4">
        <v>0</v>
      </c>
      <c r="AK317" s="4">
        <v>984</v>
      </c>
      <c r="AL317" s="4">
        <v>-40</v>
      </c>
      <c r="AM317" s="4">
        <v>0</v>
      </c>
      <c r="AN317" s="4">
        <v>25</v>
      </c>
      <c r="AO317" s="4">
        <v>192</v>
      </c>
      <c r="AP317" s="4">
        <v>190</v>
      </c>
      <c r="AQ317" s="4">
        <v>2</v>
      </c>
      <c r="AR317" s="4">
        <v>195</v>
      </c>
      <c r="AS317" s="4" t="s">
        <v>155</v>
      </c>
      <c r="AT317" s="4">
        <v>2</v>
      </c>
      <c r="AU317" s="5">
        <v>0.65724537037037034</v>
      </c>
      <c r="AV317" s="4">
        <v>47.161087000000002</v>
      </c>
      <c r="AW317" s="4">
        <v>-88.483935000000002</v>
      </c>
      <c r="AX317" s="4">
        <v>313</v>
      </c>
      <c r="AY317" s="4">
        <v>35.6</v>
      </c>
      <c r="AZ317" s="4">
        <v>12</v>
      </c>
      <c r="BA317" s="4">
        <v>9</v>
      </c>
      <c r="BB317" s="4" t="s">
        <v>441</v>
      </c>
      <c r="BC317" s="4">
        <v>2.4024000000000001</v>
      </c>
      <c r="BD317" s="4">
        <v>1.0036</v>
      </c>
      <c r="BE317" s="4">
        <v>3.0036</v>
      </c>
      <c r="BF317" s="4">
        <v>14.063000000000001</v>
      </c>
      <c r="BG317" s="4">
        <v>13</v>
      </c>
      <c r="BH317" s="4">
        <v>0.92</v>
      </c>
      <c r="BI317" s="4">
        <v>16.192</v>
      </c>
      <c r="BJ317" s="4">
        <v>2399.9180000000001</v>
      </c>
      <c r="BK317" s="4">
        <v>377.24299999999999</v>
      </c>
      <c r="BL317" s="4">
        <v>14.132999999999999</v>
      </c>
      <c r="BM317" s="4">
        <v>0</v>
      </c>
      <c r="BN317" s="4">
        <v>14.132999999999999</v>
      </c>
      <c r="BO317" s="4">
        <v>10.449</v>
      </c>
      <c r="BP317" s="4">
        <v>0</v>
      </c>
      <c r="BQ317" s="4">
        <v>10.449</v>
      </c>
      <c r="BR317" s="4">
        <v>13.1153</v>
      </c>
      <c r="BU317" s="4">
        <v>5.149</v>
      </c>
      <c r="BW317" s="4">
        <v>0</v>
      </c>
      <c r="BX317" s="4">
        <v>0.33831899999999998</v>
      </c>
      <c r="BY317" s="4">
        <v>-5</v>
      </c>
      <c r="BZ317" s="4">
        <v>0.66361300000000001</v>
      </c>
      <c r="CA317" s="4">
        <v>8.2676700000000007</v>
      </c>
      <c r="CB317" s="4">
        <v>13.404983</v>
      </c>
    </row>
    <row r="318" spans="1:80">
      <c r="A318" s="2">
        <v>42439</v>
      </c>
      <c r="B318" s="32">
        <v>0.44934708333333334</v>
      </c>
      <c r="C318" s="4">
        <v>12.57</v>
      </c>
      <c r="D318" s="4">
        <v>3.2774000000000001</v>
      </c>
      <c r="E318" s="4" t="s">
        <v>155</v>
      </c>
      <c r="F318" s="4">
        <v>32774.037066999997</v>
      </c>
      <c r="G318" s="4">
        <v>714</v>
      </c>
      <c r="H318" s="4">
        <v>-7.9</v>
      </c>
      <c r="I318" s="4">
        <v>1874.9</v>
      </c>
      <c r="K318" s="4">
        <v>0</v>
      </c>
      <c r="L318" s="4">
        <v>139</v>
      </c>
      <c r="M318" s="4">
        <v>0.86</v>
      </c>
      <c r="N318" s="4">
        <v>10.81</v>
      </c>
      <c r="O318" s="4">
        <v>2.8186</v>
      </c>
      <c r="P318" s="4">
        <v>614.01880000000006</v>
      </c>
      <c r="Q318" s="4">
        <v>0</v>
      </c>
      <c r="R318" s="4">
        <v>614</v>
      </c>
      <c r="S318" s="4">
        <v>453.988</v>
      </c>
      <c r="T318" s="4">
        <v>0</v>
      </c>
      <c r="U318" s="4">
        <v>454</v>
      </c>
      <c r="V318" s="4">
        <v>1874.8811000000001</v>
      </c>
      <c r="Y318" s="4">
        <v>119.922</v>
      </c>
      <c r="Z318" s="4">
        <v>0</v>
      </c>
      <c r="AA318" s="4">
        <v>0</v>
      </c>
      <c r="AB318" s="4" t="s">
        <v>384</v>
      </c>
      <c r="AC318" s="4">
        <v>0</v>
      </c>
      <c r="AD318" s="4">
        <v>11.9</v>
      </c>
      <c r="AE318" s="4">
        <v>842</v>
      </c>
      <c r="AF318" s="4">
        <v>863</v>
      </c>
      <c r="AG318" s="4">
        <v>864</v>
      </c>
      <c r="AH318" s="4">
        <v>0</v>
      </c>
      <c r="AI318" s="4">
        <v>0</v>
      </c>
      <c r="AJ318" s="4">
        <v>0</v>
      </c>
      <c r="AK318" s="4">
        <v>984</v>
      </c>
      <c r="AL318" s="4">
        <v>-40</v>
      </c>
      <c r="AM318" s="4">
        <v>0</v>
      </c>
      <c r="AN318" s="4">
        <v>25</v>
      </c>
      <c r="AO318" s="4">
        <v>192</v>
      </c>
      <c r="AP318" s="4">
        <v>190</v>
      </c>
      <c r="AQ318" s="4">
        <v>2.1</v>
      </c>
      <c r="AR318" s="4">
        <v>195</v>
      </c>
      <c r="AS318" s="4" t="s">
        <v>155</v>
      </c>
      <c r="AT318" s="4">
        <v>2</v>
      </c>
      <c r="AU318" s="5">
        <v>0.65725694444444438</v>
      </c>
      <c r="AV318" s="4">
        <v>47.161234999999998</v>
      </c>
      <c r="AW318" s="4">
        <v>-88.483923000000004</v>
      </c>
      <c r="AX318" s="4">
        <v>313.3</v>
      </c>
      <c r="AY318" s="4">
        <v>35.6</v>
      </c>
      <c r="AZ318" s="4">
        <v>12</v>
      </c>
      <c r="BA318" s="4">
        <v>9</v>
      </c>
      <c r="BB318" s="4" t="s">
        <v>441</v>
      </c>
      <c r="BC318" s="4">
        <v>2.6059999999999999</v>
      </c>
      <c r="BD318" s="4">
        <v>1.2964</v>
      </c>
      <c r="BE318" s="4">
        <v>3.3048000000000002</v>
      </c>
      <c r="BF318" s="4">
        <v>14.063000000000001</v>
      </c>
      <c r="BG318" s="4">
        <v>12.93</v>
      </c>
      <c r="BH318" s="4">
        <v>0.92</v>
      </c>
      <c r="BI318" s="4">
        <v>16.279</v>
      </c>
      <c r="BJ318" s="4">
        <v>2372.5120000000002</v>
      </c>
      <c r="BK318" s="4">
        <v>393.721</v>
      </c>
      <c r="BL318" s="4">
        <v>14.112</v>
      </c>
      <c r="BM318" s="4">
        <v>0</v>
      </c>
      <c r="BN318" s="4">
        <v>14.112</v>
      </c>
      <c r="BO318" s="4">
        <v>10.433999999999999</v>
      </c>
      <c r="BP318" s="4">
        <v>0</v>
      </c>
      <c r="BQ318" s="4">
        <v>10.433999999999999</v>
      </c>
      <c r="BR318" s="4">
        <v>13.6067</v>
      </c>
      <c r="BU318" s="4">
        <v>5.2220000000000004</v>
      </c>
      <c r="BW318" s="4">
        <v>0</v>
      </c>
      <c r="BX318" s="4">
        <v>0.306836</v>
      </c>
      <c r="BY318" s="4">
        <v>-5</v>
      </c>
      <c r="BZ318" s="4">
        <v>0.662161</v>
      </c>
      <c r="CA318" s="4">
        <v>7.4983050000000002</v>
      </c>
      <c r="CB318" s="4">
        <v>13.375652000000001</v>
      </c>
    </row>
    <row r="319" spans="1:80">
      <c r="A319" s="2">
        <v>42439</v>
      </c>
      <c r="B319" s="32">
        <v>0.44935865740740738</v>
      </c>
      <c r="C319" s="4">
        <v>12.493</v>
      </c>
      <c r="D319" s="4">
        <v>3.4001000000000001</v>
      </c>
      <c r="E319" s="4" t="s">
        <v>155</v>
      </c>
      <c r="F319" s="4">
        <v>34001.310923999998</v>
      </c>
      <c r="G319" s="4">
        <v>705.5</v>
      </c>
      <c r="H319" s="4">
        <v>5.5</v>
      </c>
      <c r="I319" s="4">
        <v>1964.9</v>
      </c>
      <c r="K319" s="4">
        <v>0</v>
      </c>
      <c r="L319" s="4">
        <v>142</v>
      </c>
      <c r="M319" s="4">
        <v>0.85940000000000005</v>
      </c>
      <c r="N319" s="4">
        <v>10.7361</v>
      </c>
      <c r="O319" s="4">
        <v>2.9220999999999999</v>
      </c>
      <c r="P319" s="4">
        <v>606.31809999999996</v>
      </c>
      <c r="Q319" s="4">
        <v>4.7267000000000001</v>
      </c>
      <c r="R319" s="4">
        <v>611</v>
      </c>
      <c r="S319" s="4">
        <v>448.2944</v>
      </c>
      <c r="T319" s="4">
        <v>3.4948000000000001</v>
      </c>
      <c r="U319" s="4">
        <v>451.8</v>
      </c>
      <c r="V319" s="4">
        <v>1964.8970999999999</v>
      </c>
      <c r="Y319" s="4">
        <v>121.94799999999999</v>
      </c>
      <c r="Z319" s="4">
        <v>0</v>
      </c>
      <c r="AA319" s="4">
        <v>0</v>
      </c>
      <c r="AB319" s="4" t="s">
        <v>384</v>
      </c>
      <c r="AC319" s="4">
        <v>0</v>
      </c>
      <c r="AD319" s="4">
        <v>12</v>
      </c>
      <c r="AE319" s="4">
        <v>842</v>
      </c>
      <c r="AF319" s="4">
        <v>864</v>
      </c>
      <c r="AG319" s="4">
        <v>864</v>
      </c>
      <c r="AH319" s="4">
        <v>0</v>
      </c>
      <c r="AI319" s="4">
        <v>0</v>
      </c>
      <c r="AJ319" s="4">
        <v>0</v>
      </c>
      <c r="AK319" s="4">
        <v>984</v>
      </c>
      <c r="AL319" s="4">
        <v>-40</v>
      </c>
      <c r="AM319" s="4">
        <v>0</v>
      </c>
      <c r="AN319" s="4">
        <v>25</v>
      </c>
      <c r="AO319" s="4">
        <v>192</v>
      </c>
      <c r="AP319" s="4">
        <v>190</v>
      </c>
      <c r="AQ319" s="4">
        <v>2.2000000000000002</v>
      </c>
      <c r="AR319" s="4">
        <v>195</v>
      </c>
      <c r="AS319" s="4" t="s">
        <v>155</v>
      </c>
      <c r="AT319" s="4">
        <v>2</v>
      </c>
      <c r="AU319" s="5">
        <v>0.65728009259259257</v>
      </c>
      <c r="AV319" s="4">
        <v>47.161518000000001</v>
      </c>
      <c r="AW319" s="4">
        <v>-88.483937999999995</v>
      </c>
      <c r="AX319" s="4">
        <v>314</v>
      </c>
      <c r="AY319" s="4">
        <v>35.200000000000003</v>
      </c>
      <c r="AZ319" s="4">
        <v>12</v>
      </c>
      <c r="BA319" s="4">
        <v>9</v>
      </c>
      <c r="BB319" s="4" t="s">
        <v>441</v>
      </c>
      <c r="BC319" s="4">
        <v>3.1036000000000001</v>
      </c>
      <c r="BD319" s="4">
        <v>1.0036</v>
      </c>
      <c r="BE319" s="4">
        <v>3.7035999999999998</v>
      </c>
      <c r="BF319" s="4">
        <v>14.063000000000001</v>
      </c>
      <c r="BG319" s="4">
        <v>12.87</v>
      </c>
      <c r="BH319" s="4">
        <v>0.92</v>
      </c>
      <c r="BI319" s="4">
        <v>16.36</v>
      </c>
      <c r="BJ319" s="4">
        <v>2349.7060000000001</v>
      </c>
      <c r="BK319" s="4">
        <v>407.03699999999998</v>
      </c>
      <c r="BL319" s="4">
        <v>13.896000000000001</v>
      </c>
      <c r="BM319" s="4">
        <v>0.108</v>
      </c>
      <c r="BN319" s="4">
        <v>14.005000000000001</v>
      </c>
      <c r="BO319" s="4">
        <v>10.275</v>
      </c>
      <c r="BP319" s="4">
        <v>0.08</v>
      </c>
      <c r="BQ319" s="4">
        <v>10.355</v>
      </c>
      <c r="BR319" s="4">
        <v>14.2201</v>
      </c>
      <c r="BU319" s="4">
        <v>5.2949999999999999</v>
      </c>
      <c r="BW319" s="4">
        <v>0</v>
      </c>
      <c r="BX319" s="4">
        <v>0.34197499999999997</v>
      </c>
      <c r="BY319" s="4">
        <v>-5</v>
      </c>
      <c r="BZ319" s="4">
        <v>0.66283899999999996</v>
      </c>
      <c r="CA319" s="4">
        <v>8.3570139999999995</v>
      </c>
      <c r="CB319" s="4">
        <v>13.389348</v>
      </c>
    </row>
    <row r="320" spans="1:80">
      <c r="A320" s="2">
        <v>42439</v>
      </c>
      <c r="B320" s="32">
        <v>0.44937023148148153</v>
      </c>
      <c r="C320" s="4">
        <v>12.452</v>
      </c>
      <c r="D320" s="4">
        <v>3.3702000000000001</v>
      </c>
      <c r="E320" s="4" t="s">
        <v>155</v>
      </c>
      <c r="F320" s="4">
        <v>33702.247933999999</v>
      </c>
      <c r="G320" s="4">
        <v>702</v>
      </c>
      <c r="H320" s="4">
        <v>1.1000000000000001</v>
      </c>
      <c r="I320" s="4">
        <v>1998.6</v>
      </c>
      <c r="K320" s="4">
        <v>0</v>
      </c>
      <c r="L320" s="4">
        <v>145</v>
      </c>
      <c r="M320" s="4">
        <v>0.86</v>
      </c>
      <c r="N320" s="4">
        <v>10.708500000000001</v>
      </c>
      <c r="O320" s="4">
        <v>2.8982000000000001</v>
      </c>
      <c r="P320" s="4">
        <v>603.68330000000003</v>
      </c>
      <c r="Q320" s="4">
        <v>0.90539999999999998</v>
      </c>
      <c r="R320" s="4">
        <v>604.6</v>
      </c>
      <c r="S320" s="4">
        <v>446.34629999999999</v>
      </c>
      <c r="T320" s="4">
        <v>0.6694</v>
      </c>
      <c r="U320" s="4">
        <v>447</v>
      </c>
      <c r="V320" s="4">
        <v>1998.6268</v>
      </c>
      <c r="Y320" s="4">
        <v>124.913</v>
      </c>
      <c r="Z320" s="4">
        <v>0</v>
      </c>
      <c r="AA320" s="4">
        <v>0</v>
      </c>
      <c r="AB320" s="4" t="s">
        <v>384</v>
      </c>
      <c r="AC320" s="4">
        <v>0</v>
      </c>
      <c r="AD320" s="4">
        <v>11.9</v>
      </c>
      <c r="AE320" s="4">
        <v>842</v>
      </c>
      <c r="AF320" s="4">
        <v>864</v>
      </c>
      <c r="AG320" s="4">
        <v>864</v>
      </c>
      <c r="AH320" s="4">
        <v>0</v>
      </c>
      <c r="AI320" s="4">
        <v>0</v>
      </c>
      <c r="AJ320" s="4">
        <v>0</v>
      </c>
      <c r="AK320" s="4">
        <v>984</v>
      </c>
      <c r="AL320" s="4">
        <v>-40</v>
      </c>
      <c r="AM320" s="4">
        <v>0</v>
      </c>
      <c r="AN320" s="4">
        <v>25</v>
      </c>
      <c r="AO320" s="4">
        <v>192</v>
      </c>
      <c r="AP320" s="4">
        <v>190.6</v>
      </c>
      <c r="AQ320" s="4">
        <v>2.2000000000000002</v>
      </c>
      <c r="AR320" s="4">
        <v>195</v>
      </c>
      <c r="AS320" s="4" t="s">
        <v>155</v>
      </c>
      <c r="AT320" s="4">
        <v>2</v>
      </c>
      <c r="AU320" s="5">
        <v>0.65728009259259257</v>
      </c>
      <c r="AV320" s="4">
        <v>47.161520000000003</v>
      </c>
      <c r="AW320" s="4">
        <v>-88.483939000000007</v>
      </c>
      <c r="AX320" s="4">
        <v>314</v>
      </c>
      <c r="AY320" s="4">
        <v>35.200000000000003</v>
      </c>
      <c r="AZ320" s="4">
        <v>12</v>
      </c>
      <c r="BA320" s="4">
        <v>9</v>
      </c>
      <c r="BB320" s="4" t="s">
        <v>441</v>
      </c>
      <c r="BC320" s="4">
        <v>3.4024000000000001</v>
      </c>
      <c r="BD320" s="4">
        <v>1.3036000000000001</v>
      </c>
      <c r="BE320" s="4">
        <v>4.0048000000000004</v>
      </c>
      <c r="BF320" s="4">
        <v>14.063000000000001</v>
      </c>
      <c r="BG320" s="4">
        <v>12.93</v>
      </c>
      <c r="BH320" s="4">
        <v>0.92</v>
      </c>
      <c r="BI320" s="4">
        <v>16.285</v>
      </c>
      <c r="BJ320" s="4">
        <v>2351.848</v>
      </c>
      <c r="BK320" s="4">
        <v>405.12700000000001</v>
      </c>
      <c r="BL320" s="4">
        <v>13.884</v>
      </c>
      <c r="BM320" s="4">
        <v>2.1000000000000001E-2</v>
      </c>
      <c r="BN320" s="4">
        <v>13.904999999999999</v>
      </c>
      <c r="BO320" s="4">
        <v>10.266</v>
      </c>
      <c r="BP320" s="4">
        <v>1.4999999999999999E-2</v>
      </c>
      <c r="BQ320" s="4">
        <v>10.281000000000001</v>
      </c>
      <c r="BR320" s="4">
        <v>14.514699999999999</v>
      </c>
      <c r="BU320" s="4">
        <v>5.4429999999999996</v>
      </c>
      <c r="BW320" s="4">
        <v>0</v>
      </c>
      <c r="BX320" s="4">
        <v>0.35260999999999998</v>
      </c>
      <c r="BY320" s="4">
        <v>-5</v>
      </c>
      <c r="BZ320" s="4">
        <v>0.66277399999999997</v>
      </c>
      <c r="CA320" s="4">
        <v>8.6169069999999994</v>
      </c>
      <c r="CB320" s="4">
        <v>13.388035</v>
      </c>
    </row>
    <row r="321" spans="1:80">
      <c r="A321" s="2">
        <v>42439</v>
      </c>
      <c r="B321" s="32">
        <v>0.44938180555555557</v>
      </c>
      <c r="C321" s="4">
        <v>12.44</v>
      </c>
      <c r="D321" s="4">
        <v>3.4264000000000001</v>
      </c>
      <c r="E321" s="4" t="s">
        <v>155</v>
      </c>
      <c r="F321" s="4">
        <v>34264.231404999999</v>
      </c>
      <c r="G321" s="4">
        <v>708.1</v>
      </c>
      <c r="H321" s="4">
        <v>0.4</v>
      </c>
      <c r="I321" s="4">
        <v>2077.6</v>
      </c>
      <c r="K321" s="4">
        <v>0</v>
      </c>
      <c r="L321" s="4">
        <v>149</v>
      </c>
      <c r="M321" s="4">
        <v>0.85950000000000004</v>
      </c>
      <c r="N321" s="4">
        <v>10.691800000000001</v>
      </c>
      <c r="O321" s="4">
        <v>2.9449000000000001</v>
      </c>
      <c r="P321" s="4">
        <v>608.62879999999996</v>
      </c>
      <c r="Q321" s="4">
        <v>0.34379999999999999</v>
      </c>
      <c r="R321" s="4">
        <v>609</v>
      </c>
      <c r="S321" s="4">
        <v>450.00279999999998</v>
      </c>
      <c r="T321" s="4">
        <v>0.25419999999999998</v>
      </c>
      <c r="U321" s="4">
        <v>450.3</v>
      </c>
      <c r="V321" s="4">
        <v>2077.5617000000002</v>
      </c>
      <c r="Y321" s="4">
        <v>128.23500000000001</v>
      </c>
      <c r="Z321" s="4">
        <v>0</v>
      </c>
      <c r="AA321" s="4">
        <v>0</v>
      </c>
      <c r="AB321" s="4" t="s">
        <v>384</v>
      </c>
      <c r="AC321" s="4">
        <v>0</v>
      </c>
      <c r="AD321" s="4">
        <v>11.9</v>
      </c>
      <c r="AE321" s="4">
        <v>842</v>
      </c>
      <c r="AF321" s="4">
        <v>864</v>
      </c>
      <c r="AG321" s="4">
        <v>863</v>
      </c>
      <c r="AH321" s="4">
        <v>0</v>
      </c>
      <c r="AI321" s="4">
        <v>0</v>
      </c>
      <c r="AJ321" s="4">
        <v>0</v>
      </c>
      <c r="AK321" s="4">
        <v>983</v>
      </c>
      <c r="AL321" s="4">
        <v>-40</v>
      </c>
      <c r="AM321" s="4">
        <v>0</v>
      </c>
      <c r="AN321" s="4">
        <v>25</v>
      </c>
      <c r="AO321" s="4">
        <v>192</v>
      </c>
      <c r="AP321" s="4">
        <v>190.4</v>
      </c>
      <c r="AQ321" s="4">
        <v>2.2000000000000002</v>
      </c>
      <c r="AR321" s="4">
        <v>195</v>
      </c>
      <c r="AS321" s="4" t="s">
        <v>155</v>
      </c>
      <c r="AT321" s="4">
        <v>2</v>
      </c>
      <c r="AU321" s="5">
        <v>0.65729166666666672</v>
      </c>
      <c r="AV321" s="4">
        <v>47.161659999999998</v>
      </c>
      <c r="AW321" s="4">
        <v>-88.484008000000003</v>
      </c>
      <c r="AX321" s="4">
        <v>314</v>
      </c>
      <c r="AY321" s="4">
        <v>35.4</v>
      </c>
      <c r="AZ321" s="4">
        <v>12</v>
      </c>
      <c r="BA321" s="4">
        <v>9</v>
      </c>
      <c r="BB321" s="4" t="s">
        <v>441</v>
      </c>
      <c r="BC321" s="4">
        <v>3.57003</v>
      </c>
      <c r="BD321" s="4">
        <v>1.6</v>
      </c>
      <c r="BE321" s="4">
        <v>4.3748250000000004</v>
      </c>
      <c r="BF321" s="4">
        <v>14.063000000000001</v>
      </c>
      <c r="BG321" s="4">
        <v>12.88</v>
      </c>
      <c r="BH321" s="4">
        <v>0.92</v>
      </c>
      <c r="BI321" s="4">
        <v>16.350999999999999</v>
      </c>
      <c r="BJ321" s="4">
        <v>2341.7370000000001</v>
      </c>
      <c r="BK321" s="4">
        <v>410.52199999999999</v>
      </c>
      <c r="BL321" s="4">
        <v>13.96</v>
      </c>
      <c r="BM321" s="4">
        <v>8.0000000000000002E-3</v>
      </c>
      <c r="BN321" s="4">
        <v>13.968</v>
      </c>
      <c r="BO321" s="4">
        <v>10.321</v>
      </c>
      <c r="BP321" s="4">
        <v>6.0000000000000001E-3</v>
      </c>
      <c r="BQ321" s="4">
        <v>10.327</v>
      </c>
      <c r="BR321" s="4">
        <v>15.0466</v>
      </c>
      <c r="BU321" s="4">
        <v>5.5720000000000001</v>
      </c>
      <c r="BW321" s="4">
        <v>0</v>
      </c>
      <c r="BX321" s="4">
        <v>0.37594100000000003</v>
      </c>
      <c r="BY321" s="4">
        <v>-5</v>
      </c>
      <c r="BZ321" s="4">
        <v>0.66200000000000003</v>
      </c>
      <c r="CA321" s="4">
        <v>9.1870580000000004</v>
      </c>
      <c r="CB321" s="4">
        <v>13.372400000000001</v>
      </c>
    </row>
    <row r="322" spans="1:80">
      <c r="A322" s="2">
        <v>42439</v>
      </c>
      <c r="B322" s="32">
        <v>0.44939337962962966</v>
      </c>
      <c r="C322" s="4">
        <v>12.51</v>
      </c>
      <c r="D322" s="4">
        <v>3.1682999999999999</v>
      </c>
      <c r="E322" s="4" t="s">
        <v>155</v>
      </c>
      <c r="F322" s="4">
        <v>31682.647794</v>
      </c>
      <c r="G322" s="4">
        <v>761.5</v>
      </c>
      <c r="H322" s="4">
        <v>0.4</v>
      </c>
      <c r="I322" s="4">
        <v>2080.8000000000002</v>
      </c>
      <c r="K322" s="4">
        <v>0</v>
      </c>
      <c r="L322" s="4">
        <v>150</v>
      </c>
      <c r="M322" s="4">
        <v>0.86129999999999995</v>
      </c>
      <c r="N322" s="4">
        <v>10.774699999999999</v>
      </c>
      <c r="O322" s="4">
        <v>2.7288000000000001</v>
      </c>
      <c r="P322" s="4">
        <v>655.86569999999995</v>
      </c>
      <c r="Q322" s="4">
        <v>0.34449999999999997</v>
      </c>
      <c r="R322" s="4">
        <v>656.2</v>
      </c>
      <c r="S322" s="4">
        <v>484.92840000000001</v>
      </c>
      <c r="T322" s="4">
        <v>0.25469999999999998</v>
      </c>
      <c r="U322" s="4">
        <v>485.2</v>
      </c>
      <c r="V322" s="4">
        <v>2080.8494999999998</v>
      </c>
      <c r="Y322" s="4">
        <v>128.934</v>
      </c>
      <c r="Z322" s="4">
        <v>0</v>
      </c>
      <c r="AA322" s="4">
        <v>0</v>
      </c>
      <c r="AB322" s="4" t="s">
        <v>384</v>
      </c>
      <c r="AC322" s="4">
        <v>0</v>
      </c>
      <c r="AD322" s="4">
        <v>12</v>
      </c>
      <c r="AE322" s="4">
        <v>842</v>
      </c>
      <c r="AF322" s="4">
        <v>863</v>
      </c>
      <c r="AG322" s="4">
        <v>862</v>
      </c>
      <c r="AH322" s="4">
        <v>0</v>
      </c>
      <c r="AI322" s="4">
        <v>0</v>
      </c>
      <c r="AJ322" s="4">
        <v>0</v>
      </c>
      <c r="AK322" s="4">
        <v>983</v>
      </c>
      <c r="AL322" s="4">
        <v>-40</v>
      </c>
      <c r="AM322" s="4">
        <v>0</v>
      </c>
      <c r="AN322" s="4">
        <v>25</v>
      </c>
      <c r="AO322" s="4">
        <v>192</v>
      </c>
      <c r="AP322" s="4">
        <v>190.6</v>
      </c>
      <c r="AQ322" s="4">
        <v>2.2999999999999998</v>
      </c>
      <c r="AR322" s="4">
        <v>195</v>
      </c>
      <c r="AS322" s="4" t="s">
        <v>155</v>
      </c>
      <c r="AT322" s="4">
        <v>2</v>
      </c>
      <c r="AU322" s="5">
        <v>0.65730324074074076</v>
      </c>
      <c r="AV322" s="4">
        <v>47.161799999999999</v>
      </c>
      <c r="AW322" s="4">
        <v>-88.484060999999997</v>
      </c>
      <c r="AX322" s="4">
        <v>314.10000000000002</v>
      </c>
      <c r="AY322" s="4">
        <v>35.4</v>
      </c>
      <c r="AZ322" s="4">
        <v>12</v>
      </c>
      <c r="BA322" s="4">
        <v>9</v>
      </c>
      <c r="BB322" s="4" t="s">
        <v>441</v>
      </c>
      <c r="BC322" s="4">
        <v>1.0988990000000001</v>
      </c>
      <c r="BD322" s="4">
        <v>1.5977980000000001</v>
      </c>
      <c r="BE322" s="4">
        <v>2.2944939999999998</v>
      </c>
      <c r="BF322" s="4">
        <v>14.063000000000001</v>
      </c>
      <c r="BG322" s="4">
        <v>13.06</v>
      </c>
      <c r="BH322" s="4">
        <v>0.93</v>
      </c>
      <c r="BI322" s="4">
        <v>16.105</v>
      </c>
      <c r="BJ322" s="4">
        <v>2382.8409999999999</v>
      </c>
      <c r="BK322" s="4">
        <v>384.09199999999998</v>
      </c>
      <c r="BL322" s="4">
        <v>15.189</v>
      </c>
      <c r="BM322" s="4">
        <v>8.0000000000000002E-3</v>
      </c>
      <c r="BN322" s="4">
        <v>15.196999999999999</v>
      </c>
      <c r="BO322" s="4">
        <v>11.231</v>
      </c>
      <c r="BP322" s="4">
        <v>6.0000000000000001E-3</v>
      </c>
      <c r="BQ322" s="4">
        <v>11.236000000000001</v>
      </c>
      <c r="BR322" s="4">
        <v>15.216900000000001</v>
      </c>
      <c r="BU322" s="4">
        <v>5.657</v>
      </c>
      <c r="BW322" s="4">
        <v>0</v>
      </c>
      <c r="BX322" s="4">
        <v>0.343443</v>
      </c>
      <c r="BY322" s="4">
        <v>-5</v>
      </c>
      <c r="BZ322" s="4">
        <v>0.66261300000000001</v>
      </c>
      <c r="CA322" s="4">
        <v>8.3928890000000003</v>
      </c>
      <c r="CB322" s="4">
        <v>13.384783000000001</v>
      </c>
    </row>
    <row r="323" spans="1:80">
      <c r="A323" s="2">
        <v>42439</v>
      </c>
      <c r="B323" s="32">
        <v>0.4494049537037037</v>
      </c>
      <c r="C323" s="4">
        <v>12.773999999999999</v>
      </c>
      <c r="D323" s="4">
        <v>2.6017999999999999</v>
      </c>
      <c r="E323" s="4" t="s">
        <v>155</v>
      </c>
      <c r="F323" s="4">
        <v>26018.077922</v>
      </c>
      <c r="G323" s="4">
        <v>1025.5</v>
      </c>
      <c r="H323" s="4">
        <v>0.5</v>
      </c>
      <c r="I323" s="4">
        <v>1967.5</v>
      </c>
      <c r="K323" s="4">
        <v>0</v>
      </c>
      <c r="L323" s="4">
        <v>150</v>
      </c>
      <c r="M323" s="4">
        <v>0.86450000000000005</v>
      </c>
      <c r="N323" s="4">
        <v>11.042999999999999</v>
      </c>
      <c r="O323" s="4">
        <v>2.2492000000000001</v>
      </c>
      <c r="P323" s="4">
        <v>886.52459999999996</v>
      </c>
      <c r="Q323" s="4">
        <v>0.42120000000000002</v>
      </c>
      <c r="R323" s="4">
        <v>886.9</v>
      </c>
      <c r="S323" s="4">
        <v>655.471</v>
      </c>
      <c r="T323" s="4">
        <v>0.31140000000000001</v>
      </c>
      <c r="U323" s="4">
        <v>655.8</v>
      </c>
      <c r="V323" s="4">
        <v>1967.5382</v>
      </c>
      <c r="Y323" s="4">
        <v>129.267</v>
      </c>
      <c r="Z323" s="4">
        <v>0</v>
      </c>
      <c r="AA323" s="4">
        <v>0</v>
      </c>
      <c r="AB323" s="4" t="s">
        <v>384</v>
      </c>
      <c r="AC323" s="4">
        <v>0</v>
      </c>
      <c r="AD323" s="4">
        <v>11.9</v>
      </c>
      <c r="AE323" s="4">
        <v>843</v>
      </c>
      <c r="AF323" s="4">
        <v>864</v>
      </c>
      <c r="AG323" s="4">
        <v>862</v>
      </c>
      <c r="AH323" s="4">
        <v>0</v>
      </c>
      <c r="AI323" s="4">
        <v>0</v>
      </c>
      <c r="AJ323" s="4">
        <v>0</v>
      </c>
      <c r="AK323" s="4">
        <v>983</v>
      </c>
      <c r="AL323" s="4">
        <v>-40</v>
      </c>
      <c r="AM323" s="4">
        <v>0</v>
      </c>
      <c r="AN323" s="4">
        <v>25</v>
      </c>
      <c r="AO323" s="4">
        <v>192</v>
      </c>
      <c r="AP323" s="4">
        <v>191</v>
      </c>
      <c r="AQ323" s="4">
        <v>2.2999999999999998</v>
      </c>
      <c r="AR323" s="4">
        <v>195</v>
      </c>
      <c r="AS323" s="4" t="s">
        <v>155</v>
      </c>
      <c r="AT323" s="4">
        <v>2</v>
      </c>
      <c r="AU323" s="5">
        <v>0.6573148148148148</v>
      </c>
      <c r="AV323" s="4">
        <v>47.161940000000001</v>
      </c>
      <c r="AW323" s="4">
        <v>-88.484119000000007</v>
      </c>
      <c r="AX323" s="4">
        <v>314.10000000000002</v>
      </c>
      <c r="AY323" s="4">
        <v>35.799999999999997</v>
      </c>
      <c r="AZ323" s="4">
        <v>12</v>
      </c>
      <c r="BA323" s="4">
        <v>10</v>
      </c>
      <c r="BB323" s="4" t="s">
        <v>442</v>
      </c>
      <c r="BC323" s="4">
        <v>1</v>
      </c>
      <c r="BD323" s="4">
        <v>1.4012</v>
      </c>
      <c r="BE323" s="4">
        <v>1.8</v>
      </c>
      <c r="BF323" s="4">
        <v>14.063000000000001</v>
      </c>
      <c r="BG323" s="4">
        <v>13.38</v>
      </c>
      <c r="BH323" s="4">
        <v>0.95</v>
      </c>
      <c r="BI323" s="4">
        <v>15.678000000000001</v>
      </c>
      <c r="BJ323" s="4">
        <v>2482.6190000000001</v>
      </c>
      <c r="BK323" s="4">
        <v>321.82799999999997</v>
      </c>
      <c r="BL323" s="4">
        <v>20.870999999999999</v>
      </c>
      <c r="BM323" s="4">
        <v>0.01</v>
      </c>
      <c r="BN323" s="4">
        <v>20.881</v>
      </c>
      <c r="BO323" s="4">
        <v>15.432</v>
      </c>
      <c r="BP323" s="4">
        <v>7.0000000000000001E-3</v>
      </c>
      <c r="BQ323" s="4">
        <v>15.439</v>
      </c>
      <c r="BR323" s="4">
        <v>14.6265</v>
      </c>
      <c r="BU323" s="4">
        <v>5.766</v>
      </c>
      <c r="BW323" s="4">
        <v>0</v>
      </c>
      <c r="BX323" s="4">
        <v>0.37091299999999999</v>
      </c>
      <c r="BY323" s="4">
        <v>-5</v>
      </c>
      <c r="BZ323" s="4">
        <v>0.66177399999999997</v>
      </c>
      <c r="CA323" s="4">
        <v>9.0641870000000004</v>
      </c>
      <c r="CB323" s="4">
        <v>13.367834999999999</v>
      </c>
    </row>
    <row r="324" spans="1:80">
      <c r="A324" s="2">
        <v>42439</v>
      </c>
      <c r="B324" s="32">
        <v>0.44941652777777774</v>
      </c>
      <c r="C324" s="4">
        <v>13.467000000000001</v>
      </c>
      <c r="D324" s="4">
        <v>1.7237</v>
      </c>
      <c r="E324" s="4" t="s">
        <v>155</v>
      </c>
      <c r="F324" s="4">
        <v>17237.030995000001</v>
      </c>
      <c r="G324" s="4">
        <v>1212.3</v>
      </c>
      <c r="H324" s="4">
        <v>5.9</v>
      </c>
      <c r="I324" s="4">
        <v>1594.1</v>
      </c>
      <c r="K324" s="4">
        <v>0</v>
      </c>
      <c r="L324" s="4">
        <v>129</v>
      </c>
      <c r="M324" s="4">
        <v>0.86729999999999996</v>
      </c>
      <c r="N324" s="4">
        <v>11.6805</v>
      </c>
      <c r="O324" s="4">
        <v>1.4951000000000001</v>
      </c>
      <c r="P324" s="4">
        <v>1051.4752000000001</v>
      </c>
      <c r="Q324" s="4">
        <v>5.1390000000000002</v>
      </c>
      <c r="R324" s="4">
        <v>1056.5999999999999</v>
      </c>
      <c r="S324" s="4">
        <v>777.43079999999998</v>
      </c>
      <c r="T324" s="4">
        <v>3.7995999999999999</v>
      </c>
      <c r="U324" s="4">
        <v>781.2</v>
      </c>
      <c r="V324" s="4">
        <v>1594.0757000000001</v>
      </c>
      <c r="Y324" s="4">
        <v>111.867</v>
      </c>
      <c r="Z324" s="4">
        <v>0</v>
      </c>
      <c r="AA324" s="4">
        <v>0</v>
      </c>
      <c r="AB324" s="4" t="s">
        <v>384</v>
      </c>
      <c r="AC324" s="4">
        <v>0</v>
      </c>
      <c r="AD324" s="4">
        <v>12</v>
      </c>
      <c r="AE324" s="4">
        <v>842</v>
      </c>
      <c r="AF324" s="4">
        <v>865</v>
      </c>
      <c r="AG324" s="4">
        <v>863</v>
      </c>
      <c r="AH324" s="4">
        <v>0</v>
      </c>
      <c r="AI324" s="4">
        <v>0</v>
      </c>
      <c r="AJ324" s="4">
        <v>0</v>
      </c>
      <c r="AK324" s="4">
        <v>983</v>
      </c>
      <c r="AL324" s="4">
        <v>-40</v>
      </c>
      <c r="AM324" s="4">
        <v>0</v>
      </c>
      <c r="AN324" s="4">
        <v>25</v>
      </c>
      <c r="AO324" s="4">
        <v>192</v>
      </c>
      <c r="AP324" s="4">
        <v>191</v>
      </c>
      <c r="AQ324" s="4">
        <v>2.2999999999999998</v>
      </c>
      <c r="AR324" s="4">
        <v>195</v>
      </c>
      <c r="AS324" s="4" t="s">
        <v>155</v>
      </c>
      <c r="AT324" s="4">
        <v>2</v>
      </c>
      <c r="AU324" s="5">
        <v>0.65732638888888884</v>
      </c>
      <c r="AV324" s="4">
        <v>47.162081999999998</v>
      </c>
      <c r="AW324" s="4">
        <v>-88.484166999999999</v>
      </c>
      <c r="AX324" s="4">
        <v>314</v>
      </c>
      <c r="AY324" s="4">
        <v>35.799999999999997</v>
      </c>
      <c r="AZ324" s="4">
        <v>12</v>
      </c>
      <c r="BA324" s="4">
        <v>10</v>
      </c>
      <c r="BB324" s="4" t="s">
        <v>442</v>
      </c>
      <c r="BC324" s="4">
        <v>1.0047999999999999</v>
      </c>
      <c r="BD324" s="4">
        <v>1.5024</v>
      </c>
      <c r="BE324" s="4">
        <v>1.8048</v>
      </c>
      <c r="BF324" s="4">
        <v>14.063000000000001</v>
      </c>
      <c r="BG324" s="4">
        <v>13.68</v>
      </c>
      <c r="BH324" s="4">
        <v>0.97</v>
      </c>
      <c r="BI324" s="4">
        <v>15.294</v>
      </c>
      <c r="BJ324" s="4">
        <v>2656.3789999999999</v>
      </c>
      <c r="BK324" s="4">
        <v>216.40199999999999</v>
      </c>
      <c r="BL324" s="4">
        <v>25.042000000000002</v>
      </c>
      <c r="BM324" s="4">
        <v>0.122</v>
      </c>
      <c r="BN324" s="4">
        <v>25.164000000000001</v>
      </c>
      <c r="BO324" s="4">
        <v>18.515000000000001</v>
      </c>
      <c r="BP324" s="4">
        <v>0.09</v>
      </c>
      <c r="BQ324" s="4">
        <v>18.606000000000002</v>
      </c>
      <c r="BR324" s="4">
        <v>11.9876</v>
      </c>
      <c r="BU324" s="4">
        <v>5.0469999999999997</v>
      </c>
      <c r="BW324" s="4">
        <v>0</v>
      </c>
      <c r="BX324" s="4">
        <v>0.465783</v>
      </c>
      <c r="BY324" s="4">
        <v>-5</v>
      </c>
      <c r="BZ324" s="4">
        <v>0.66283899999999996</v>
      </c>
      <c r="CA324" s="4">
        <v>11.382572</v>
      </c>
      <c r="CB324" s="4">
        <v>13.389348</v>
      </c>
    </row>
    <row r="325" spans="1:80">
      <c r="A325" s="2">
        <v>42439</v>
      </c>
      <c r="B325" s="32">
        <v>0.44942810185185184</v>
      </c>
      <c r="C325" s="4">
        <v>13.927</v>
      </c>
      <c r="D325" s="4">
        <v>0.87239999999999995</v>
      </c>
      <c r="E325" s="4" t="s">
        <v>155</v>
      </c>
      <c r="F325" s="4">
        <v>8724.2052980000008</v>
      </c>
      <c r="G325" s="4">
        <v>1161.9000000000001</v>
      </c>
      <c r="H325" s="4">
        <v>6.5</v>
      </c>
      <c r="I325" s="4">
        <v>1119.5</v>
      </c>
      <c r="K325" s="4">
        <v>0</v>
      </c>
      <c r="L325" s="4">
        <v>111</v>
      </c>
      <c r="M325" s="4">
        <v>0.87180000000000002</v>
      </c>
      <c r="N325" s="4">
        <v>12.142200000000001</v>
      </c>
      <c r="O325" s="4">
        <v>0.76060000000000005</v>
      </c>
      <c r="P325" s="4">
        <v>1012.9718</v>
      </c>
      <c r="Q325" s="4">
        <v>5.6669</v>
      </c>
      <c r="R325" s="4">
        <v>1018.6</v>
      </c>
      <c r="S325" s="4">
        <v>748.96249999999998</v>
      </c>
      <c r="T325" s="4">
        <v>4.1898999999999997</v>
      </c>
      <c r="U325" s="4">
        <v>753.2</v>
      </c>
      <c r="V325" s="4">
        <v>1119.4824000000001</v>
      </c>
      <c r="Y325" s="4">
        <v>96.421000000000006</v>
      </c>
      <c r="Z325" s="4">
        <v>0</v>
      </c>
      <c r="AA325" s="4">
        <v>0</v>
      </c>
      <c r="AB325" s="4" t="s">
        <v>384</v>
      </c>
      <c r="AC325" s="4">
        <v>0</v>
      </c>
      <c r="AD325" s="4">
        <v>12</v>
      </c>
      <c r="AE325" s="4">
        <v>843</v>
      </c>
      <c r="AF325" s="4">
        <v>865</v>
      </c>
      <c r="AG325" s="4">
        <v>863</v>
      </c>
      <c r="AH325" s="4">
        <v>0</v>
      </c>
      <c r="AI325" s="4">
        <v>0</v>
      </c>
      <c r="AJ325" s="4">
        <v>0</v>
      </c>
      <c r="AK325" s="4">
        <v>983</v>
      </c>
      <c r="AL325" s="4">
        <v>-40</v>
      </c>
      <c r="AM325" s="4">
        <v>0</v>
      </c>
      <c r="AN325" s="4">
        <v>25</v>
      </c>
      <c r="AO325" s="4">
        <v>192</v>
      </c>
      <c r="AP325" s="4">
        <v>191</v>
      </c>
      <c r="AQ325" s="4">
        <v>2.5</v>
      </c>
      <c r="AR325" s="4">
        <v>195</v>
      </c>
      <c r="AS325" s="4" t="s">
        <v>155</v>
      </c>
      <c r="AT325" s="4">
        <v>2</v>
      </c>
      <c r="AU325" s="5">
        <v>0.65733796296296299</v>
      </c>
      <c r="AV325" s="4">
        <v>47.162227000000001</v>
      </c>
      <c r="AW325" s="4">
        <v>-88.484195</v>
      </c>
      <c r="AX325" s="4">
        <v>313.60000000000002</v>
      </c>
      <c r="AY325" s="4">
        <v>37.1</v>
      </c>
      <c r="AZ325" s="4">
        <v>12</v>
      </c>
      <c r="BA325" s="4">
        <v>10</v>
      </c>
      <c r="BB325" s="4" t="s">
        <v>442</v>
      </c>
      <c r="BC325" s="4">
        <v>1.3964000000000001</v>
      </c>
      <c r="BD325" s="4">
        <v>1.7</v>
      </c>
      <c r="BE325" s="4">
        <v>2.1976</v>
      </c>
      <c r="BF325" s="4">
        <v>14.063000000000001</v>
      </c>
      <c r="BG325" s="4">
        <v>14.18</v>
      </c>
      <c r="BH325" s="4">
        <v>1.01</v>
      </c>
      <c r="BI325" s="4">
        <v>14.701000000000001</v>
      </c>
      <c r="BJ325" s="4">
        <v>2829.558</v>
      </c>
      <c r="BK325" s="4">
        <v>112.812</v>
      </c>
      <c r="BL325" s="4">
        <v>24.72</v>
      </c>
      <c r="BM325" s="4">
        <v>0.13800000000000001</v>
      </c>
      <c r="BN325" s="4">
        <v>24.859000000000002</v>
      </c>
      <c r="BO325" s="4">
        <v>18.277999999999999</v>
      </c>
      <c r="BP325" s="4">
        <v>0.10199999999999999</v>
      </c>
      <c r="BQ325" s="4">
        <v>18.38</v>
      </c>
      <c r="BR325" s="4">
        <v>8.6265000000000001</v>
      </c>
      <c r="BU325" s="4">
        <v>4.4580000000000002</v>
      </c>
      <c r="BW325" s="4">
        <v>0</v>
      </c>
      <c r="BX325" s="4">
        <v>0.49609599999999998</v>
      </c>
      <c r="BY325" s="4">
        <v>-5</v>
      </c>
      <c r="BZ325" s="4">
        <v>0.66338699999999995</v>
      </c>
      <c r="CA325" s="4">
        <v>12.123346</v>
      </c>
      <c r="CB325" s="4">
        <v>13.400416999999999</v>
      </c>
    </row>
    <row r="326" spans="1:80">
      <c r="A326" s="2">
        <v>42439</v>
      </c>
      <c r="B326" s="32">
        <v>0.44943967592592587</v>
      </c>
      <c r="C326" s="4">
        <v>14</v>
      </c>
      <c r="D326" s="4">
        <v>0.86439999999999995</v>
      </c>
      <c r="E326" s="4" t="s">
        <v>155</v>
      </c>
      <c r="F326" s="4">
        <v>8644.4554459999999</v>
      </c>
      <c r="G326" s="4">
        <v>887.2</v>
      </c>
      <c r="H326" s="4">
        <v>6.5</v>
      </c>
      <c r="I326" s="4">
        <v>929.5</v>
      </c>
      <c r="K326" s="4">
        <v>0</v>
      </c>
      <c r="L326" s="4">
        <v>102</v>
      </c>
      <c r="M326" s="4">
        <v>0.87150000000000005</v>
      </c>
      <c r="N326" s="4">
        <v>12.2013</v>
      </c>
      <c r="O326" s="4">
        <v>0.75339999999999996</v>
      </c>
      <c r="P326" s="4">
        <v>773.22429999999997</v>
      </c>
      <c r="Q326" s="4">
        <v>5.6649000000000003</v>
      </c>
      <c r="R326" s="4">
        <v>778.9</v>
      </c>
      <c r="S326" s="4">
        <v>571.70010000000002</v>
      </c>
      <c r="T326" s="4">
        <v>4.1883999999999997</v>
      </c>
      <c r="U326" s="4">
        <v>575.9</v>
      </c>
      <c r="V326" s="4">
        <v>929.45450000000005</v>
      </c>
      <c r="Y326" s="4">
        <v>88.694999999999993</v>
      </c>
      <c r="Z326" s="4">
        <v>0</v>
      </c>
      <c r="AA326" s="4">
        <v>0</v>
      </c>
      <c r="AB326" s="4" t="s">
        <v>384</v>
      </c>
      <c r="AC326" s="4">
        <v>0</v>
      </c>
      <c r="AD326" s="4">
        <v>12</v>
      </c>
      <c r="AE326" s="4">
        <v>843</v>
      </c>
      <c r="AF326" s="4">
        <v>864</v>
      </c>
      <c r="AG326" s="4">
        <v>862</v>
      </c>
      <c r="AH326" s="4">
        <v>0</v>
      </c>
      <c r="AI326" s="4">
        <v>0</v>
      </c>
      <c r="AJ326" s="4">
        <v>0</v>
      </c>
      <c r="AK326" s="4">
        <v>983</v>
      </c>
      <c r="AL326" s="4">
        <v>-40</v>
      </c>
      <c r="AM326" s="4">
        <v>0</v>
      </c>
      <c r="AN326" s="4">
        <v>25</v>
      </c>
      <c r="AO326" s="4">
        <v>192</v>
      </c>
      <c r="AP326" s="4">
        <v>191</v>
      </c>
      <c r="AQ326" s="4">
        <v>2.5</v>
      </c>
      <c r="AR326" s="4">
        <v>195</v>
      </c>
      <c r="AS326" s="4" t="s">
        <v>155</v>
      </c>
      <c r="AT326" s="4">
        <v>2</v>
      </c>
      <c r="AU326" s="5">
        <v>0.65734953703703702</v>
      </c>
      <c r="AV326" s="4">
        <v>47.162376999999999</v>
      </c>
      <c r="AW326" s="4">
        <v>-88.484189999999998</v>
      </c>
      <c r="AX326" s="4">
        <v>313.5</v>
      </c>
      <c r="AY326" s="4">
        <v>38.4</v>
      </c>
      <c r="AZ326" s="4">
        <v>12</v>
      </c>
      <c r="BA326" s="4">
        <v>10</v>
      </c>
      <c r="BB326" s="4" t="s">
        <v>442</v>
      </c>
      <c r="BC326" s="4">
        <v>1.1060000000000001</v>
      </c>
      <c r="BD326" s="4">
        <v>1.7023999999999999</v>
      </c>
      <c r="BE326" s="4">
        <v>2.0059999999999998</v>
      </c>
      <c r="BF326" s="4">
        <v>14.063000000000001</v>
      </c>
      <c r="BG326" s="4">
        <v>14.14</v>
      </c>
      <c r="BH326" s="4">
        <v>1.01</v>
      </c>
      <c r="BI326" s="4">
        <v>14.742000000000001</v>
      </c>
      <c r="BJ326" s="4">
        <v>2836.1439999999998</v>
      </c>
      <c r="BK326" s="4">
        <v>111.459</v>
      </c>
      <c r="BL326" s="4">
        <v>18.821999999999999</v>
      </c>
      <c r="BM326" s="4">
        <v>0.13800000000000001</v>
      </c>
      <c r="BN326" s="4">
        <v>18.96</v>
      </c>
      <c r="BO326" s="4">
        <v>13.916</v>
      </c>
      <c r="BP326" s="4">
        <v>0.10199999999999999</v>
      </c>
      <c r="BQ326" s="4">
        <v>14.018000000000001</v>
      </c>
      <c r="BR326" s="4">
        <v>7.1440999999999999</v>
      </c>
      <c r="BU326" s="4">
        <v>4.09</v>
      </c>
      <c r="BW326" s="4">
        <v>0</v>
      </c>
      <c r="BX326" s="4">
        <v>0.46115600000000001</v>
      </c>
      <c r="BY326" s="4">
        <v>-5</v>
      </c>
      <c r="BZ326" s="4">
        <v>0.66238799999999998</v>
      </c>
      <c r="CA326" s="4">
        <v>11.269496</v>
      </c>
      <c r="CB326" s="4">
        <v>13.380229999999999</v>
      </c>
    </row>
    <row r="327" spans="1:80">
      <c r="A327" s="2">
        <v>42439</v>
      </c>
      <c r="B327" s="32">
        <v>0.44945125000000002</v>
      </c>
      <c r="C327" s="4">
        <v>14.031000000000001</v>
      </c>
      <c r="D327" s="4">
        <v>0.7258</v>
      </c>
      <c r="E327" s="4" t="s">
        <v>155</v>
      </c>
      <c r="F327" s="4">
        <v>7258.3168320000004</v>
      </c>
      <c r="G327" s="4">
        <v>801.3</v>
      </c>
      <c r="H327" s="4">
        <v>6.5</v>
      </c>
      <c r="I327" s="4">
        <v>855.2</v>
      </c>
      <c r="K327" s="4">
        <v>0</v>
      </c>
      <c r="L327" s="4">
        <v>99</v>
      </c>
      <c r="M327" s="4">
        <v>0.87260000000000004</v>
      </c>
      <c r="N327" s="4">
        <v>12.2432</v>
      </c>
      <c r="O327" s="4">
        <v>0.63339999999999996</v>
      </c>
      <c r="P327" s="4">
        <v>699.24400000000003</v>
      </c>
      <c r="Q327" s="4">
        <v>5.6718999999999999</v>
      </c>
      <c r="R327" s="4">
        <v>704.9</v>
      </c>
      <c r="S327" s="4">
        <v>517.00109999999995</v>
      </c>
      <c r="T327" s="4">
        <v>4.1936</v>
      </c>
      <c r="U327" s="4">
        <v>521.20000000000005</v>
      </c>
      <c r="V327" s="4">
        <v>855.18539999999996</v>
      </c>
      <c r="Y327" s="4">
        <v>86.137</v>
      </c>
      <c r="Z327" s="4">
        <v>0</v>
      </c>
      <c r="AA327" s="4">
        <v>0</v>
      </c>
      <c r="AB327" s="4" t="s">
        <v>384</v>
      </c>
      <c r="AC327" s="4">
        <v>0</v>
      </c>
      <c r="AD327" s="4">
        <v>12.2</v>
      </c>
      <c r="AE327" s="4">
        <v>841</v>
      </c>
      <c r="AF327" s="4">
        <v>863</v>
      </c>
      <c r="AG327" s="4">
        <v>860</v>
      </c>
      <c r="AH327" s="4">
        <v>0</v>
      </c>
      <c r="AI327" s="4">
        <v>0</v>
      </c>
      <c r="AJ327" s="4">
        <v>0</v>
      </c>
      <c r="AK327" s="4">
        <v>983</v>
      </c>
      <c r="AL327" s="4">
        <v>-40</v>
      </c>
      <c r="AM327" s="4">
        <v>0</v>
      </c>
      <c r="AN327" s="4">
        <v>25</v>
      </c>
      <c r="AO327" s="4">
        <v>192</v>
      </c>
      <c r="AP327" s="4">
        <v>191</v>
      </c>
      <c r="AQ327" s="4">
        <v>2.6</v>
      </c>
      <c r="AR327" s="4">
        <v>195</v>
      </c>
      <c r="AS327" s="4" t="s">
        <v>155</v>
      </c>
      <c r="AT327" s="4">
        <v>2</v>
      </c>
      <c r="AU327" s="5">
        <v>0.65736111111111117</v>
      </c>
      <c r="AV327" s="4">
        <v>47.162539000000002</v>
      </c>
      <c r="AW327" s="4">
        <v>-88.484172000000001</v>
      </c>
      <c r="AX327" s="4">
        <v>314.2</v>
      </c>
      <c r="AY327" s="4">
        <v>38.4</v>
      </c>
      <c r="AZ327" s="4">
        <v>12</v>
      </c>
      <c r="BA327" s="4">
        <v>10</v>
      </c>
      <c r="BB327" s="4" t="s">
        <v>442</v>
      </c>
      <c r="BC327" s="4">
        <v>1.6024</v>
      </c>
      <c r="BD327" s="4">
        <v>1.8892</v>
      </c>
      <c r="BE327" s="4">
        <v>2.5024000000000002</v>
      </c>
      <c r="BF327" s="4">
        <v>14.063000000000001</v>
      </c>
      <c r="BG327" s="4">
        <v>14.26</v>
      </c>
      <c r="BH327" s="4">
        <v>1.01</v>
      </c>
      <c r="BI327" s="4">
        <v>14.6</v>
      </c>
      <c r="BJ327" s="4">
        <v>2864.73</v>
      </c>
      <c r="BK327" s="4">
        <v>94.322999999999993</v>
      </c>
      <c r="BL327" s="4">
        <v>17.134</v>
      </c>
      <c r="BM327" s="4">
        <v>0.13900000000000001</v>
      </c>
      <c r="BN327" s="4">
        <v>17.273</v>
      </c>
      <c r="BO327" s="4">
        <v>12.667999999999999</v>
      </c>
      <c r="BP327" s="4">
        <v>0.10299999999999999</v>
      </c>
      <c r="BQ327" s="4">
        <v>12.771000000000001</v>
      </c>
      <c r="BR327" s="4">
        <v>6.6166999999999998</v>
      </c>
      <c r="BU327" s="4">
        <v>3.9990000000000001</v>
      </c>
      <c r="BW327" s="4">
        <v>0</v>
      </c>
      <c r="BX327" s="4">
        <v>0.43548599999999998</v>
      </c>
      <c r="BY327" s="4">
        <v>-5</v>
      </c>
      <c r="BZ327" s="4">
        <v>0.66751400000000005</v>
      </c>
      <c r="CA327" s="4">
        <v>10.642201</v>
      </c>
      <c r="CB327" s="4">
        <v>13.483772999999999</v>
      </c>
    </row>
    <row r="328" spans="1:80">
      <c r="A328" s="2">
        <v>42439</v>
      </c>
      <c r="B328" s="32">
        <v>0.44946282407407406</v>
      </c>
      <c r="C328" s="4">
        <v>14.06</v>
      </c>
      <c r="D328" s="4">
        <v>0.64090000000000003</v>
      </c>
      <c r="E328" s="4" t="s">
        <v>155</v>
      </c>
      <c r="F328" s="4">
        <v>6408.5321100000001</v>
      </c>
      <c r="G328" s="4">
        <v>794.1</v>
      </c>
      <c r="H328" s="4">
        <v>6.6</v>
      </c>
      <c r="I328" s="4">
        <v>802.4</v>
      </c>
      <c r="K328" s="4">
        <v>0</v>
      </c>
      <c r="L328" s="4">
        <v>95</v>
      </c>
      <c r="M328" s="4">
        <v>0.87319999999999998</v>
      </c>
      <c r="N328" s="4">
        <v>12.276899999999999</v>
      </c>
      <c r="O328" s="4">
        <v>0.55959999999999999</v>
      </c>
      <c r="P328" s="4">
        <v>693.3818</v>
      </c>
      <c r="Q328" s="4">
        <v>5.7518000000000002</v>
      </c>
      <c r="R328" s="4">
        <v>699.1</v>
      </c>
      <c r="S328" s="4">
        <v>512.66679999999997</v>
      </c>
      <c r="T328" s="4">
        <v>4.2526999999999999</v>
      </c>
      <c r="U328" s="4">
        <v>516.9</v>
      </c>
      <c r="V328" s="4">
        <v>802.41150000000005</v>
      </c>
      <c r="Y328" s="4">
        <v>83.382999999999996</v>
      </c>
      <c r="Z328" s="4">
        <v>0</v>
      </c>
      <c r="AA328" s="4">
        <v>0</v>
      </c>
      <c r="AB328" s="4" t="s">
        <v>384</v>
      </c>
      <c r="AC328" s="4">
        <v>0</v>
      </c>
      <c r="AD328" s="4">
        <v>12.3</v>
      </c>
      <c r="AE328" s="4">
        <v>840</v>
      </c>
      <c r="AF328" s="4">
        <v>862</v>
      </c>
      <c r="AG328" s="4">
        <v>859</v>
      </c>
      <c r="AH328" s="4">
        <v>0</v>
      </c>
      <c r="AI328" s="4">
        <v>0</v>
      </c>
      <c r="AJ328" s="4">
        <v>0</v>
      </c>
      <c r="AK328" s="4">
        <v>983</v>
      </c>
      <c r="AL328" s="4">
        <v>-40</v>
      </c>
      <c r="AM328" s="4">
        <v>0</v>
      </c>
      <c r="AN328" s="4">
        <v>25</v>
      </c>
      <c r="AO328" s="4">
        <v>192</v>
      </c>
      <c r="AP328" s="4">
        <v>191</v>
      </c>
      <c r="AQ328" s="4">
        <v>2.7</v>
      </c>
      <c r="AR328" s="4">
        <v>195</v>
      </c>
      <c r="AS328" s="4" t="s">
        <v>155</v>
      </c>
      <c r="AT328" s="4">
        <v>2</v>
      </c>
      <c r="AU328" s="5">
        <v>0.65737268518518521</v>
      </c>
      <c r="AV328" s="4">
        <v>47.162705000000003</v>
      </c>
      <c r="AW328" s="4">
        <v>-88.484148000000005</v>
      </c>
      <c r="AX328" s="4">
        <v>314.7</v>
      </c>
      <c r="AY328" s="4">
        <v>40.5</v>
      </c>
      <c r="AZ328" s="4">
        <v>12</v>
      </c>
      <c r="BA328" s="4">
        <v>10</v>
      </c>
      <c r="BB328" s="4" t="s">
        <v>442</v>
      </c>
      <c r="BC328" s="4">
        <v>1.8011999999999999</v>
      </c>
      <c r="BD328" s="4">
        <v>1</v>
      </c>
      <c r="BE328" s="4">
        <v>2.6964000000000001</v>
      </c>
      <c r="BF328" s="4">
        <v>14.063000000000001</v>
      </c>
      <c r="BG328" s="4">
        <v>14.33</v>
      </c>
      <c r="BH328" s="4">
        <v>1.02</v>
      </c>
      <c r="BI328" s="4">
        <v>14.523999999999999</v>
      </c>
      <c r="BJ328" s="4">
        <v>2882.7370000000001</v>
      </c>
      <c r="BK328" s="4">
        <v>83.629000000000005</v>
      </c>
      <c r="BL328" s="4">
        <v>17.05</v>
      </c>
      <c r="BM328" s="4">
        <v>0.14099999999999999</v>
      </c>
      <c r="BN328" s="4">
        <v>17.192</v>
      </c>
      <c r="BO328" s="4">
        <v>12.606</v>
      </c>
      <c r="BP328" s="4">
        <v>0.105</v>
      </c>
      <c r="BQ328" s="4">
        <v>12.711</v>
      </c>
      <c r="BR328" s="4">
        <v>6.2302999999999997</v>
      </c>
      <c r="BU328" s="4">
        <v>3.8849999999999998</v>
      </c>
      <c r="BW328" s="4">
        <v>0</v>
      </c>
      <c r="BX328" s="4">
        <v>0.50678599999999996</v>
      </c>
      <c r="BY328" s="4">
        <v>-5</v>
      </c>
      <c r="BZ328" s="4">
        <v>0.66916100000000001</v>
      </c>
      <c r="CA328" s="4">
        <v>12.384582999999999</v>
      </c>
      <c r="CB328" s="4">
        <v>13.517052</v>
      </c>
    </row>
    <row r="329" spans="1:80">
      <c r="A329" s="2">
        <v>42439</v>
      </c>
      <c r="B329" s="32">
        <v>0.44947439814814816</v>
      </c>
      <c r="C329" s="4">
        <v>14.010999999999999</v>
      </c>
      <c r="D329" s="4">
        <v>0.75329999999999997</v>
      </c>
      <c r="E329" s="4" t="s">
        <v>155</v>
      </c>
      <c r="F329" s="4">
        <v>7533.3678760000003</v>
      </c>
      <c r="G329" s="4">
        <v>734.4</v>
      </c>
      <c r="H329" s="4">
        <v>6.8</v>
      </c>
      <c r="I329" s="4">
        <v>806.2</v>
      </c>
      <c r="K329" s="4">
        <v>0</v>
      </c>
      <c r="L329" s="4">
        <v>95</v>
      </c>
      <c r="M329" s="4">
        <v>0.87260000000000004</v>
      </c>
      <c r="N329" s="4">
        <v>12.2258</v>
      </c>
      <c r="O329" s="4">
        <v>0.6573</v>
      </c>
      <c r="P329" s="4">
        <v>640.78459999999995</v>
      </c>
      <c r="Q329" s="4">
        <v>5.9200999999999997</v>
      </c>
      <c r="R329" s="4">
        <v>646.70000000000005</v>
      </c>
      <c r="S329" s="4">
        <v>473.77789999999999</v>
      </c>
      <c r="T329" s="4">
        <v>4.3771000000000004</v>
      </c>
      <c r="U329" s="4">
        <v>478.2</v>
      </c>
      <c r="V329" s="4">
        <v>806.17039999999997</v>
      </c>
      <c r="Y329" s="4">
        <v>83.183999999999997</v>
      </c>
      <c r="Z329" s="4">
        <v>0</v>
      </c>
      <c r="AA329" s="4">
        <v>0</v>
      </c>
      <c r="AB329" s="4" t="s">
        <v>384</v>
      </c>
      <c r="AC329" s="4">
        <v>0</v>
      </c>
      <c r="AD329" s="4">
        <v>12.4</v>
      </c>
      <c r="AE329" s="4">
        <v>839</v>
      </c>
      <c r="AF329" s="4">
        <v>862</v>
      </c>
      <c r="AG329" s="4">
        <v>858</v>
      </c>
      <c r="AH329" s="4">
        <v>0</v>
      </c>
      <c r="AI329" s="4">
        <v>0</v>
      </c>
      <c r="AJ329" s="4">
        <v>0</v>
      </c>
      <c r="AK329" s="4">
        <v>983</v>
      </c>
      <c r="AL329" s="4">
        <v>-40</v>
      </c>
      <c r="AM329" s="4">
        <v>0</v>
      </c>
      <c r="AN329" s="4">
        <v>25</v>
      </c>
      <c r="AO329" s="4">
        <v>192.6</v>
      </c>
      <c r="AP329" s="4">
        <v>191.6</v>
      </c>
      <c r="AQ329" s="4">
        <v>2.7</v>
      </c>
      <c r="AR329" s="4">
        <v>195</v>
      </c>
      <c r="AS329" s="4" t="s">
        <v>155</v>
      </c>
      <c r="AT329" s="4">
        <v>2</v>
      </c>
      <c r="AU329" s="5">
        <v>0.65738425925925925</v>
      </c>
      <c r="AV329" s="4">
        <v>47.162874000000002</v>
      </c>
      <c r="AW329" s="4">
        <v>-88.484164000000007</v>
      </c>
      <c r="AX329" s="4">
        <v>314.89999999999998</v>
      </c>
      <c r="AY329" s="4">
        <v>41</v>
      </c>
      <c r="AZ329" s="4">
        <v>12</v>
      </c>
      <c r="BA329" s="4">
        <v>11</v>
      </c>
      <c r="BB329" s="4" t="s">
        <v>440</v>
      </c>
      <c r="BC329" s="4">
        <v>1.9036</v>
      </c>
      <c r="BD329" s="4">
        <v>1.0024</v>
      </c>
      <c r="BE329" s="4">
        <v>2.4047999999999998</v>
      </c>
      <c r="BF329" s="4">
        <v>14.063000000000001</v>
      </c>
      <c r="BG329" s="4">
        <v>14.26</v>
      </c>
      <c r="BH329" s="4">
        <v>1.01</v>
      </c>
      <c r="BI329" s="4">
        <v>14.603999999999999</v>
      </c>
      <c r="BJ329" s="4">
        <v>2860.2860000000001</v>
      </c>
      <c r="BK329" s="4">
        <v>97.881</v>
      </c>
      <c r="BL329" s="4">
        <v>15.699</v>
      </c>
      <c r="BM329" s="4">
        <v>0.14499999999999999</v>
      </c>
      <c r="BN329" s="4">
        <v>15.843999999999999</v>
      </c>
      <c r="BO329" s="4">
        <v>11.608000000000001</v>
      </c>
      <c r="BP329" s="4">
        <v>0.107</v>
      </c>
      <c r="BQ329" s="4">
        <v>11.715</v>
      </c>
      <c r="BR329" s="4">
        <v>6.2366999999999999</v>
      </c>
      <c r="BU329" s="4">
        <v>3.8610000000000002</v>
      </c>
      <c r="BW329" s="4">
        <v>0</v>
      </c>
      <c r="BX329" s="4">
        <v>0.51660700000000004</v>
      </c>
      <c r="BY329" s="4">
        <v>-5</v>
      </c>
      <c r="BZ329" s="4">
        <v>0.66983899999999996</v>
      </c>
      <c r="CA329" s="4">
        <v>12.624584</v>
      </c>
      <c r="CB329" s="4">
        <v>13.530748000000001</v>
      </c>
    </row>
    <row r="330" spans="1:80">
      <c r="A330" s="2">
        <v>42439</v>
      </c>
      <c r="B330" s="32">
        <v>0.4494859722222222</v>
      </c>
      <c r="C330" s="4">
        <v>13.76</v>
      </c>
      <c r="D330" s="4">
        <v>1.099</v>
      </c>
      <c r="E330" s="4" t="s">
        <v>155</v>
      </c>
      <c r="F330" s="4">
        <v>10990.257442</v>
      </c>
      <c r="G330" s="4">
        <v>693.1</v>
      </c>
      <c r="H330" s="4">
        <v>11.4</v>
      </c>
      <c r="I330" s="4">
        <v>886.3</v>
      </c>
      <c r="K330" s="4">
        <v>0</v>
      </c>
      <c r="L330" s="4">
        <v>96</v>
      </c>
      <c r="M330" s="4">
        <v>0.87139999999999995</v>
      </c>
      <c r="N330" s="4">
        <v>11.9903</v>
      </c>
      <c r="O330" s="4">
        <v>0.9577</v>
      </c>
      <c r="P330" s="4">
        <v>603.99779999999998</v>
      </c>
      <c r="Q330" s="4">
        <v>9.9638000000000009</v>
      </c>
      <c r="R330" s="4">
        <v>614</v>
      </c>
      <c r="S330" s="4">
        <v>446.5788</v>
      </c>
      <c r="T330" s="4">
        <v>7.367</v>
      </c>
      <c r="U330" s="4">
        <v>453.9</v>
      </c>
      <c r="V330" s="4">
        <v>886.34259999999995</v>
      </c>
      <c r="Y330" s="4">
        <v>83.391000000000005</v>
      </c>
      <c r="Z330" s="4">
        <v>0</v>
      </c>
      <c r="AA330" s="4">
        <v>0</v>
      </c>
      <c r="AB330" s="4" t="s">
        <v>384</v>
      </c>
      <c r="AC330" s="4">
        <v>0</v>
      </c>
      <c r="AD330" s="4">
        <v>12.4</v>
      </c>
      <c r="AE330" s="4">
        <v>840</v>
      </c>
      <c r="AF330" s="4">
        <v>862</v>
      </c>
      <c r="AG330" s="4">
        <v>855</v>
      </c>
      <c r="AH330" s="4">
        <v>0</v>
      </c>
      <c r="AI330" s="4">
        <v>0</v>
      </c>
      <c r="AJ330" s="4">
        <v>0</v>
      </c>
      <c r="AK330" s="4">
        <v>983</v>
      </c>
      <c r="AL330" s="4">
        <v>-40</v>
      </c>
      <c r="AM330" s="4">
        <v>0</v>
      </c>
      <c r="AN330" s="4">
        <v>25</v>
      </c>
      <c r="AO330" s="4">
        <v>193</v>
      </c>
      <c r="AP330" s="4">
        <v>192</v>
      </c>
      <c r="AQ330" s="4">
        <v>2.8</v>
      </c>
      <c r="AR330" s="4">
        <v>195</v>
      </c>
      <c r="AS330" s="4" t="s">
        <v>155</v>
      </c>
      <c r="AT330" s="4">
        <v>2</v>
      </c>
      <c r="AU330" s="5">
        <v>0.65739583333333329</v>
      </c>
      <c r="AV330" s="4">
        <v>47.163038999999998</v>
      </c>
      <c r="AW330" s="4">
        <v>-88.484218999999996</v>
      </c>
      <c r="AX330" s="4">
        <v>315.3</v>
      </c>
      <c r="AY330" s="4">
        <v>41.5</v>
      </c>
      <c r="AZ330" s="4">
        <v>12</v>
      </c>
      <c r="BA330" s="4">
        <v>11</v>
      </c>
      <c r="BB330" s="4" t="s">
        <v>440</v>
      </c>
      <c r="BC330" s="4">
        <v>2.2035999999999998</v>
      </c>
      <c r="BD330" s="4">
        <v>1.2036</v>
      </c>
      <c r="BE330" s="4">
        <v>2.8048000000000002</v>
      </c>
      <c r="BF330" s="4">
        <v>14.063000000000001</v>
      </c>
      <c r="BG330" s="4">
        <v>14.12</v>
      </c>
      <c r="BH330" s="4">
        <v>1</v>
      </c>
      <c r="BI330" s="4">
        <v>14.759</v>
      </c>
      <c r="BJ330" s="4">
        <v>2789.451</v>
      </c>
      <c r="BK330" s="4">
        <v>141.803</v>
      </c>
      <c r="BL330" s="4">
        <v>14.715</v>
      </c>
      <c r="BM330" s="4">
        <v>0.24299999999999999</v>
      </c>
      <c r="BN330" s="4">
        <v>14.958</v>
      </c>
      <c r="BO330" s="4">
        <v>10.88</v>
      </c>
      <c r="BP330" s="4">
        <v>0.17899999999999999</v>
      </c>
      <c r="BQ330" s="4">
        <v>11.058999999999999</v>
      </c>
      <c r="BR330" s="4">
        <v>6.8185000000000002</v>
      </c>
      <c r="BU330" s="4">
        <v>3.8490000000000002</v>
      </c>
      <c r="BW330" s="4">
        <v>0</v>
      </c>
      <c r="BX330" s="4">
        <v>0.49913000000000002</v>
      </c>
      <c r="BY330" s="4">
        <v>-5</v>
      </c>
      <c r="BZ330" s="4">
        <v>0.67038699999999996</v>
      </c>
      <c r="CA330" s="4">
        <v>12.19749</v>
      </c>
      <c r="CB330" s="4">
        <v>13.541817</v>
      </c>
    </row>
    <row r="331" spans="1:80">
      <c r="A331" s="2">
        <v>42439</v>
      </c>
      <c r="B331" s="32">
        <v>0.44949754629629629</v>
      </c>
      <c r="C331" s="4">
        <v>13.752000000000001</v>
      </c>
      <c r="D331" s="4">
        <v>1.3711</v>
      </c>
      <c r="E331" s="4" t="s">
        <v>155</v>
      </c>
      <c r="F331" s="4">
        <v>13711.012658</v>
      </c>
      <c r="G331" s="4">
        <v>681.5</v>
      </c>
      <c r="H331" s="4">
        <v>12.1</v>
      </c>
      <c r="I331" s="4">
        <v>1113.5</v>
      </c>
      <c r="K331" s="4">
        <v>0</v>
      </c>
      <c r="L331" s="4">
        <v>96</v>
      </c>
      <c r="M331" s="4">
        <v>0.86880000000000002</v>
      </c>
      <c r="N331" s="4">
        <v>11.9476</v>
      </c>
      <c r="O331" s="4">
        <v>1.1912</v>
      </c>
      <c r="P331" s="4">
        <v>592.08450000000005</v>
      </c>
      <c r="Q331" s="4">
        <v>10.512700000000001</v>
      </c>
      <c r="R331" s="4">
        <v>602.6</v>
      </c>
      <c r="S331" s="4">
        <v>437.7704</v>
      </c>
      <c r="T331" s="4">
        <v>7.7728000000000002</v>
      </c>
      <c r="U331" s="4">
        <v>445.5</v>
      </c>
      <c r="V331" s="4">
        <v>1113.5087000000001</v>
      </c>
      <c r="Y331" s="4">
        <v>83.319000000000003</v>
      </c>
      <c r="Z331" s="4">
        <v>0</v>
      </c>
      <c r="AA331" s="4">
        <v>0</v>
      </c>
      <c r="AB331" s="4" t="s">
        <v>384</v>
      </c>
      <c r="AC331" s="4">
        <v>0</v>
      </c>
      <c r="AD331" s="4">
        <v>12.3</v>
      </c>
      <c r="AE331" s="4">
        <v>841</v>
      </c>
      <c r="AF331" s="4">
        <v>863</v>
      </c>
      <c r="AG331" s="4">
        <v>844</v>
      </c>
      <c r="AH331" s="4">
        <v>0</v>
      </c>
      <c r="AI331" s="4">
        <v>0</v>
      </c>
      <c r="AJ331" s="4">
        <v>0</v>
      </c>
      <c r="AK331" s="4">
        <v>983</v>
      </c>
      <c r="AL331" s="4">
        <v>-40</v>
      </c>
      <c r="AM331" s="4">
        <v>0</v>
      </c>
      <c r="AN331" s="4">
        <v>25</v>
      </c>
      <c r="AO331" s="4">
        <v>192.4</v>
      </c>
      <c r="AP331" s="4">
        <v>191.4</v>
      </c>
      <c r="AQ331" s="4">
        <v>2.7</v>
      </c>
      <c r="AR331" s="4">
        <v>195</v>
      </c>
      <c r="AS331" s="4" t="s">
        <v>155</v>
      </c>
      <c r="AT331" s="4">
        <v>2</v>
      </c>
      <c r="AU331" s="5">
        <v>0.65740740740740744</v>
      </c>
      <c r="AV331" s="4">
        <v>47.163201999999998</v>
      </c>
      <c r="AW331" s="4">
        <v>-88.484306000000004</v>
      </c>
      <c r="AX331" s="4">
        <v>316</v>
      </c>
      <c r="AY331" s="4">
        <v>42.1</v>
      </c>
      <c r="AZ331" s="4">
        <v>12</v>
      </c>
      <c r="BA331" s="4">
        <v>11</v>
      </c>
      <c r="BB331" s="4" t="s">
        <v>440</v>
      </c>
      <c r="BC331" s="4">
        <v>2.4820000000000002</v>
      </c>
      <c r="BD331" s="4">
        <v>1.4976</v>
      </c>
      <c r="BE331" s="4">
        <v>3.1819999999999999</v>
      </c>
      <c r="BF331" s="4">
        <v>14.063000000000001</v>
      </c>
      <c r="BG331" s="4">
        <v>13.83</v>
      </c>
      <c r="BH331" s="4">
        <v>0.98</v>
      </c>
      <c r="BI331" s="4">
        <v>15.099</v>
      </c>
      <c r="BJ331" s="4">
        <v>2734.5709999999999</v>
      </c>
      <c r="BK331" s="4">
        <v>173.53399999999999</v>
      </c>
      <c r="BL331" s="4">
        <v>14.192</v>
      </c>
      <c r="BM331" s="4">
        <v>0.252</v>
      </c>
      <c r="BN331" s="4">
        <v>14.444000000000001</v>
      </c>
      <c r="BO331" s="4">
        <v>10.493</v>
      </c>
      <c r="BP331" s="4">
        <v>0.186</v>
      </c>
      <c r="BQ331" s="4">
        <v>10.679</v>
      </c>
      <c r="BR331" s="4">
        <v>8.4275000000000002</v>
      </c>
      <c r="BU331" s="4">
        <v>3.7839999999999998</v>
      </c>
      <c r="BW331" s="4">
        <v>0</v>
      </c>
      <c r="BX331" s="4">
        <v>0.543458</v>
      </c>
      <c r="BY331" s="4">
        <v>-5</v>
      </c>
      <c r="BZ331" s="4">
        <v>0.66877399999999998</v>
      </c>
      <c r="CA331" s="4">
        <v>13.280754999999999</v>
      </c>
      <c r="CB331" s="4">
        <v>13.509235</v>
      </c>
    </row>
    <row r="332" spans="1:80">
      <c r="A332" s="2">
        <v>42439</v>
      </c>
      <c r="B332" s="32">
        <v>0.44950912037037033</v>
      </c>
      <c r="C332" s="4">
        <v>13.993</v>
      </c>
      <c r="D332" s="4">
        <v>0.75029999999999997</v>
      </c>
      <c r="E332" s="4" t="s">
        <v>155</v>
      </c>
      <c r="F332" s="4">
        <v>7503.4897119999996</v>
      </c>
      <c r="G332" s="4">
        <v>697.4</v>
      </c>
      <c r="H332" s="4">
        <v>3.3</v>
      </c>
      <c r="I332" s="4">
        <v>987.9</v>
      </c>
      <c r="K332" s="4">
        <v>0</v>
      </c>
      <c r="L332" s="4">
        <v>91</v>
      </c>
      <c r="M332" s="4">
        <v>0.87260000000000004</v>
      </c>
      <c r="N332" s="4">
        <v>12.2097</v>
      </c>
      <c r="O332" s="4">
        <v>0.65469999999999995</v>
      </c>
      <c r="P332" s="4">
        <v>608.52840000000003</v>
      </c>
      <c r="Q332" s="4">
        <v>2.8794</v>
      </c>
      <c r="R332" s="4">
        <v>611.4</v>
      </c>
      <c r="S332" s="4">
        <v>449.92849999999999</v>
      </c>
      <c r="T332" s="4">
        <v>2.129</v>
      </c>
      <c r="U332" s="4">
        <v>452.1</v>
      </c>
      <c r="V332" s="4">
        <v>987.92600000000004</v>
      </c>
      <c r="Y332" s="4">
        <v>79.703999999999994</v>
      </c>
      <c r="Z332" s="4">
        <v>0</v>
      </c>
      <c r="AA332" s="4">
        <v>0</v>
      </c>
      <c r="AB332" s="4" t="s">
        <v>384</v>
      </c>
      <c r="AC332" s="4">
        <v>0</v>
      </c>
      <c r="AD332" s="4">
        <v>12.4</v>
      </c>
      <c r="AE332" s="4">
        <v>842</v>
      </c>
      <c r="AF332" s="4">
        <v>865</v>
      </c>
      <c r="AG332" s="4">
        <v>832</v>
      </c>
      <c r="AH332" s="4">
        <v>0</v>
      </c>
      <c r="AI332" s="4">
        <v>0</v>
      </c>
      <c r="AJ332" s="4">
        <v>0</v>
      </c>
      <c r="AK332" s="4">
        <v>983</v>
      </c>
      <c r="AL332" s="4">
        <v>-40</v>
      </c>
      <c r="AM332" s="4">
        <v>0</v>
      </c>
      <c r="AN332" s="4">
        <v>25</v>
      </c>
      <c r="AO332" s="4">
        <v>192</v>
      </c>
      <c r="AP332" s="4">
        <v>191</v>
      </c>
      <c r="AQ332" s="4">
        <v>2.7</v>
      </c>
      <c r="AR332" s="4">
        <v>195</v>
      </c>
      <c r="AS332" s="4" t="s">
        <v>155</v>
      </c>
      <c r="AT332" s="4">
        <v>2</v>
      </c>
      <c r="AU332" s="5">
        <v>0.65741898148148148</v>
      </c>
      <c r="AV332" s="4">
        <v>47.163361999999999</v>
      </c>
      <c r="AW332" s="4">
        <v>-88.484395000000006</v>
      </c>
      <c r="AX332" s="4">
        <v>316.39999999999998</v>
      </c>
      <c r="AY332" s="4">
        <v>43.5</v>
      </c>
      <c r="AZ332" s="4">
        <v>12</v>
      </c>
      <c r="BA332" s="4">
        <v>11</v>
      </c>
      <c r="BB332" s="4" t="s">
        <v>440</v>
      </c>
      <c r="BC332" s="4">
        <v>1.0047999999999999</v>
      </c>
      <c r="BD332" s="4">
        <v>1.3048</v>
      </c>
      <c r="BE332" s="4">
        <v>1.706</v>
      </c>
      <c r="BF332" s="4">
        <v>14.063000000000001</v>
      </c>
      <c r="BG332" s="4">
        <v>14.26</v>
      </c>
      <c r="BH332" s="4">
        <v>1.01</v>
      </c>
      <c r="BI332" s="4">
        <v>14.606</v>
      </c>
      <c r="BJ332" s="4">
        <v>2856.64</v>
      </c>
      <c r="BK332" s="4">
        <v>97.495000000000005</v>
      </c>
      <c r="BL332" s="4">
        <v>14.91</v>
      </c>
      <c r="BM332" s="4">
        <v>7.0999999999999994E-2</v>
      </c>
      <c r="BN332" s="4">
        <v>14.98</v>
      </c>
      <c r="BO332" s="4">
        <v>11.023999999999999</v>
      </c>
      <c r="BP332" s="4">
        <v>5.1999999999999998E-2</v>
      </c>
      <c r="BQ332" s="4">
        <v>11.076000000000001</v>
      </c>
      <c r="BR332" s="4">
        <v>7.6430999999999996</v>
      </c>
      <c r="BU332" s="4">
        <v>3.7</v>
      </c>
      <c r="BW332" s="4">
        <v>0</v>
      </c>
      <c r="BX332" s="4">
        <v>0.53099399999999997</v>
      </c>
      <c r="BY332" s="4">
        <v>-5</v>
      </c>
      <c r="BZ332" s="4">
        <v>0.66861300000000001</v>
      </c>
      <c r="CA332" s="4">
        <v>12.976165999999999</v>
      </c>
      <c r="CB332" s="4">
        <v>13.505983000000001</v>
      </c>
    </row>
    <row r="333" spans="1:80">
      <c r="A333" s="2">
        <v>42439</v>
      </c>
      <c r="B333" s="32">
        <v>0.44952069444444448</v>
      </c>
      <c r="C333" s="4">
        <v>14.105</v>
      </c>
      <c r="D333" s="4">
        <v>0.6573</v>
      </c>
      <c r="E333" s="4" t="s">
        <v>155</v>
      </c>
      <c r="F333" s="4">
        <v>6573.4485599999998</v>
      </c>
      <c r="G333" s="4">
        <v>682.3</v>
      </c>
      <c r="H333" s="4">
        <v>3.1</v>
      </c>
      <c r="I333" s="4">
        <v>777.8</v>
      </c>
      <c r="K333" s="4">
        <v>0</v>
      </c>
      <c r="L333" s="4">
        <v>83</v>
      </c>
      <c r="M333" s="4">
        <v>0.87270000000000003</v>
      </c>
      <c r="N333" s="4">
        <v>12.309900000000001</v>
      </c>
      <c r="O333" s="4">
        <v>0.57369999999999999</v>
      </c>
      <c r="P333" s="4">
        <v>595.47789999999998</v>
      </c>
      <c r="Q333" s="4">
        <v>2.7179000000000002</v>
      </c>
      <c r="R333" s="4">
        <v>598.20000000000005</v>
      </c>
      <c r="S333" s="4">
        <v>440.27940000000001</v>
      </c>
      <c r="T333" s="4">
        <v>2.0095999999999998</v>
      </c>
      <c r="U333" s="4">
        <v>442.3</v>
      </c>
      <c r="V333" s="4">
        <v>777.76589999999999</v>
      </c>
      <c r="Y333" s="4">
        <v>72.507999999999996</v>
      </c>
      <c r="Z333" s="4">
        <v>0</v>
      </c>
      <c r="AA333" s="4">
        <v>0</v>
      </c>
      <c r="AB333" s="4" t="s">
        <v>384</v>
      </c>
      <c r="AC333" s="4">
        <v>0</v>
      </c>
      <c r="AD333" s="4">
        <v>12.3</v>
      </c>
      <c r="AE333" s="4">
        <v>842</v>
      </c>
      <c r="AF333" s="4">
        <v>866</v>
      </c>
      <c r="AG333" s="4">
        <v>827</v>
      </c>
      <c r="AH333" s="4">
        <v>0</v>
      </c>
      <c r="AI333" s="4">
        <v>0</v>
      </c>
      <c r="AJ333" s="4">
        <v>0</v>
      </c>
      <c r="AK333" s="4">
        <v>983</v>
      </c>
      <c r="AL333" s="4">
        <v>-40</v>
      </c>
      <c r="AM333" s="4">
        <v>0</v>
      </c>
      <c r="AN333" s="4">
        <v>25</v>
      </c>
      <c r="AO333" s="4">
        <v>192</v>
      </c>
      <c r="AP333" s="4">
        <v>191</v>
      </c>
      <c r="AQ333" s="4">
        <v>2.7</v>
      </c>
      <c r="AR333" s="4">
        <v>195</v>
      </c>
      <c r="AS333" s="4" t="s">
        <v>155</v>
      </c>
      <c r="AT333" s="4">
        <v>2</v>
      </c>
      <c r="AU333" s="5">
        <v>0.65743055555555563</v>
      </c>
      <c r="AV333" s="4">
        <v>47.163519000000001</v>
      </c>
      <c r="AW333" s="4">
        <v>-88.484534999999994</v>
      </c>
      <c r="AX333" s="4">
        <v>316.10000000000002</v>
      </c>
      <c r="AY333" s="4">
        <v>45</v>
      </c>
      <c r="AZ333" s="4">
        <v>12</v>
      </c>
      <c r="BA333" s="4">
        <v>11</v>
      </c>
      <c r="BB333" s="4" t="s">
        <v>440</v>
      </c>
      <c r="BC333" s="4">
        <v>1.4012</v>
      </c>
      <c r="BD333" s="4">
        <v>1.7023999999999999</v>
      </c>
      <c r="BE333" s="4">
        <v>2.2035999999999998</v>
      </c>
      <c r="BF333" s="4">
        <v>14.063000000000001</v>
      </c>
      <c r="BG333" s="4">
        <v>14.28</v>
      </c>
      <c r="BH333" s="4">
        <v>1.02</v>
      </c>
      <c r="BI333" s="4">
        <v>14.586</v>
      </c>
      <c r="BJ333" s="4">
        <v>2880.5010000000002</v>
      </c>
      <c r="BK333" s="4">
        <v>85.438999999999993</v>
      </c>
      <c r="BL333" s="4">
        <v>14.592000000000001</v>
      </c>
      <c r="BM333" s="4">
        <v>6.7000000000000004E-2</v>
      </c>
      <c r="BN333" s="4">
        <v>14.659000000000001</v>
      </c>
      <c r="BO333" s="4">
        <v>10.789</v>
      </c>
      <c r="BP333" s="4">
        <v>4.9000000000000002E-2</v>
      </c>
      <c r="BQ333" s="4">
        <v>10.837999999999999</v>
      </c>
      <c r="BR333" s="4">
        <v>6.0180999999999996</v>
      </c>
      <c r="BU333" s="4">
        <v>3.3660000000000001</v>
      </c>
      <c r="BW333" s="4">
        <v>0</v>
      </c>
      <c r="BX333" s="4">
        <v>0.44876500000000002</v>
      </c>
      <c r="BY333" s="4">
        <v>-5</v>
      </c>
      <c r="BZ333" s="4">
        <v>0.66654800000000003</v>
      </c>
      <c r="CA333" s="4">
        <v>10.966695</v>
      </c>
      <c r="CB333" s="4">
        <v>13.464270000000001</v>
      </c>
    </row>
    <row r="334" spans="1:80">
      <c r="A334" s="2">
        <v>42439</v>
      </c>
      <c r="B334" s="32">
        <v>0.44953226851851852</v>
      </c>
      <c r="C334" s="4">
        <v>14.028</v>
      </c>
      <c r="D334" s="4">
        <v>0.94969999999999999</v>
      </c>
      <c r="E334" s="4" t="s">
        <v>155</v>
      </c>
      <c r="F334" s="4">
        <v>9496.7291310000001</v>
      </c>
      <c r="G334" s="4">
        <v>662.9</v>
      </c>
      <c r="H334" s="4">
        <v>3</v>
      </c>
      <c r="I334" s="4">
        <v>726.7</v>
      </c>
      <c r="K334" s="4">
        <v>0</v>
      </c>
      <c r="L334" s="4">
        <v>83</v>
      </c>
      <c r="M334" s="4">
        <v>0.87080000000000002</v>
      </c>
      <c r="N334" s="4">
        <v>12.215400000000001</v>
      </c>
      <c r="O334" s="4">
        <v>0.82699999999999996</v>
      </c>
      <c r="P334" s="4">
        <v>577.23490000000004</v>
      </c>
      <c r="Q334" s="4">
        <v>2.6238000000000001</v>
      </c>
      <c r="R334" s="4">
        <v>579.9</v>
      </c>
      <c r="S334" s="4">
        <v>426.791</v>
      </c>
      <c r="T334" s="4">
        <v>1.9399</v>
      </c>
      <c r="U334" s="4">
        <v>428.7</v>
      </c>
      <c r="V334" s="4">
        <v>726.69659999999999</v>
      </c>
      <c r="Y334" s="4">
        <v>72.278000000000006</v>
      </c>
      <c r="Z334" s="4">
        <v>0</v>
      </c>
      <c r="AA334" s="4">
        <v>0</v>
      </c>
      <c r="AB334" s="4" t="s">
        <v>384</v>
      </c>
      <c r="AC334" s="4">
        <v>0</v>
      </c>
      <c r="AD334" s="4">
        <v>12.4</v>
      </c>
      <c r="AE334" s="4">
        <v>841</v>
      </c>
      <c r="AF334" s="4">
        <v>865</v>
      </c>
      <c r="AG334" s="4">
        <v>826</v>
      </c>
      <c r="AH334" s="4">
        <v>0</v>
      </c>
      <c r="AI334" s="4">
        <v>0</v>
      </c>
      <c r="AJ334" s="4">
        <v>0</v>
      </c>
      <c r="AK334" s="4">
        <v>983</v>
      </c>
      <c r="AL334" s="4">
        <v>-40</v>
      </c>
      <c r="AM334" s="4">
        <v>0</v>
      </c>
      <c r="AN334" s="4">
        <v>25</v>
      </c>
      <c r="AO334" s="4">
        <v>192</v>
      </c>
      <c r="AP334" s="4">
        <v>191</v>
      </c>
      <c r="AQ334" s="4">
        <v>2.9</v>
      </c>
      <c r="AR334" s="4">
        <v>195</v>
      </c>
      <c r="AS334" s="4" t="s">
        <v>155</v>
      </c>
      <c r="AT334" s="4">
        <v>2</v>
      </c>
      <c r="AU334" s="5">
        <v>0.65744212962962967</v>
      </c>
      <c r="AV334" s="4">
        <v>47.163671999999998</v>
      </c>
      <c r="AW334" s="4">
        <v>-88.484696999999997</v>
      </c>
      <c r="AX334" s="4">
        <v>316</v>
      </c>
      <c r="AY334" s="4">
        <v>45.9</v>
      </c>
      <c r="AZ334" s="4">
        <v>12</v>
      </c>
      <c r="BA334" s="4">
        <v>11</v>
      </c>
      <c r="BB334" s="4" t="s">
        <v>440</v>
      </c>
      <c r="BC334" s="4">
        <v>1.5047999999999999</v>
      </c>
      <c r="BD334" s="4">
        <v>1.8892</v>
      </c>
      <c r="BE334" s="4">
        <v>2.5036</v>
      </c>
      <c r="BF334" s="4">
        <v>14.063000000000001</v>
      </c>
      <c r="BG334" s="4">
        <v>14.05</v>
      </c>
      <c r="BH334" s="4">
        <v>1</v>
      </c>
      <c r="BI334" s="4">
        <v>14.835000000000001</v>
      </c>
      <c r="BJ334" s="4">
        <v>2824.7750000000001</v>
      </c>
      <c r="BK334" s="4">
        <v>121.718</v>
      </c>
      <c r="BL334" s="4">
        <v>13.978999999999999</v>
      </c>
      <c r="BM334" s="4">
        <v>6.4000000000000001E-2</v>
      </c>
      <c r="BN334" s="4">
        <v>14.042</v>
      </c>
      <c r="BO334" s="4">
        <v>10.335000000000001</v>
      </c>
      <c r="BP334" s="4">
        <v>4.7E-2</v>
      </c>
      <c r="BQ334" s="4">
        <v>10.382</v>
      </c>
      <c r="BR334" s="4">
        <v>5.5568</v>
      </c>
      <c r="BU334" s="4">
        <v>3.3159999999999998</v>
      </c>
      <c r="BW334" s="4">
        <v>0</v>
      </c>
      <c r="BX334" s="4">
        <v>0.41567799999999999</v>
      </c>
      <c r="BY334" s="4">
        <v>-5</v>
      </c>
      <c r="BZ334" s="4">
        <v>0.66561300000000001</v>
      </c>
      <c r="CA334" s="4">
        <v>10.158130999999999</v>
      </c>
      <c r="CB334" s="4">
        <v>13.445383</v>
      </c>
    </row>
    <row r="335" spans="1:80">
      <c r="A335" s="2">
        <v>42439</v>
      </c>
      <c r="B335" s="32">
        <v>0.44954384259259261</v>
      </c>
      <c r="C335" s="4">
        <v>13.818</v>
      </c>
      <c r="D335" s="4">
        <v>1.2766</v>
      </c>
      <c r="E335" s="4" t="s">
        <v>155</v>
      </c>
      <c r="F335" s="4">
        <v>12765.714286</v>
      </c>
      <c r="G335" s="4">
        <v>592.79999999999995</v>
      </c>
      <c r="H335" s="4">
        <v>2.9</v>
      </c>
      <c r="I335" s="4">
        <v>706.1</v>
      </c>
      <c r="K335" s="4">
        <v>0</v>
      </c>
      <c r="L335" s="4">
        <v>83</v>
      </c>
      <c r="M335" s="4">
        <v>0.86950000000000005</v>
      </c>
      <c r="N335" s="4">
        <v>12.0152</v>
      </c>
      <c r="O335" s="4">
        <v>1.1100000000000001</v>
      </c>
      <c r="P335" s="4">
        <v>515.49450000000002</v>
      </c>
      <c r="Q335" s="4">
        <v>2.5215999999999998</v>
      </c>
      <c r="R335" s="4">
        <v>518</v>
      </c>
      <c r="S335" s="4">
        <v>381.142</v>
      </c>
      <c r="T335" s="4">
        <v>1.8644000000000001</v>
      </c>
      <c r="U335" s="4">
        <v>383</v>
      </c>
      <c r="V335" s="4">
        <v>706.06640000000004</v>
      </c>
      <c r="Y335" s="4">
        <v>72.242999999999995</v>
      </c>
      <c r="Z335" s="4">
        <v>0</v>
      </c>
      <c r="AA335" s="4">
        <v>0</v>
      </c>
      <c r="AB335" s="4" t="s">
        <v>384</v>
      </c>
      <c r="AC335" s="4">
        <v>0</v>
      </c>
      <c r="AD335" s="4">
        <v>12.3</v>
      </c>
      <c r="AE335" s="4">
        <v>840</v>
      </c>
      <c r="AF335" s="4">
        <v>864</v>
      </c>
      <c r="AG335" s="4">
        <v>826</v>
      </c>
      <c r="AH335" s="4">
        <v>0</v>
      </c>
      <c r="AI335" s="4">
        <v>0</v>
      </c>
      <c r="AJ335" s="4">
        <v>0</v>
      </c>
      <c r="AK335" s="4">
        <v>983</v>
      </c>
      <c r="AL335" s="4">
        <v>-40</v>
      </c>
      <c r="AM335" s="4">
        <v>0</v>
      </c>
      <c r="AN335" s="4">
        <v>25</v>
      </c>
      <c r="AO335" s="4">
        <v>192</v>
      </c>
      <c r="AP335" s="4">
        <v>191</v>
      </c>
      <c r="AQ335" s="4">
        <v>2.7</v>
      </c>
      <c r="AR335" s="4">
        <v>195</v>
      </c>
      <c r="AS335" s="4" t="s">
        <v>155</v>
      </c>
      <c r="AT335" s="4">
        <v>2</v>
      </c>
      <c r="AU335" s="5">
        <v>0.65745370370370371</v>
      </c>
      <c r="AV335" s="4">
        <v>47.163817000000002</v>
      </c>
      <c r="AW335" s="4">
        <v>-88.484876999999997</v>
      </c>
      <c r="AX335" s="4">
        <v>316</v>
      </c>
      <c r="AY335" s="4">
        <v>45.9</v>
      </c>
      <c r="AZ335" s="4">
        <v>12</v>
      </c>
      <c r="BA335" s="4">
        <v>11</v>
      </c>
      <c r="BB335" s="4" t="s">
        <v>440</v>
      </c>
      <c r="BC335" s="4">
        <v>1.8928</v>
      </c>
      <c r="BD335" s="4">
        <v>1.0012000000000001</v>
      </c>
      <c r="BE335" s="4">
        <v>2.7915999999999999</v>
      </c>
      <c r="BF335" s="4">
        <v>14.063000000000001</v>
      </c>
      <c r="BG335" s="4">
        <v>13.91</v>
      </c>
      <c r="BH335" s="4">
        <v>0.99</v>
      </c>
      <c r="BI335" s="4">
        <v>15.005000000000001</v>
      </c>
      <c r="BJ335" s="4">
        <v>2761.41</v>
      </c>
      <c r="BK335" s="4">
        <v>162.37100000000001</v>
      </c>
      <c r="BL335" s="4">
        <v>12.407</v>
      </c>
      <c r="BM335" s="4">
        <v>6.0999999999999999E-2</v>
      </c>
      <c r="BN335" s="4">
        <v>12.468</v>
      </c>
      <c r="BO335" s="4">
        <v>9.173</v>
      </c>
      <c r="BP335" s="4">
        <v>4.4999999999999998E-2</v>
      </c>
      <c r="BQ335" s="4">
        <v>9.218</v>
      </c>
      <c r="BR335" s="4">
        <v>5.3658999999999999</v>
      </c>
      <c r="BU335" s="4">
        <v>3.294</v>
      </c>
      <c r="BW335" s="4">
        <v>0</v>
      </c>
      <c r="BX335" s="4">
        <v>0.379994</v>
      </c>
      <c r="BY335" s="4">
        <v>-5</v>
      </c>
      <c r="BZ335" s="4">
        <v>0.664161</v>
      </c>
      <c r="CA335" s="4">
        <v>9.2861030000000007</v>
      </c>
      <c r="CB335" s="4">
        <v>13.416052000000001</v>
      </c>
    </row>
    <row r="336" spans="1:80">
      <c r="A336" s="2">
        <v>42439</v>
      </c>
      <c r="B336" s="32">
        <v>0.44955541666666665</v>
      </c>
      <c r="C336" s="4">
        <v>13.54</v>
      </c>
      <c r="D336" s="4">
        <v>1.607</v>
      </c>
      <c r="E336" s="4" t="s">
        <v>155</v>
      </c>
      <c r="F336" s="4">
        <v>16069.876543</v>
      </c>
      <c r="G336" s="4">
        <v>477.2</v>
      </c>
      <c r="H336" s="4">
        <v>2.8</v>
      </c>
      <c r="I336" s="4">
        <v>734.9</v>
      </c>
      <c r="K336" s="4">
        <v>0</v>
      </c>
      <c r="L336" s="4">
        <v>83</v>
      </c>
      <c r="M336" s="4">
        <v>0.86870000000000003</v>
      </c>
      <c r="N336" s="4">
        <v>11.761799999999999</v>
      </c>
      <c r="O336" s="4">
        <v>1.3958999999999999</v>
      </c>
      <c r="P336" s="4">
        <v>414.57100000000003</v>
      </c>
      <c r="Q336" s="4">
        <v>2.4434</v>
      </c>
      <c r="R336" s="4">
        <v>417</v>
      </c>
      <c r="S336" s="4">
        <v>306.52199999999999</v>
      </c>
      <c r="T336" s="4">
        <v>1.8066</v>
      </c>
      <c r="U336" s="4">
        <v>308.3</v>
      </c>
      <c r="V336" s="4">
        <v>734.91499999999996</v>
      </c>
      <c r="Y336" s="4">
        <v>72.474999999999994</v>
      </c>
      <c r="Z336" s="4">
        <v>0</v>
      </c>
      <c r="AA336" s="4">
        <v>0</v>
      </c>
      <c r="AB336" s="4" t="s">
        <v>384</v>
      </c>
      <c r="AC336" s="4">
        <v>0</v>
      </c>
      <c r="AD336" s="4">
        <v>12.2</v>
      </c>
      <c r="AE336" s="4">
        <v>841</v>
      </c>
      <c r="AF336" s="4">
        <v>864</v>
      </c>
      <c r="AG336" s="4">
        <v>825</v>
      </c>
      <c r="AH336" s="4">
        <v>0</v>
      </c>
      <c r="AI336" s="4">
        <v>0</v>
      </c>
      <c r="AJ336" s="4">
        <v>0</v>
      </c>
      <c r="AK336" s="4">
        <v>983</v>
      </c>
      <c r="AL336" s="4">
        <v>-40</v>
      </c>
      <c r="AM336" s="4">
        <v>0</v>
      </c>
      <c r="AN336" s="4">
        <v>25</v>
      </c>
      <c r="AO336" s="4">
        <v>192</v>
      </c>
      <c r="AP336" s="4">
        <v>190.4</v>
      </c>
      <c r="AQ336" s="4">
        <v>2.4</v>
      </c>
      <c r="AR336" s="4">
        <v>195</v>
      </c>
      <c r="AS336" s="4" t="s">
        <v>155</v>
      </c>
      <c r="AT336" s="4">
        <v>2</v>
      </c>
      <c r="AU336" s="5">
        <v>0.65746527777777775</v>
      </c>
      <c r="AV336" s="4">
        <v>47.163958000000001</v>
      </c>
      <c r="AW336" s="4">
        <v>-88.485052999999994</v>
      </c>
      <c r="AX336" s="4">
        <v>316</v>
      </c>
      <c r="AY336" s="4">
        <v>45.8</v>
      </c>
      <c r="AZ336" s="4">
        <v>12</v>
      </c>
      <c r="BA336" s="4">
        <v>12</v>
      </c>
      <c r="BB336" s="4" t="s">
        <v>421</v>
      </c>
      <c r="BC336" s="4">
        <v>1.3011999999999999</v>
      </c>
      <c r="BD336" s="4">
        <v>1.1000000000000001</v>
      </c>
      <c r="BE336" s="4">
        <v>2.1</v>
      </c>
      <c r="BF336" s="4">
        <v>14.063000000000001</v>
      </c>
      <c r="BG336" s="4">
        <v>13.82</v>
      </c>
      <c r="BH336" s="4">
        <v>0.98</v>
      </c>
      <c r="BI336" s="4">
        <v>15.119</v>
      </c>
      <c r="BJ336" s="4">
        <v>2695.904</v>
      </c>
      <c r="BK336" s="4">
        <v>203.64599999999999</v>
      </c>
      <c r="BL336" s="4">
        <v>9.9510000000000005</v>
      </c>
      <c r="BM336" s="4">
        <v>5.8999999999999997E-2</v>
      </c>
      <c r="BN336" s="4">
        <v>10.01</v>
      </c>
      <c r="BO336" s="4">
        <v>7.3579999999999997</v>
      </c>
      <c r="BP336" s="4">
        <v>4.2999999999999997E-2</v>
      </c>
      <c r="BQ336" s="4">
        <v>7.4009999999999998</v>
      </c>
      <c r="BR336" s="4">
        <v>5.5701000000000001</v>
      </c>
      <c r="BU336" s="4">
        <v>3.2959999999999998</v>
      </c>
      <c r="BW336" s="4">
        <v>0</v>
      </c>
      <c r="BX336" s="4">
        <v>0.29837799999999998</v>
      </c>
      <c r="BY336" s="4">
        <v>-5</v>
      </c>
      <c r="BZ336" s="4">
        <v>0.65748300000000004</v>
      </c>
      <c r="CA336" s="4">
        <v>7.2916119999999998</v>
      </c>
      <c r="CB336" s="4">
        <v>13.281157</v>
      </c>
    </row>
    <row r="337" spans="1:80">
      <c r="A337" s="2">
        <v>42439</v>
      </c>
      <c r="B337" s="32">
        <v>0.44956699074074075</v>
      </c>
      <c r="C337" s="4">
        <v>13.54</v>
      </c>
      <c r="D337" s="4">
        <v>1.6657999999999999</v>
      </c>
      <c r="E337" s="4" t="s">
        <v>155</v>
      </c>
      <c r="F337" s="4">
        <v>16657.565789</v>
      </c>
      <c r="G337" s="4">
        <v>419.7</v>
      </c>
      <c r="H337" s="4">
        <v>2.7</v>
      </c>
      <c r="I337" s="4">
        <v>784</v>
      </c>
      <c r="K337" s="4">
        <v>0</v>
      </c>
      <c r="L337" s="4">
        <v>77</v>
      </c>
      <c r="M337" s="4">
        <v>0.86809999999999998</v>
      </c>
      <c r="N337" s="4">
        <v>11.754</v>
      </c>
      <c r="O337" s="4">
        <v>1.446</v>
      </c>
      <c r="P337" s="4">
        <v>364.31849999999997</v>
      </c>
      <c r="Q337" s="4">
        <v>2.3569</v>
      </c>
      <c r="R337" s="4">
        <v>366.7</v>
      </c>
      <c r="S337" s="4">
        <v>269.36669999999998</v>
      </c>
      <c r="T337" s="4">
        <v>1.7425999999999999</v>
      </c>
      <c r="U337" s="4">
        <v>271.10000000000002</v>
      </c>
      <c r="V337" s="4">
        <v>783.96249999999998</v>
      </c>
      <c r="Y337" s="4">
        <v>66.769000000000005</v>
      </c>
      <c r="Z337" s="4">
        <v>0</v>
      </c>
      <c r="AA337" s="4">
        <v>0</v>
      </c>
      <c r="AB337" s="4" t="s">
        <v>384</v>
      </c>
      <c r="AC337" s="4">
        <v>0</v>
      </c>
      <c r="AD337" s="4">
        <v>12.1</v>
      </c>
      <c r="AE337" s="4">
        <v>841</v>
      </c>
      <c r="AF337" s="4">
        <v>865</v>
      </c>
      <c r="AG337" s="4">
        <v>826</v>
      </c>
      <c r="AH337" s="4">
        <v>0</v>
      </c>
      <c r="AI337" s="4">
        <v>0</v>
      </c>
      <c r="AJ337" s="4">
        <v>0</v>
      </c>
      <c r="AK337" s="4">
        <v>983</v>
      </c>
      <c r="AL337" s="4">
        <v>-40</v>
      </c>
      <c r="AM337" s="4">
        <v>0</v>
      </c>
      <c r="AN337" s="4">
        <v>25</v>
      </c>
      <c r="AO337" s="4">
        <v>191.4</v>
      </c>
      <c r="AP337" s="4">
        <v>190.6</v>
      </c>
      <c r="AQ337" s="4">
        <v>2.4</v>
      </c>
      <c r="AR337" s="4">
        <v>195</v>
      </c>
      <c r="AS337" s="4" t="s">
        <v>155</v>
      </c>
      <c r="AT337" s="4">
        <v>2</v>
      </c>
      <c r="AU337" s="5">
        <v>0.65747685185185178</v>
      </c>
      <c r="AV337" s="4">
        <v>47.164071</v>
      </c>
      <c r="AW337" s="4">
        <v>-88.48527</v>
      </c>
      <c r="AX337" s="4">
        <v>316.10000000000002</v>
      </c>
      <c r="AY337" s="4">
        <v>45.8</v>
      </c>
      <c r="AZ337" s="4">
        <v>12</v>
      </c>
      <c r="BA337" s="4">
        <v>11</v>
      </c>
      <c r="BB337" s="4" t="s">
        <v>443</v>
      </c>
      <c r="BC337" s="4">
        <v>1.4</v>
      </c>
      <c r="BD337" s="4">
        <v>1.1024</v>
      </c>
      <c r="BE337" s="4">
        <v>2.1012</v>
      </c>
      <c r="BF337" s="4">
        <v>14.063000000000001</v>
      </c>
      <c r="BG337" s="4">
        <v>13.76</v>
      </c>
      <c r="BH337" s="4">
        <v>0.98</v>
      </c>
      <c r="BI337" s="4">
        <v>15.195</v>
      </c>
      <c r="BJ337" s="4">
        <v>2684.51</v>
      </c>
      <c r="BK337" s="4">
        <v>210.20099999999999</v>
      </c>
      <c r="BL337" s="4">
        <v>8.7140000000000004</v>
      </c>
      <c r="BM337" s="4">
        <v>5.6000000000000001E-2</v>
      </c>
      <c r="BN337" s="4">
        <v>8.77</v>
      </c>
      <c r="BO337" s="4">
        <v>6.4429999999999996</v>
      </c>
      <c r="BP337" s="4">
        <v>4.2000000000000003E-2</v>
      </c>
      <c r="BQ337" s="4">
        <v>6.484</v>
      </c>
      <c r="BR337" s="4">
        <v>5.9207000000000001</v>
      </c>
      <c r="BU337" s="4">
        <v>3.0259999999999998</v>
      </c>
      <c r="BW337" s="4">
        <v>0</v>
      </c>
      <c r="BX337" s="4">
        <v>0.25403100000000001</v>
      </c>
      <c r="BY337" s="4">
        <v>-5</v>
      </c>
      <c r="BZ337" s="4">
        <v>0.65400000000000003</v>
      </c>
      <c r="CA337" s="4">
        <v>6.2078819999999997</v>
      </c>
      <c r="CB337" s="4">
        <v>13.210800000000001</v>
      </c>
    </row>
    <row r="338" spans="1:80">
      <c r="A338" s="2">
        <v>42439</v>
      </c>
      <c r="B338" s="32">
        <v>0.44957856481481479</v>
      </c>
      <c r="C338" s="4">
        <v>13.843</v>
      </c>
      <c r="D338" s="4">
        <v>0.5585</v>
      </c>
      <c r="E338" s="4" t="s">
        <v>155</v>
      </c>
      <c r="F338" s="4">
        <v>5585.3465349999997</v>
      </c>
      <c r="G338" s="4">
        <v>400.7</v>
      </c>
      <c r="H338" s="4">
        <v>2.6</v>
      </c>
      <c r="I338" s="4">
        <v>468.5</v>
      </c>
      <c r="K338" s="4">
        <v>0</v>
      </c>
      <c r="L338" s="4">
        <v>65</v>
      </c>
      <c r="M338" s="4">
        <v>0.87580000000000002</v>
      </c>
      <c r="N338" s="4">
        <v>12.1241</v>
      </c>
      <c r="O338" s="4">
        <v>0.48920000000000002</v>
      </c>
      <c r="P338" s="4">
        <v>350.97750000000002</v>
      </c>
      <c r="Q338" s="4">
        <v>2.2884000000000002</v>
      </c>
      <c r="R338" s="4">
        <v>353.3</v>
      </c>
      <c r="S338" s="4">
        <v>259.50279999999998</v>
      </c>
      <c r="T338" s="4">
        <v>1.6919</v>
      </c>
      <c r="U338" s="4">
        <v>261.2</v>
      </c>
      <c r="V338" s="4">
        <v>468.5016</v>
      </c>
      <c r="Y338" s="4">
        <v>56.503</v>
      </c>
      <c r="Z338" s="4">
        <v>0</v>
      </c>
      <c r="AA338" s="4">
        <v>0</v>
      </c>
      <c r="AB338" s="4" t="s">
        <v>384</v>
      </c>
      <c r="AC338" s="4">
        <v>0</v>
      </c>
      <c r="AD338" s="4">
        <v>12</v>
      </c>
      <c r="AE338" s="4">
        <v>842</v>
      </c>
      <c r="AF338" s="4">
        <v>865</v>
      </c>
      <c r="AG338" s="4">
        <v>828</v>
      </c>
      <c r="AH338" s="4">
        <v>0</v>
      </c>
      <c r="AI338" s="4">
        <v>0</v>
      </c>
      <c r="AJ338" s="4">
        <v>0</v>
      </c>
      <c r="AK338" s="4">
        <v>983</v>
      </c>
      <c r="AL338" s="4">
        <v>-40</v>
      </c>
      <c r="AM338" s="4">
        <v>0</v>
      </c>
      <c r="AN338" s="4">
        <v>25</v>
      </c>
      <c r="AO338" s="4">
        <v>191</v>
      </c>
      <c r="AP338" s="4">
        <v>190.4</v>
      </c>
      <c r="AQ338" s="4">
        <v>2.2999999999999998</v>
      </c>
      <c r="AR338" s="4">
        <v>195</v>
      </c>
      <c r="AS338" s="4" t="s">
        <v>155</v>
      </c>
      <c r="AT338" s="4">
        <v>2</v>
      </c>
      <c r="AU338" s="5">
        <v>0.65748842592592593</v>
      </c>
      <c r="AV338" s="4">
        <v>47.164175999999998</v>
      </c>
      <c r="AW338" s="4">
        <v>-88.485480999999993</v>
      </c>
      <c r="AX338" s="4">
        <v>316.2</v>
      </c>
      <c r="AY338" s="4">
        <v>43.4</v>
      </c>
      <c r="AZ338" s="4">
        <v>12</v>
      </c>
      <c r="BA338" s="4">
        <v>11</v>
      </c>
      <c r="BB338" s="4" t="s">
        <v>443</v>
      </c>
      <c r="BC338" s="4">
        <v>1.3988</v>
      </c>
      <c r="BD338" s="4">
        <v>1.3</v>
      </c>
      <c r="BE338" s="4">
        <v>2.2000000000000002</v>
      </c>
      <c r="BF338" s="4">
        <v>14.063000000000001</v>
      </c>
      <c r="BG338" s="4">
        <v>14.66</v>
      </c>
      <c r="BH338" s="4">
        <v>1.04</v>
      </c>
      <c r="BI338" s="4">
        <v>14.178000000000001</v>
      </c>
      <c r="BJ338" s="4">
        <v>2904.7429999999999</v>
      </c>
      <c r="BK338" s="4">
        <v>74.593999999999994</v>
      </c>
      <c r="BL338" s="4">
        <v>8.8059999999999992</v>
      </c>
      <c r="BM338" s="4">
        <v>5.7000000000000002E-2</v>
      </c>
      <c r="BN338" s="4">
        <v>8.8629999999999995</v>
      </c>
      <c r="BO338" s="4">
        <v>6.5110000000000001</v>
      </c>
      <c r="BP338" s="4">
        <v>4.2000000000000003E-2</v>
      </c>
      <c r="BQ338" s="4">
        <v>6.5529999999999999</v>
      </c>
      <c r="BR338" s="4">
        <v>3.7115999999999998</v>
      </c>
      <c r="BU338" s="4">
        <v>2.6859999999999999</v>
      </c>
      <c r="BW338" s="4">
        <v>0</v>
      </c>
      <c r="BX338" s="4">
        <v>0.22325400000000001</v>
      </c>
      <c r="BY338" s="4">
        <v>-5</v>
      </c>
      <c r="BZ338" s="4">
        <v>0.65216099999999999</v>
      </c>
      <c r="CA338" s="4">
        <v>5.4557690000000001</v>
      </c>
      <c r="CB338" s="4">
        <v>13.173652000000001</v>
      </c>
    </row>
    <row r="339" spans="1:80">
      <c r="A339" s="2">
        <v>42439</v>
      </c>
      <c r="B339" s="32">
        <v>0.44959013888888893</v>
      </c>
      <c r="C339" s="4">
        <v>14.071999999999999</v>
      </c>
      <c r="D339" s="4">
        <v>0.19220000000000001</v>
      </c>
      <c r="E339" s="4" t="s">
        <v>155</v>
      </c>
      <c r="F339" s="4">
        <v>1921.980198</v>
      </c>
      <c r="G339" s="4">
        <v>446</v>
      </c>
      <c r="H339" s="4">
        <v>2.6</v>
      </c>
      <c r="I339" s="4">
        <v>223.2</v>
      </c>
      <c r="K339" s="4">
        <v>0</v>
      </c>
      <c r="L339" s="4">
        <v>53</v>
      </c>
      <c r="M339" s="4">
        <v>0.87749999999999995</v>
      </c>
      <c r="N339" s="4">
        <v>12.3475</v>
      </c>
      <c r="O339" s="4">
        <v>0.1686</v>
      </c>
      <c r="P339" s="4">
        <v>391.31610000000001</v>
      </c>
      <c r="Q339" s="4">
        <v>2.2814000000000001</v>
      </c>
      <c r="R339" s="4">
        <v>393.6</v>
      </c>
      <c r="S339" s="4">
        <v>289.32799999999997</v>
      </c>
      <c r="T339" s="4">
        <v>1.6868000000000001</v>
      </c>
      <c r="U339" s="4">
        <v>291</v>
      </c>
      <c r="V339" s="4">
        <v>223.20529999999999</v>
      </c>
      <c r="Y339" s="4">
        <v>46.923999999999999</v>
      </c>
      <c r="Z339" s="4">
        <v>0</v>
      </c>
      <c r="AA339" s="4">
        <v>0</v>
      </c>
      <c r="AB339" s="4" t="s">
        <v>384</v>
      </c>
      <c r="AC339" s="4">
        <v>0</v>
      </c>
      <c r="AD339" s="4">
        <v>12</v>
      </c>
      <c r="AE339" s="4">
        <v>842</v>
      </c>
      <c r="AF339" s="4">
        <v>864</v>
      </c>
      <c r="AG339" s="4">
        <v>828</v>
      </c>
      <c r="AH339" s="4">
        <v>0</v>
      </c>
      <c r="AI339" s="4">
        <v>0</v>
      </c>
      <c r="AJ339" s="4">
        <v>0</v>
      </c>
      <c r="AK339" s="4">
        <v>983</v>
      </c>
      <c r="AL339" s="4">
        <v>-40</v>
      </c>
      <c r="AM339" s="4">
        <v>0</v>
      </c>
      <c r="AN339" s="4">
        <v>25</v>
      </c>
      <c r="AO339" s="4">
        <v>191</v>
      </c>
      <c r="AP339" s="4">
        <v>190</v>
      </c>
      <c r="AQ339" s="4">
        <v>2.2000000000000002</v>
      </c>
      <c r="AR339" s="4">
        <v>195</v>
      </c>
      <c r="AS339" s="4" t="s">
        <v>155</v>
      </c>
      <c r="AT339" s="4">
        <v>2</v>
      </c>
      <c r="AU339" s="5">
        <v>0.65749999999999997</v>
      </c>
      <c r="AV339" s="4">
        <v>47.164270999999999</v>
      </c>
      <c r="AW339" s="4">
        <v>-88.485697999999999</v>
      </c>
      <c r="AX339" s="4">
        <v>316.39999999999998</v>
      </c>
      <c r="AY339" s="4">
        <v>41.9</v>
      </c>
      <c r="AZ339" s="4">
        <v>12</v>
      </c>
      <c r="BA339" s="4">
        <v>11</v>
      </c>
      <c r="BB339" s="4" t="s">
        <v>443</v>
      </c>
      <c r="BC339" s="4">
        <v>1.3048</v>
      </c>
      <c r="BD339" s="4">
        <v>1.2964</v>
      </c>
      <c r="BE339" s="4">
        <v>2.2035999999999998</v>
      </c>
      <c r="BF339" s="4">
        <v>14.063000000000001</v>
      </c>
      <c r="BG339" s="4">
        <v>14.86</v>
      </c>
      <c r="BH339" s="4">
        <v>1.06</v>
      </c>
      <c r="BI339" s="4">
        <v>13.962999999999999</v>
      </c>
      <c r="BJ339" s="4">
        <v>2987.076</v>
      </c>
      <c r="BK339" s="4">
        <v>25.966999999999999</v>
      </c>
      <c r="BL339" s="4">
        <v>9.9139999999999997</v>
      </c>
      <c r="BM339" s="4">
        <v>5.8000000000000003E-2</v>
      </c>
      <c r="BN339" s="4">
        <v>9.9710000000000001</v>
      </c>
      <c r="BO339" s="4">
        <v>7.33</v>
      </c>
      <c r="BP339" s="4">
        <v>4.2999999999999997E-2</v>
      </c>
      <c r="BQ339" s="4">
        <v>7.3730000000000002</v>
      </c>
      <c r="BR339" s="4">
        <v>1.7855000000000001</v>
      </c>
      <c r="BU339" s="4">
        <v>2.2519999999999998</v>
      </c>
      <c r="BW339" s="4">
        <v>0</v>
      </c>
      <c r="BX339" s="4">
        <v>0.20393500000000001</v>
      </c>
      <c r="BY339" s="4">
        <v>-5</v>
      </c>
      <c r="BZ339" s="4">
        <v>0.65222599999999997</v>
      </c>
      <c r="CA339" s="4">
        <v>4.9836609999999997</v>
      </c>
      <c r="CB339" s="4">
        <v>13.174965</v>
      </c>
    </row>
    <row r="340" spans="1:80">
      <c r="A340" s="2">
        <v>42439</v>
      </c>
      <c r="B340" s="32">
        <v>0.44960171296296297</v>
      </c>
      <c r="C340" s="4">
        <v>14.02</v>
      </c>
      <c r="D340" s="4">
        <v>6.4600000000000005E-2</v>
      </c>
      <c r="E340" s="4" t="s">
        <v>155</v>
      </c>
      <c r="F340" s="4">
        <v>645.62864300000001</v>
      </c>
      <c r="G340" s="4">
        <v>474.4</v>
      </c>
      <c r="H340" s="4">
        <v>2.6</v>
      </c>
      <c r="I340" s="4">
        <v>134.1</v>
      </c>
      <c r="K340" s="4">
        <v>0</v>
      </c>
      <c r="L340" s="4">
        <v>53</v>
      </c>
      <c r="M340" s="4">
        <v>0.879</v>
      </c>
      <c r="N340" s="4">
        <v>12.324400000000001</v>
      </c>
      <c r="O340" s="4">
        <v>5.6800000000000003E-2</v>
      </c>
      <c r="P340" s="4">
        <v>417.02850000000001</v>
      </c>
      <c r="Q340" s="4">
        <v>2.2854999999999999</v>
      </c>
      <c r="R340" s="4">
        <v>419.3</v>
      </c>
      <c r="S340" s="4">
        <v>308.339</v>
      </c>
      <c r="T340" s="4">
        <v>1.6898</v>
      </c>
      <c r="U340" s="4">
        <v>310</v>
      </c>
      <c r="V340" s="4">
        <v>134.12610000000001</v>
      </c>
      <c r="Y340" s="4">
        <v>46.497999999999998</v>
      </c>
      <c r="Z340" s="4">
        <v>0</v>
      </c>
      <c r="AA340" s="4">
        <v>0</v>
      </c>
      <c r="AB340" s="4" t="s">
        <v>384</v>
      </c>
      <c r="AC340" s="4">
        <v>0</v>
      </c>
      <c r="AD340" s="4">
        <v>11.9</v>
      </c>
      <c r="AE340" s="4">
        <v>842</v>
      </c>
      <c r="AF340" s="4">
        <v>864</v>
      </c>
      <c r="AG340" s="4">
        <v>827</v>
      </c>
      <c r="AH340" s="4">
        <v>0</v>
      </c>
      <c r="AI340" s="4">
        <v>0</v>
      </c>
      <c r="AJ340" s="4">
        <v>0</v>
      </c>
      <c r="AK340" s="4">
        <v>983</v>
      </c>
      <c r="AL340" s="4">
        <v>-40</v>
      </c>
      <c r="AM340" s="4">
        <v>0</v>
      </c>
      <c r="AN340" s="4">
        <v>25</v>
      </c>
      <c r="AO340" s="4">
        <v>191</v>
      </c>
      <c r="AP340" s="4">
        <v>190</v>
      </c>
      <c r="AQ340" s="4">
        <v>2</v>
      </c>
      <c r="AR340" s="4">
        <v>195</v>
      </c>
      <c r="AS340" s="4" t="s">
        <v>155</v>
      </c>
      <c r="AT340" s="4">
        <v>2</v>
      </c>
      <c r="AU340" s="5">
        <v>0.65751157407407412</v>
      </c>
      <c r="AV340" s="4">
        <v>47.164329000000002</v>
      </c>
      <c r="AW340" s="4">
        <v>-88.485923</v>
      </c>
      <c r="AX340" s="4">
        <v>316.5</v>
      </c>
      <c r="AY340" s="4">
        <v>39.9</v>
      </c>
      <c r="AZ340" s="4">
        <v>12</v>
      </c>
      <c r="BA340" s="4">
        <v>11</v>
      </c>
      <c r="BB340" s="4" t="s">
        <v>443</v>
      </c>
      <c r="BC340" s="4">
        <v>1.6963999999999999</v>
      </c>
      <c r="BD340" s="4">
        <v>1.0012000000000001</v>
      </c>
      <c r="BE340" s="4">
        <v>2.5</v>
      </c>
      <c r="BF340" s="4">
        <v>14.063000000000001</v>
      </c>
      <c r="BG340" s="4">
        <v>15.07</v>
      </c>
      <c r="BH340" s="4">
        <v>1.07</v>
      </c>
      <c r="BI340" s="4">
        <v>13.76</v>
      </c>
      <c r="BJ340" s="4">
        <v>3016.221</v>
      </c>
      <c r="BK340" s="4">
        <v>8.84</v>
      </c>
      <c r="BL340" s="4">
        <v>10.688000000000001</v>
      </c>
      <c r="BM340" s="4">
        <v>5.8999999999999997E-2</v>
      </c>
      <c r="BN340" s="4">
        <v>10.747</v>
      </c>
      <c r="BO340" s="4">
        <v>7.9020000000000001</v>
      </c>
      <c r="BP340" s="4">
        <v>4.2999999999999997E-2</v>
      </c>
      <c r="BQ340" s="4">
        <v>7.9459999999999997</v>
      </c>
      <c r="BR340" s="4">
        <v>1.0853999999999999</v>
      </c>
      <c r="BU340" s="4">
        <v>2.258</v>
      </c>
      <c r="BW340" s="4">
        <v>0</v>
      </c>
      <c r="BX340" s="4">
        <v>0.20996899999999999</v>
      </c>
      <c r="BY340" s="4">
        <v>-5</v>
      </c>
      <c r="BZ340" s="4">
        <v>0.65054800000000002</v>
      </c>
      <c r="CA340" s="4">
        <v>5.1311169999999997</v>
      </c>
      <c r="CB340" s="4">
        <v>13.141069999999999</v>
      </c>
    </row>
    <row r="341" spans="1:80">
      <c r="A341" s="2">
        <v>42439</v>
      </c>
      <c r="B341" s="32">
        <v>0.44961328703703707</v>
      </c>
      <c r="C341" s="4">
        <v>13.728999999999999</v>
      </c>
      <c r="D341" s="4">
        <v>3.2399999999999998E-2</v>
      </c>
      <c r="E341" s="4" t="s">
        <v>155</v>
      </c>
      <c r="F341" s="4">
        <v>323.76297599999998</v>
      </c>
      <c r="G341" s="4">
        <v>656.9</v>
      </c>
      <c r="H341" s="4">
        <v>2.5</v>
      </c>
      <c r="I341" s="4">
        <v>97.6</v>
      </c>
      <c r="K341" s="4">
        <v>0.06</v>
      </c>
      <c r="L341" s="4">
        <v>52</v>
      </c>
      <c r="M341" s="4">
        <v>0.88160000000000005</v>
      </c>
      <c r="N341" s="4">
        <v>12.1035</v>
      </c>
      <c r="O341" s="4">
        <v>2.8500000000000001E-2</v>
      </c>
      <c r="P341" s="4">
        <v>579.11739999999998</v>
      </c>
      <c r="Q341" s="4">
        <v>2.2040000000000002</v>
      </c>
      <c r="R341" s="4">
        <v>581.29999999999995</v>
      </c>
      <c r="S341" s="4">
        <v>428.18290000000002</v>
      </c>
      <c r="T341" s="4">
        <v>1.6294999999999999</v>
      </c>
      <c r="U341" s="4">
        <v>429.8</v>
      </c>
      <c r="V341" s="4">
        <v>97.585899999999995</v>
      </c>
      <c r="Y341" s="4">
        <v>45.722999999999999</v>
      </c>
      <c r="Z341" s="4">
        <v>0</v>
      </c>
      <c r="AA341" s="4">
        <v>5.28E-2</v>
      </c>
      <c r="AB341" s="4" t="s">
        <v>384</v>
      </c>
      <c r="AC341" s="4">
        <v>0</v>
      </c>
      <c r="AD341" s="4">
        <v>11.8</v>
      </c>
      <c r="AE341" s="4">
        <v>843</v>
      </c>
      <c r="AF341" s="4">
        <v>865</v>
      </c>
      <c r="AG341" s="4">
        <v>828</v>
      </c>
      <c r="AH341" s="4">
        <v>0</v>
      </c>
      <c r="AI341" s="4">
        <v>0</v>
      </c>
      <c r="AJ341" s="4">
        <v>0</v>
      </c>
      <c r="AK341" s="4">
        <v>983</v>
      </c>
      <c r="AL341" s="4">
        <v>-40</v>
      </c>
      <c r="AM341" s="4">
        <v>0</v>
      </c>
      <c r="AN341" s="4">
        <v>25</v>
      </c>
      <c r="AO341" s="4">
        <v>190.4</v>
      </c>
      <c r="AP341" s="4">
        <v>190</v>
      </c>
      <c r="AQ341" s="4">
        <v>1.8</v>
      </c>
      <c r="AR341" s="4">
        <v>195</v>
      </c>
      <c r="AS341" s="4" t="s">
        <v>155</v>
      </c>
      <c r="AT341" s="4">
        <v>2</v>
      </c>
      <c r="AU341" s="5">
        <v>0.65752314814814816</v>
      </c>
      <c r="AV341" s="4">
        <v>47.164374000000002</v>
      </c>
      <c r="AW341" s="4">
        <v>-88.486140000000006</v>
      </c>
      <c r="AX341" s="4">
        <v>316.60000000000002</v>
      </c>
      <c r="AY341" s="4">
        <v>37.6</v>
      </c>
      <c r="AZ341" s="4">
        <v>12</v>
      </c>
      <c r="BA341" s="4">
        <v>10</v>
      </c>
      <c r="BB341" s="4" t="s">
        <v>444</v>
      </c>
      <c r="BC341" s="4">
        <v>1.3988</v>
      </c>
      <c r="BD341" s="4">
        <v>1.1012</v>
      </c>
      <c r="BE341" s="4">
        <v>2.5</v>
      </c>
      <c r="BF341" s="4">
        <v>14.063000000000001</v>
      </c>
      <c r="BG341" s="4">
        <v>15.41</v>
      </c>
      <c r="BH341" s="4">
        <v>1.1000000000000001</v>
      </c>
      <c r="BI341" s="4">
        <v>13.432</v>
      </c>
      <c r="BJ341" s="4">
        <v>3024.03</v>
      </c>
      <c r="BK341" s="4">
        <v>4.5389999999999997</v>
      </c>
      <c r="BL341" s="4">
        <v>15.151999999999999</v>
      </c>
      <c r="BM341" s="4">
        <v>5.8000000000000003E-2</v>
      </c>
      <c r="BN341" s="4">
        <v>15.21</v>
      </c>
      <c r="BO341" s="4">
        <v>11.202999999999999</v>
      </c>
      <c r="BP341" s="4">
        <v>4.2999999999999997E-2</v>
      </c>
      <c r="BQ341" s="4">
        <v>11.246</v>
      </c>
      <c r="BR341" s="4">
        <v>0.80620000000000003</v>
      </c>
      <c r="BU341" s="4">
        <v>2.266</v>
      </c>
      <c r="BW341" s="4">
        <v>9.5850000000000009</v>
      </c>
      <c r="BX341" s="4">
        <v>0.208257</v>
      </c>
      <c r="BY341" s="4">
        <v>-5</v>
      </c>
      <c r="BZ341" s="4">
        <v>0.64716099999999999</v>
      </c>
      <c r="CA341" s="4">
        <v>5.0892799999999996</v>
      </c>
      <c r="CB341" s="4">
        <v>13.072652</v>
      </c>
    </row>
    <row r="342" spans="1:80">
      <c r="A342" s="2">
        <v>42439</v>
      </c>
      <c r="B342" s="32">
        <v>0.44962486111111111</v>
      </c>
      <c r="C342" s="4">
        <v>13.391999999999999</v>
      </c>
      <c r="D342" s="4">
        <v>3.2800000000000003E-2</v>
      </c>
      <c r="E342" s="4" t="s">
        <v>155</v>
      </c>
      <c r="F342" s="4">
        <v>327.52066100000002</v>
      </c>
      <c r="G342" s="4">
        <v>802.6</v>
      </c>
      <c r="H342" s="4">
        <v>2.2999999999999998</v>
      </c>
      <c r="I342" s="4">
        <v>88.1</v>
      </c>
      <c r="K342" s="4">
        <v>0.2</v>
      </c>
      <c r="L342" s="4">
        <v>49</v>
      </c>
      <c r="M342" s="4">
        <v>0.88419999999999999</v>
      </c>
      <c r="N342" s="4">
        <v>11.840999999999999</v>
      </c>
      <c r="O342" s="4">
        <v>2.9000000000000001E-2</v>
      </c>
      <c r="P342" s="4">
        <v>709.64949999999999</v>
      </c>
      <c r="Q342" s="4">
        <v>2.0449999999999999</v>
      </c>
      <c r="R342" s="4">
        <v>711.7</v>
      </c>
      <c r="S342" s="4">
        <v>524.69460000000004</v>
      </c>
      <c r="T342" s="4">
        <v>1.512</v>
      </c>
      <c r="U342" s="4">
        <v>526.20000000000005</v>
      </c>
      <c r="V342" s="4">
        <v>88.0625</v>
      </c>
      <c r="Y342" s="4">
        <v>43.534999999999997</v>
      </c>
      <c r="Z342" s="4">
        <v>0</v>
      </c>
      <c r="AA342" s="4">
        <v>0.17860000000000001</v>
      </c>
      <c r="AB342" s="4" t="s">
        <v>384</v>
      </c>
      <c r="AC342" s="4">
        <v>0</v>
      </c>
      <c r="AD342" s="4">
        <v>11.9</v>
      </c>
      <c r="AE342" s="4">
        <v>844</v>
      </c>
      <c r="AF342" s="4">
        <v>866</v>
      </c>
      <c r="AG342" s="4">
        <v>828</v>
      </c>
      <c r="AH342" s="4">
        <v>0</v>
      </c>
      <c r="AI342" s="4">
        <v>0</v>
      </c>
      <c r="AJ342" s="4">
        <v>0</v>
      </c>
      <c r="AK342" s="4">
        <v>983</v>
      </c>
      <c r="AL342" s="4">
        <v>-40</v>
      </c>
      <c r="AM342" s="4">
        <v>0</v>
      </c>
      <c r="AN342" s="4">
        <v>25</v>
      </c>
      <c r="AO342" s="4">
        <v>190</v>
      </c>
      <c r="AP342" s="4">
        <v>190</v>
      </c>
      <c r="AQ342" s="4">
        <v>1.6</v>
      </c>
      <c r="AR342" s="4">
        <v>195</v>
      </c>
      <c r="AS342" s="4" t="s">
        <v>155</v>
      </c>
      <c r="AT342" s="4">
        <v>2</v>
      </c>
      <c r="AU342" s="5">
        <v>0.6575347222222222</v>
      </c>
      <c r="AV342" s="4">
        <v>47.164414999999998</v>
      </c>
      <c r="AW342" s="4">
        <v>-88.486341999999993</v>
      </c>
      <c r="AX342" s="4">
        <v>316.7</v>
      </c>
      <c r="AY342" s="4">
        <v>35.9</v>
      </c>
      <c r="AZ342" s="4">
        <v>12</v>
      </c>
      <c r="BA342" s="4">
        <v>10</v>
      </c>
      <c r="BB342" s="4" t="s">
        <v>444</v>
      </c>
      <c r="BC342" s="4">
        <v>1.3</v>
      </c>
      <c r="BD342" s="4">
        <v>1.2012</v>
      </c>
      <c r="BE342" s="4">
        <v>2.4988000000000001</v>
      </c>
      <c r="BF342" s="4">
        <v>14.063000000000001</v>
      </c>
      <c r="BG342" s="4">
        <v>15.77</v>
      </c>
      <c r="BH342" s="4">
        <v>1.1200000000000001</v>
      </c>
      <c r="BI342" s="4">
        <v>13.096</v>
      </c>
      <c r="BJ342" s="4">
        <v>3024.1759999999999</v>
      </c>
      <c r="BK342" s="4">
        <v>4.7069999999999999</v>
      </c>
      <c r="BL342" s="4">
        <v>18.98</v>
      </c>
      <c r="BM342" s="4">
        <v>5.5E-2</v>
      </c>
      <c r="BN342" s="4">
        <v>19.035</v>
      </c>
      <c r="BO342" s="4">
        <v>14.032999999999999</v>
      </c>
      <c r="BP342" s="4">
        <v>0.04</v>
      </c>
      <c r="BQ342" s="4">
        <v>14.074</v>
      </c>
      <c r="BR342" s="4">
        <v>0.74370000000000003</v>
      </c>
      <c r="BU342" s="4">
        <v>2.206</v>
      </c>
      <c r="BW342" s="4">
        <v>33.174999999999997</v>
      </c>
      <c r="BX342" s="4">
        <v>0.23094500000000001</v>
      </c>
      <c r="BY342" s="4">
        <v>-5</v>
      </c>
      <c r="BZ342" s="4">
        <v>0.647837</v>
      </c>
      <c r="CA342" s="4">
        <v>5.6437200000000001</v>
      </c>
      <c r="CB342" s="4">
        <v>13.086311</v>
      </c>
    </row>
    <row r="343" spans="1:80">
      <c r="A343" s="2">
        <v>42439</v>
      </c>
      <c r="B343" s="32">
        <v>0.4496364351851852</v>
      </c>
      <c r="C343" s="4">
        <v>13.829000000000001</v>
      </c>
      <c r="D343" s="4">
        <v>0.15210000000000001</v>
      </c>
      <c r="E343" s="4" t="s">
        <v>155</v>
      </c>
      <c r="F343" s="4">
        <v>1520.909091</v>
      </c>
      <c r="G343" s="4">
        <v>802.6</v>
      </c>
      <c r="H343" s="4">
        <v>1.3</v>
      </c>
      <c r="I343" s="4">
        <v>94.7</v>
      </c>
      <c r="K343" s="4">
        <v>0.7</v>
      </c>
      <c r="L343" s="4">
        <v>48</v>
      </c>
      <c r="M343" s="4">
        <v>0.87970000000000004</v>
      </c>
      <c r="N343" s="4">
        <v>12.1653</v>
      </c>
      <c r="O343" s="4">
        <v>0.1338</v>
      </c>
      <c r="P343" s="4">
        <v>706.04049999999995</v>
      </c>
      <c r="Q343" s="4">
        <v>1.1795</v>
      </c>
      <c r="R343" s="4">
        <v>707.2</v>
      </c>
      <c r="S343" s="4">
        <v>522.02629999999999</v>
      </c>
      <c r="T343" s="4">
        <v>0.87209999999999999</v>
      </c>
      <c r="U343" s="4">
        <v>522.9</v>
      </c>
      <c r="V343" s="4">
        <v>94.660600000000002</v>
      </c>
      <c r="Y343" s="4">
        <v>42.453000000000003</v>
      </c>
      <c r="Z343" s="4">
        <v>0</v>
      </c>
      <c r="AA343" s="4">
        <v>0.61899999999999999</v>
      </c>
      <c r="AB343" s="4" t="s">
        <v>384</v>
      </c>
      <c r="AC343" s="4">
        <v>0</v>
      </c>
      <c r="AD343" s="4">
        <v>11.8</v>
      </c>
      <c r="AE343" s="4">
        <v>844</v>
      </c>
      <c r="AF343" s="4">
        <v>866</v>
      </c>
      <c r="AG343" s="4">
        <v>828</v>
      </c>
      <c r="AH343" s="4">
        <v>0</v>
      </c>
      <c r="AI343" s="4">
        <v>0</v>
      </c>
      <c r="AJ343" s="4">
        <v>0</v>
      </c>
      <c r="AK343" s="4">
        <v>983</v>
      </c>
      <c r="AL343" s="4">
        <v>-40</v>
      </c>
      <c r="AM343" s="4">
        <v>0</v>
      </c>
      <c r="AN343" s="4">
        <v>25</v>
      </c>
      <c r="AO343" s="4">
        <v>190</v>
      </c>
      <c r="AP343" s="4">
        <v>190</v>
      </c>
      <c r="AQ343" s="4">
        <v>1.5</v>
      </c>
      <c r="AR343" s="4">
        <v>195</v>
      </c>
      <c r="AS343" s="4" t="s">
        <v>155</v>
      </c>
      <c r="AT343" s="4">
        <v>2</v>
      </c>
      <c r="AU343" s="5">
        <v>0.65754629629629624</v>
      </c>
      <c r="AV343" s="4">
        <v>47.164430000000003</v>
      </c>
      <c r="AW343" s="4">
        <v>-88.486547000000002</v>
      </c>
      <c r="AX343" s="4">
        <v>316.39999999999998</v>
      </c>
      <c r="AY343" s="4">
        <v>34.299999999999997</v>
      </c>
      <c r="AZ343" s="4">
        <v>12</v>
      </c>
      <c r="BA343" s="4">
        <v>10</v>
      </c>
      <c r="BB343" s="4" t="s">
        <v>435</v>
      </c>
      <c r="BC343" s="4">
        <v>1.3011999999999999</v>
      </c>
      <c r="BD343" s="4">
        <v>1.3024</v>
      </c>
      <c r="BE343" s="4">
        <v>2.4024000000000001</v>
      </c>
      <c r="BF343" s="4">
        <v>14.063000000000001</v>
      </c>
      <c r="BG343" s="4">
        <v>15.17</v>
      </c>
      <c r="BH343" s="4">
        <v>1.08</v>
      </c>
      <c r="BI343" s="4">
        <v>13.673</v>
      </c>
      <c r="BJ343" s="4">
        <v>2998.1509999999998</v>
      </c>
      <c r="BK343" s="4">
        <v>20.986999999999998</v>
      </c>
      <c r="BL343" s="4">
        <v>18.222000000000001</v>
      </c>
      <c r="BM343" s="4">
        <v>0.03</v>
      </c>
      <c r="BN343" s="4">
        <v>18.251999999999999</v>
      </c>
      <c r="BO343" s="4">
        <v>13.473000000000001</v>
      </c>
      <c r="BP343" s="4">
        <v>2.3E-2</v>
      </c>
      <c r="BQ343" s="4">
        <v>13.494999999999999</v>
      </c>
      <c r="BR343" s="4">
        <v>0.77139999999999997</v>
      </c>
      <c r="BU343" s="4">
        <v>2.0760000000000001</v>
      </c>
      <c r="BW343" s="4">
        <v>110.93</v>
      </c>
      <c r="BX343" s="4">
        <v>0.223495</v>
      </c>
      <c r="BY343" s="4">
        <v>-5</v>
      </c>
      <c r="BZ343" s="4">
        <v>0.64777499999999999</v>
      </c>
      <c r="CA343" s="4">
        <v>5.4616709999999999</v>
      </c>
      <c r="CB343" s="4">
        <v>13.085050000000001</v>
      </c>
    </row>
    <row r="344" spans="1:80">
      <c r="A344" s="2">
        <v>42439</v>
      </c>
      <c r="B344" s="32">
        <v>0.44964800925925924</v>
      </c>
      <c r="C344" s="4">
        <v>13.907</v>
      </c>
      <c r="D344" s="4">
        <v>0.63360000000000005</v>
      </c>
      <c r="E344" s="4" t="s">
        <v>155</v>
      </c>
      <c r="F344" s="4">
        <v>6336.4013269999996</v>
      </c>
      <c r="G344" s="4">
        <v>624.79999999999995</v>
      </c>
      <c r="H344" s="4">
        <v>1.2</v>
      </c>
      <c r="I344" s="4">
        <v>199.6</v>
      </c>
      <c r="K344" s="4">
        <v>1.1000000000000001</v>
      </c>
      <c r="L344" s="4">
        <v>49</v>
      </c>
      <c r="M344" s="4">
        <v>0.87480000000000002</v>
      </c>
      <c r="N344" s="4">
        <v>12.1653</v>
      </c>
      <c r="O344" s="4">
        <v>0.55430000000000001</v>
      </c>
      <c r="P344" s="4">
        <v>546.59320000000002</v>
      </c>
      <c r="Q344" s="4">
        <v>1.0497000000000001</v>
      </c>
      <c r="R344" s="4">
        <v>547.6</v>
      </c>
      <c r="S344" s="4">
        <v>404.1354</v>
      </c>
      <c r="T344" s="4">
        <v>0.77610000000000001</v>
      </c>
      <c r="U344" s="4">
        <v>404.9</v>
      </c>
      <c r="V344" s="4">
        <v>199.59200000000001</v>
      </c>
      <c r="Y344" s="4">
        <v>42.432000000000002</v>
      </c>
      <c r="Z344" s="4">
        <v>0</v>
      </c>
      <c r="AA344" s="4">
        <v>0.96220000000000006</v>
      </c>
      <c r="AB344" s="4" t="s">
        <v>384</v>
      </c>
      <c r="AC344" s="4">
        <v>0</v>
      </c>
      <c r="AD344" s="4">
        <v>11.8</v>
      </c>
      <c r="AE344" s="4">
        <v>844</v>
      </c>
      <c r="AF344" s="4">
        <v>865</v>
      </c>
      <c r="AG344" s="4">
        <v>829</v>
      </c>
      <c r="AH344" s="4">
        <v>0</v>
      </c>
      <c r="AI344" s="4">
        <v>0</v>
      </c>
      <c r="AJ344" s="4">
        <v>0</v>
      </c>
      <c r="AK344" s="4">
        <v>983</v>
      </c>
      <c r="AL344" s="4">
        <v>-40</v>
      </c>
      <c r="AM344" s="4">
        <v>0</v>
      </c>
      <c r="AN344" s="4">
        <v>25</v>
      </c>
      <c r="AO344" s="4">
        <v>190</v>
      </c>
      <c r="AP344" s="4">
        <v>190</v>
      </c>
      <c r="AQ344" s="4">
        <v>1.4</v>
      </c>
      <c r="AR344" s="4">
        <v>195</v>
      </c>
      <c r="AS344" s="4" t="s">
        <v>155</v>
      </c>
      <c r="AT344" s="4">
        <v>2</v>
      </c>
      <c r="AU344" s="5">
        <v>0.65755787037037039</v>
      </c>
      <c r="AV344" s="4">
        <v>47.164433000000002</v>
      </c>
      <c r="AW344" s="4">
        <v>-88.486744999999999</v>
      </c>
      <c r="AX344" s="4">
        <v>316.2</v>
      </c>
      <c r="AY344" s="4">
        <v>32.6</v>
      </c>
      <c r="AZ344" s="4">
        <v>12</v>
      </c>
      <c r="BA344" s="4">
        <v>10</v>
      </c>
      <c r="BB344" s="4" t="s">
        <v>435</v>
      </c>
      <c r="BC344" s="4">
        <v>1.3939999999999999</v>
      </c>
      <c r="BD344" s="4">
        <v>1.4987999999999999</v>
      </c>
      <c r="BE344" s="4">
        <v>2.5891999999999999</v>
      </c>
      <c r="BF344" s="4">
        <v>14.063000000000001</v>
      </c>
      <c r="BG344" s="4">
        <v>14.55</v>
      </c>
      <c r="BH344" s="4">
        <v>1.03</v>
      </c>
      <c r="BI344" s="4">
        <v>14.316000000000001</v>
      </c>
      <c r="BJ344" s="4">
        <v>2896.3829999999998</v>
      </c>
      <c r="BK344" s="4">
        <v>83.994</v>
      </c>
      <c r="BL344" s="4">
        <v>13.628</v>
      </c>
      <c r="BM344" s="4">
        <v>2.5999999999999999E-2</v>
      </c>
      <c r="BN344" s="4">
        <v>13.654</v>
      </c>
      <c r="BO344" s="4">
        <v>10.076000000000001</v>
      </c>
      <c r="BP344" s="4">
        <v>1.9E-2</v>
      </c>
      <c r="BQ344" s="4">
        <v>10.096</v>
      </c>
      <c r="BR344" s="4">
        <v>1.5713999999999999</v>
      </c>
      <c r="BU344" s="4">
        <v>2.004</v>
      </c>
      <c r="BW344" s="4">
        <v>166.57900000000001</v>
      </c>
      <c r="BX344" s="4">
        <v>0.18470600000000001</v>
      </c>
      <c r="BY344" s="4">
        <v>-5</v>
      </c>
      <c r="BZ344" s="4">
        <v>0.64822599999999997</v>
      </c>
      <c r="CA344" s="4">
        <v>4.5137530000000003</v>
      </c>
      <c r="CB344" s="4">
        <v>13.094165</v>
      </c>
    </row>
    <row r="345" spans="1:80">
      <c r="A345" s="2">
        <v>42439</v>
      </c>
      <c r="B345" s="32">
        <v>0.44965958333333328</v>
      </c>
      <c r="C345" s="4">
        <v>13.638999999999999</v>
      </c>
      <c r="D345" s="4">
        <v>0.29370000000000002</v>
      </c>
      <c r="E345" s="4" t="s">
        <v>155</v>
      </c>
      <c r="F345" s="4">
        <v>2936.7330019999999</v>
      </c>
      <c r="G345" s="4">
        <v>456.1</v>
      </c>
      <c r="H345" s="4">
        <v>1.1000000000000001</v>
      </c>
      <c r="I345" s="4">
        <v>207.4</v>
      </c>
      <c r="K345" s="4">
        <v>1</v>
      </c>
      <c r="L345" s="4">
        <v>49</v>
      </c>
      <c r="M345" s="4">
        <v>0.87980000000000003</v>
      </c>
      <c r="N345" s="4">
        <v>11.9993</v>
      </c>
      <c r="O345" s="4">
        <v>0.25840000000000002</v>
      </c>
      <c r="P345" s="4">
        <v>401.30560000000003</v>
      </c>
      <c r="Q345" s="4">
        <v>0.97909999999999997</v>
      </c>
      <c r="R345" s="4">
        <v>402.3</v>
      </c>
      <c r="S345" s="4">
        <v>296.71390000000002</v>
      </c>
      <c r="T345" s="4">
        <v>0.72389999999999999</v>
      </c>
      <c r="U345" s="4">
        <v>297.39999999999998</v>
      </c>
      <c r="V345" s="4">
        <v>207.43119999999999</v>
      </c>
      <c r="Y345" s="4">
        <v>42.789000000000001</v>
      </c>
      <c r="Z345" s="4">
        <v>0</v>
      </c>
      <c r="AA345" s="4">
        <v>0.88160000000000005</v>
      </c>
      <c r="AB345" s="4" t="s">
        <v>384</v>
      </c>
      <c r="AC345" s="4">
        <v>0</v>
      </c>
      <c r="AD345" s="4">
        <v>11.9</v>
      </c>
      <c r="AE345" s="4">
        <v>843</v>
      </c>
      <c r="AF345" s="4">
        <v>865</v>
      </c>
      <c r="AG345" s="4">
        <v>829</v>
      </c>
      <c r="AH345" s="4">
        <v>0</v>
      </c>
      <c r="AI345" s="4">
        <v>0</v>
      </c>
      <c r="AJ345" s="4">
        <v>0</v>
      </c>
      <c r="AK345" s="4">
        <v>983</v>
      </c>
      <c r="AL345" s="4">
        <v>-40</v>
      </c>
      <c r="AM345" s="4">
        <v>0</v>
      </c>
      <c r="AN345" s="4">
        <v>25</v>
      </c>
      <c r="AO345" s="4">
        <v>190</v>
      </c>
      <c r="AP345" s="4">
        <v>189.4</v>
      </c>
      <c r="AQ345" s="4">
        <v>1.3</v>
      </c>
      <c r="AR345" s="4">
        <v>195</v>
      </c>
      <c r="AS345" s="4" t="s">
        <v>155</v>
      </c>
      <c r="AT345" s="4">
        <v>2</v>
      </c>
      <c r="AU345" s="5">
        <v>0.65756944444444443</v>
      </c>
      <c r="AV345" s="4">
        <v>47.164427000000003</v>
      </c>
      <c r="AW345" s="4">
        <v>-88.486939000000007</v>
      </c>
      <c r="AX345" s="4">
        <v>316</v>
      </c>
      <c r="AY345" s="4">
        <v>31.8</v>
      </c>
      <c r="AZ345" s="4">
        <v>12</v>
      </c>
      <c r="BA345" s="4">
        <v>10</v>
      </c>
      <c r="BB345" s="4" t="s">
        <v>435</v>
      </c>
      <c r="BC345" s="4">
        <v>0.9</v>
      </c>
      <c r="BD345" s="4">
        <v>1.4</v>
      </c>
      <c r="BE345" s="4">
        <v>1.7</v>
      </c>
      <c r="BF345" s="4">
        <v>14.063000000000001</v>
      </c>
      <c r="BG345" s="4">
        <v>15.18</v>
      </c>
      <c r="BH345" s="4">
        <v>1.08</v>
      </c>
      <c r="BI345" s="4">
        <v>13.661</v>
      </c>
      <c r="BJ345" s="4">
        <v>2964.518</v>
      </c>
      <c r="BK345" s="4">
        <v>40.628</v>
      </c>
      <c r="BL345" s="4">
        <v>10.382999999999999</v>
      </c>
      <c r="BM345" s="4">
        <v>2.5000000000000001E-2</v>
      </c>
      <c r="BN345" s="4">
        <v>10.407999999999999</v>
      </c>
      <c r="BO345" s="4">
        <v>7.6769999999999996</v>
      </c>
      <c r="BP345" s="4">
        <v>1.9E-2</v>
      </c>
      <c r="BQ345" s="4">
        <v>7.6950000000000003</v>
      </c>
      <c r="BR345" s="4">
        <v>1.6946000000000001</v>
      </c>
      <c r="BU345" s="4">
        <v>2.097</v>
      </c>
      <c r="BW345" s="4">
        <v>158.36500000000001</v>
      </c>
      <c r="BX345" s="4">
        <v>0.16448299999999999</v>
      </c>
      <c r="BY345" s="4">
        <v>-5</v>
      </c>
      <c r="BZ345" s="4">
        <v>0.64900000000000002</v>
      </c>
      <c r="CA345" s="4">
        <v>4.0195540000000003</v>
      </c>
      <c r="CB345" s="4">
        <v>13.1098</v>
      </c>
    </row>
    <row r="346" spans="1:80">
      <c r="A346" s="2">
        <v>42439</v>
      </c>
      <c r="B346" s="32">
        <v>0.44967115740740743</v>
      </c>
      <c r="C346" s="4">
        <v>13.436999999999999</v>
      </c>
      <c r="D346" s="4">
        <v>0.1119</v>
      </c>
      <c r="E346" s="4" t="s">
        <v>155</v>
      </c>
      <c r="F346" s="4">
        <v>1119.4449050000001</v>
      </c>
      <c r="G346" s="4">
        <v>402.5</v>
      </c>
      <c r="H346" s="4">
        <v>0.1</v>
      </c>
      <c r="I346" s="4">
        <v>129.6</v>
      </c>
      <c r="K346" s="4">
        <v>0.7</v>
      </c>
      <c r="L346" s="4">
        <v>48</v>
      </c>
      <c r="M346" s="4">
        <v>0.8831</v>
      </c>
      <c r="N346" s="4">
        <v>11.8652</v>
      </c>
      <c r="O346" s="4">
        <v>9.8900000000000002E-2</v>
      </c>
      <c r="P346" s="4">
        <v>355.44380000000001</v>
      </c>
      <c r="Q346" s="4">
        <v>0.12559999999999999</v>
      </c>
      <c r="R346" s="4">
        <v>355.6</v>
      </c>
      <c r="S346" s="4">
        <v>262.80500000000001</v>
      </c>
      <c r="T346" s="4">
        <v>9.2899999999999996E-2</v>
      </c>
      <c r="U346" s="4">
        <v>262.89999999999998</v>
      </c>
      <c r="V346" s="4">
        <v>129.63130000000001</v>
      </c>
      <c r="Y346" s="4">
        <v>42.652000000000001</v>
      </c>
      <c r="Z346" s="4">
        <v>0</v>
      </c>
      <c r="AA346" s="4">
        <v>0.61729999999999996</v>
      </c>
      <c r="AB346" s="4" t="s">
        <v>384</v>
      </c>
      <c r="AC346" s="4">
        <v>0</v>
      </c>
      <c r="AD346" s="4">
        <v>11.8</v>
      </c>
      <c r="AE346" s="4">
        <v>844</v>
      </c>
      <c r="AF346" s="4">
        <v>866</v>
      </c>
      <c r="AG346" s="4">
        <v>829</v>
      </c>
      <c r="AH346" s="4">
        <v>0</v>
      </c>
      <c r="AI346" s="4">
        <v>0</v>
      </c>
      <c r="AJ346" s="4">
        <v>0</v>
      </c>
      <c r="AK346" s="4">
        <v>983</v>
      </c>
      <c r="AL346" s="4">
        <v>-40</v>
      </c>
      <c r="AM346" s="4">
        <v>0</v>
      </c>
      <c r="AN346" s="4">
        <v>25</v>
      </c>
      <c r="AO346" s="4">
        <v>190</v>
      </c>
      <c r="AP346" s="4">
        <v>189</v>
      </c>
      <c r="AQ346" s="4">
        <v>1.3</v>
      </c>
      <c r="AR346" s="4">
        <v>195</v>
      </c>
      <c r="AS346" s="4" t="s">
        <v>155</v>
      </c>
      <c r="AT346" s="4">
        <v>2</v>
      </c>
      <c r="AU346" s="5">
        <v>0.65758101851851858</v>
      </c>
      <c r="AV346" s="4">
        <v>47.164408000000002</v>
      </c>
      <c r="AW346" s="4">
        <v>-88.487125000000006</v>
      </c>
      <c r="AX346" s="4">
        <v>315.8</v>
      </c>
      <c r="AY346" s="4">
        <v>30.8</v>
      </c>
      <c r="AZ346" s="4">
        <v>12</v>
      </c>
      <c r="BA346" s="4">
        <v>10</v>
      </c>
      <c r="BB346" s="4" t="s">
        <v>435</v>
      </c>
      <c r="BC346" s="4">
        <v>0.9</v>
      </c>
      <c r="BD346" s="4">
        <v>1.4</v>
      </c>
      <c r="BE346" s="4">
        <v>1.6988000000000001</v>
      </c>
      <c r="BF346" s="4">
        <v>14.063000000000001</v>
      </c>
      <c r="BG346" s="4">
        <v>15.62</v>
      </c>
      <c r="BH346" s="4">
        <v>1.1100000000000001</v>
      </c>
      <c r="BI346" s="4">
        <v>13.243</v>
      </c>
      <c r="BJ346" s="4">
        <v>3005.4110000000001</v>
      </c>
      <c r="BK346" s="4">
        <v>15.936999999999999</v>
      </c>
      <c r="BL346" s="4">
        <v>9.4280000000000008</v>
      </c>
      <c r="BM346" s="4">
        <v>3.0000000000000001E-3</v>
      </c>
      <c r="BN346" s="4">
        <v>9.4320000000000004</v>
      </c>
      <c r="BO346" s="4">
        <v>6.9710000000000001</v>
      </c>
      <c r="BP346" s="4">
        <v>2E-3</v>
      </c>
      <c r="BQ346" s="4">
        <v>6.9740000000000002</v>
      </c>
      <c r="BR346" s="4">
        <v>1.0858000000000001</v>
      </c>
      <c r="BU346" s="4">
        <v>2.1429999999999998</v>
      </c>
      <c r="BW346" s="4">
        <v>113.687</v>
      </c>
      <c r="BX346" s="4">
        <v>0.181842</v>
      </c>
      <c r="BY346" s="4">
        <v>-5</v>
      </c>
      <c r="BZ346" s="4">
        <v>0.64777399999999996</v>
      </c>
      <c r="CA346" s="4">
        <v>4.4437639999999998</v>
      </c>
      <c r="CB346" s="4">
        <v>13.085035</v>
      </c>
    </row>
    <row r="347" spans="1:80">
      <c r="A347" s="2">
        <v>42439</v>
      </c>
      <c r="B347" s="32">
        <v>0.44968273148148147</v>
      </c>
      <c r="C347" s="4">
        <v>13.46</v>
      </c>
      <c r="D347" s="4">
        <v>5.96E-2</v>
      </c>
      <c r="E347" s="4" t="s">
        <v>155</v>
      </c>
      <c r="F347" s="4">
        <v>596.23702400000002</v>
      </c>
      <c r="G347" s="4">
        <v>621.1</v>
      </c>
      <c r="H347" s="4">
        <v>-0.1</v>
      </c>
      <c r="I347" s="4">
        <v>174.9</v>
      </c>
      <c r="K347" s="4">
        <v>0.7</v>
      </c>
      <c r="L347" s="4">
        <v>48</v>
      </c>
      <c r="M347" s="4">
        <v>0.88329999999999997</v>
      </c>
      <c r="N347" s="4">
        <v>11.8895</v>
      </c>
      <c r="O347" s="4">
        <v>5.2699999999999997E-2</v>
      </c>
      <c r="P347" s="4">
        <v>548.66480000000001</v>
      </c>
      <c r="Q347" s="4">
        <v>0</v>
      </c>
      <c r="R347" s="4">
        <v>548.70000000000005</v>
      </c>
      <c r="S347" s="4">
        <v>405.6671</v>
      </c>
      <c r="T347" s="4">
        <v>0</v>
      </c>
      <c r="U347" s="4">
        <v>405.7</v>
      </c>
      <c r="V347" s="4">
        <v>174.93600000000001</v>
      </c>
      <c r="Y347" s="4">
        <v>42.664999999999999</v>
      </c>
      <c r="Z347" s="4">
        <v>0</v>
      </c>
      <c r="AA347" s="4">
        <v>0.61980000000000002</v>
      </c>
      <c r="AB347" s="4" t="s">
        <v>384</v>
      </c>
      <c r="AC347" s="4">
        <v>0</v>
      </c>
      <c r="AD347" s="4">
        <v>11.9</v>
      </c>
      <c r="AE347" s="4">
        <v>844</v>
      </c>
      <c r="AF347" s="4">
        <v>866</v>
      </c>
      <c r="AG347" s="4">
        <v>830</v>
      </c>
      <c r="AH347" s="4">
        <v>0</v>
      </c>
      <c r="AI347" s="4">
        <v>0</v>
      </c>
      <c r="AJ347" s="4">
        <v>0</v>
      </c>
      <c r="AK347" s="4">
        <v>983</v>
      </c>
      <c r="AL347" s="4">
        <v>-40</v>
      </c>
      <c r="AM347" s="4">
        <v>0</v>
      </c>
      <c r="AN347" s="4">
        <v>25</v>
      </c>
      <c r="AO347" s="4">
        <v>190</v>
      </c>
      <c r="AP347" s="4">
        <v>189</v>
      </c>
      <c r="AQ347" s="4">
        <v>1.5</v>
      </c>
      <c r="AR347" s="4">
        <v>195</v>
      </c>
      <c r="AS347" s="4" t="s">
        <v>155</v>
      </c>
      <c r="AT347" s="4">
        <v>2</v>
      </c>
      <c r="AU347" s="5">
        <v>0.65759259259259262</v>
      </c>
      <c r="AV347" s="4">
        <v>47.164372</v>
      </c>
      <c r="AW347" s="4">
        <v>-88.487302</v>
      </c>
      <c r="AX347" s="4">
        <v>315.8</v>
      </c>
      <c r="AY347" s="4">
        <v>30.2</v>
      </c>
      <c r="AZ347" s="4">
        <v>12</v>
      </c>
      <c r="BA347" s="4">
        <v>11</v>
      </c>
      <c r="BB347" s="4" t="s">
        <v>437</v>
      </c>
      <c r="BC347" s="4">
        <v>0.9</v>
      </c>
      <c r="BD347" s="4">
        <v>1.4</v>
      </c>
      <c r="BE347" s="4">
        <v>1.6012</v>
      </c>
      <c r="BF347" s="4">
        <v>14.063000000000001</v>
      </c>
      <c r="BG347" s="4">
        <v>15.65</v>
      </c>
      <c r="BH347" s="4">
        <v>1.1100000000000001</v>
      </c>
      <c r="BI347" s="4">
        <v>13.207000000000001</v>
      </c>
      <c r="BJ347" s="4">
        <v>3015.953</v>
      </c>
      <c r="BK347" s="4">
        <v>8.5030000000000001</v>
      </c>
      <c r="BL347" s="4">
        <v>14.574999999999999</v>
      </c>
      <c r="BM347" s="4">
        <v>0</v>
      </c>
      <c r="BN347" s="4">
        <v>14.574999999999999</v>
      </c>
      <c r="BO347" s="4">
        <v>10.776</v>
      </c>
      <c r="BP347" s="4">
        <v>0</v>
      </c>
      <c r="BQ347" s="4">
        <v>10.776</v>
      </c>
      <c r="BR347" s="4">
        <v>1.4674</v>
      </c>
      <c r="BU347" s="4">
        <v>2.1469999999999998</v>
      </c>
      <c r="BW347" s="4">
        <v>114.32</v>
      </c>
      <c r="BX347" s="4">
        <v>0.17599699999999999</v>
      </c>
      <c r="BY347" s="4">
        <v>-5</v>
      </c>
      <c r="BZ347" s="4">
        <v>0.650065</v>
      </c>
      <c r="CA347" s="4">
        <v>4.3009269999999997</v>
      </c>
      <c r="CB347" s="4">
        <v>13.131313</v>
      </c>
    </row>
    <row r="348" spans="1:80">
      <c r="A348" s="2">
        <v>42439</v>
      </c>
      <c r="B348" s="32">
        <v>0.44969430555555556</v>
      </c>
      <c r="C348" s="4">
        <v>13.186999999999999</v>
      </c>
      <c r="D348" s="4">
        <v>5.1799999999999999E-2</v>
      </c>
      <c r="E348" s="4" t="s">
        <v>155</v>
      </c>
      <c r="F348" s="4">
        <v>518.07376999999997</v>
      </c>
      <c r="G348" s="4">
        <v>669.8</v>
      </c>
      <c r="H348" s="4">
        <v>-1.1000000000000001</v>
      </c>
      <c r="I348" s="4">
        <v>141.80000000000001</v>
      </c>
      <c r="K348" s="4">
        <v>1.3</v>
      </c>
      <c r="L348" s="4">
        <v>48</v>
      </c>
      <c r="M348" s="4">
        <v>0.88560000000000005</v>
      </c>
      <c r="N348" s="4">
        <v>11.6783</v>
      </c>
      <c r="O348" s="4">
        <v>4.5900000000000003E-2</v>
      </c>
      <c r="P348" s="4">
        <v>593.13310000000001</v>
      </c>
      <c r="Q348" s="4">
        <v>0</v>
      </c>
      <c r="R348" s="4">
        <v>593.1</v>
      </c>
      <c r="S348" s="4">
        <v>438.54570000000001</v>
      </c>
      <c r="T348" s="4">
        <v>0</v>
      </c>
      <c r="U348" s="4">
        <v>438.5</v>
      </c>
      <c r="V348" s="4">
        <v>141.7527</v>
      </c>
      <c r="Y348" s="4">
        <v>42.07</v>
      </c>
      <c r="Z348" s="4">
        <v>0</v>
      </c>
      <c r="AA348" s="4">
        <v>1.1513</v>
      </c>
      <c r="AB348" s="4" t="s">
        <v>384</v>
      </c>
      <c r="AC348" s="4">
        <v>0</v>
      </c>
      <c r="AD348" s="4">
        <v>11.8</v>
      </c>
      <c r="AE348" s="4">
        <v>844</v>
      </c>
      <c r="AF348" s="4">
        <v>865</v>
      </c>
      <c r="AG348" s="4">
        <v>830</v>
      </c>
      <c r="AH348" s="4">
        <v>0</v>
      </c>
      <c r="AI348" s="4">
        <v>0</v>
      </c>
      <c r="AJ348" s="4">
        <v>0</v>
      </c>
      <c r="AK348" s="4">
        <v>983</v>
      </c>
      <c r="AL348" s="4">
        <v>-40</v>
      </c>
      <c r="AM348" s="4">
        <v>0</v>
      </c>
      <c r="AN348" s="4">
        <v>25</v>
      </c>
      <c r="AO348" s="4">
        <v>190</v>
      </c>
      <c r="AP348" s="4">
        <v>189</v>
      </c>
      <c r="AQ348" s="4">
        <v>1.7</v>
      </c>
      <c r="AR348" s="4">
        <v>195</v>
      </c>
      <c r="AS348" s="4" t="s">
        <v>155</v>
      </c>
      <c r="AT348" s="4">
        <v>2</v>
      </c>
      <c r="AU348" s="5">
        <v>0.65760416666666666</v>
      </c>
      <c r="AV348" s="4">
        <v>47.164327999999998</v>
      </c>
      <c r="AW348" s="4">
        <v>-88.487465</v>
      </c>
      <c r="AX348" s="4">
        <v>316.39999999999998</v>
      </c>
      <c r="AY348" s="4">
        <v>28.9</v>
      </c>
      <c r="AZ348" s="4">
        <v>12</v>
      </c>
      <c r="BA348" s="4">
        <v>11</v>
      </c>
      <c r="BB348" s="4" t="s">
        <v>437</v>
      </c>
      <c r="BC348" s="4">
        <v>0.90720000000000001</v>
      </c>
      <c r="BD348" s="4">
        <v>1.3952</v>
      </c>
      <c r="BE348" s="4">
        <v>1.706</v>
      </c>
      <c r="BF348" s="4">
        <v>14.063000000000001</v>
      </c>
      <c r="BG348" s="4">
        <v>15.97</v>
      </c>
      <c r="BH348" s="4">
        <v>1.1399999999999999</v>
      </c>
      <c r="BI348" s="4">
        <v>12.917999999999999</v>
      </c>
      <c r="BJ348" s="4">
        <v>3018.4209999999998</v>
      </c>
      <c r="BK348" s="4">
        <v>7.548</v>
      </c>
      <c r="BL348" s="4">
        <v>16.053999999999998</v>
      </c>
      <c r="BM348" s="4">
        <v>0</v>
      </c>
      <c r="BN348" s="4">
        <v>16.053999999999998</v>
      </c>
      <c r="BO348" s="4">
        <v>11.87</v>
      </c>
      <c r="BP348" s="4">
        <v>0</v>
      </c>
      <c r="BQ348" s="4">
        <v>11.87</v>
      </c>
      <c r="BR348" s="4">
        <v>1.2115</v>
      </c>
      <c r="BU348" s="4">
        <v>2.157</v>
      </c>
      <c r="BW348" s="4">
        <v>216.36199999999999</v>
      </c>
      <c r="BX348" s="4">
        <v>0.17013</v>
      </c>
      <c r="BY348" s="4">
        <v>-5</v>
      </c>
      <c r="BZ348" s="4">
        <v>0.65077399999999996</v>
      </c>
      <c r="CA348" s="4">
        <v>4.1575519999999999</v>
      </c>
      <c r="CB348" s="4">
        <v>13.145635</v>
      </c>
    </row>
    <row r="349" spans="1:80">
      <c r="A349" s="2">
        <v>42439</v>
      </c>
      <c r="B349" s="32">
        <v>0.4497058796296296</v>
      </c>
      <c r="C349" s="4">
        <v>13.644</v>
      </c>
      <c r="D349" s="4">
        <v>2.5700000000000001E-2</v>
      </c>
      <c r="E349" s="4" t="s">
        <v>155</v>
      </c>
      <c r="F349" s="4">
        <v>256.91990099999998</v>
      </c>
      <c r="G349" s="4">
        <v>628.1</v>
      </c>
      <c r="H349" s="4">
        <v>-1.4</v>
      </c>
      <c r="I349" s="4">
        <v>103</v>
      </c>
      <c r="K349" s="4">
        <v>1.35</v>
      </c>
      <c r="L349" s="4">
        <v>47</v>
      </c>
      <c r="M349" s="4">
        <v>0.88229999999999997</v>
      </c>
      <c r="N349" s="4">
        <v>12.0383</v>
      </c>
      <c r="O349" s="4">
        <v>2.2700000000000001E-2</v>
      </c>
      <c r="P349" s="4">
        <v>554.12599999999998</v>
      </c>
      <c r="Q349" s="4">
        <v>0</v>
      </c>
      <c r="R349" s="4">
        <v>554.1</v>
      </c>
      <c r="S349" s="4">
        <v>409.70499999999998</v>
      </c>
      <c r="T349" s="4">
        <v>0</v>
      </c>
      <c r="U349" s="4">
        <v>409.7</v>
      </c>
      <c r="V349" s="4">
        <v>103.0291</v>
      </c>
      <c r="Y349" s="4">
        <v>41.145000000000003</v>
      </c>
      <c r="Z349" s="4">
        <v>0</v>
      </c>
      <c r="AA349" s="4">
        <v>1.1917</v>
      </c>
      <c r="AB349" s="4" t="s">
        <v>384</v>
      </c>
      <c r="AC349" s="4">
        <v>0</v>
      </c>
      <c r="AD349" s="4">
        <v>11.8</v>
      </c>
      <c r="AE349" s="4">
        <v>845</v>
      </c>
      <c r="AF349" s="4">
        <v>865</v>
      </c>
      <c r="AG349" s="4">
        <v>830</v>
      </c>
      <c r="AH349" s="4">
        <v>0</v>
      </c>
      <c r="AI349" s="4">
        <v>0</v>
      </c>
      <c r="AJ349" s="4">
        <v>0</v>
      </c>
      <c r="AK349" s="4">
        <v>983</v>
      </c>
      <c r="AL349" s="4">
        <v>-40</v>
      </c>
      <c r="AM349" s="4">
        <v>0</v>
      </c>
      <c r="AN349" s="4">
        <v>25</v>
      </c>
      <c r="AO349" s="4">
        <v>190</v>
      </c>
      <c r="AP349" s="4">
        <v>189</v>
      </c>
      <c r="AQ349" s="4">
        <v>1.7</v>
      </c>
      <c r="AR349" s="4">
        <v>195</v>
      </c>
      <c r="AS349" s="4" t="s">
        <v>155</v>
      </c>
      <c r="AT349" s="4">
        <v>2</v>
      </c>
      <c r="AU349" s="5">
        <v>0.6576157407407407</v>
      </c>
      <c r="AV349" s="4">
        <v>47.164296999999998</v>
      </c>
      <c r="AW349" s="4">
        <v>-88.487623999999997</v>
      </c>
      <c r="AX349" s="4">
        <v>316.60000000000002</v>
      </c>
      <c r="AY349" s="4">
        <v>27.4</v>
      </c>
      <c r="AZ349" s="4">
        <v>12</v>
      </c>
      <c r="BA349" s="4">
        <v>11</v>
      </c>
      <c r="BB349" s="4" t="s">
        <v>437</v>
      </c>
      <c r="BC349" s="4">
        <v>1.5</v>
      </c>
      <c r="BD349" s="4">
        <v>1.0024</v>
      </c>
      <c r="BE349" s="4">
        <v>2.2012</v>
      </c>
      <c r="BF349" s="4">
        <v>14.063000000000001</v>
      </c>
      <c r="BG349" s="4">
        <v>15.51</v>
      </c>
      <c r="BH349" s="4">
        <v>1.1000000000000001</v>
      </c>
      <c r="BI349" s="4">
        <v>13.342000000000001</v>
      </c>
      <c r="BJ349" s="4">
        <v>3025.3719999999998</v>
      </c>
      <c r="BK349" s="4">
        <v>3.6259999999999999</v>
      </c>
      <c r="BL349" s="4">
        <v>14.583</v>
      </c>
      <c r="BM349" s="4">
        <v>0</v>
      </c>
      <c r="BN349" s="4">
        <v>14.583</v>
      </c>
      <c r="BO349" s="4">
        <v>10.782999999999999</v>
      </c>
      <c r="BP349" s="4">
        <v>0</v>
      </c>
      <c r="BQ349" s="4">
        <v>10.782999999999999</v>
      </c>
      <c r="BR349" s="4">
        <v>0.85619999999999996</v>
      </c>
      <c r="BU349" s="4">
        <v>2.052</v>
      </c>
      <c r="BW349" s="4">
        <v>217.76300000000001</v>
      </c>
      <c r="BX349" s="4">
        <v>0.14518900000000001</v>
      </c>
      <c r="BY349" s="4">
        <v>-5</v>
      </c>
      <c r="BZ349" s="4">
        <v>0.650613</v>
      </c>
      <c r="CA349" s="4">
        <v>3.5480559999999999</v>
      </c>
      <c r="CB349" s="4">
        <v>13.142383000000001</v>
      </c>
    </row>
    <row r="350" spans="1:80">
      <c r="A350" s="2">
        <v>42439</v>
      </c>
      <c r="B350" s="32">
        <v>0.4497174537037037</v>
      </c>
      <c r="C350" s="4">
        <v>13.238</v>
      </c>
      <c r="D350" s="4">
        <v>1.4999999999999999E-2</v>
      </c>
      <c r="E350" s="4" t="s">
        <v>155</v>
      </c>
      <c r="F350" s="4">
        <v>150.13651899999999</v>
      </c>
      <c r="G350" s="4">
        <v>752.4</v>
      </c>
      <c r="H350" s="4">
        <v>-1.6</v>
      </c>
      <c r="I350" s="4">
        <v>105.5</v>
      </c>
      <c r="K350" s="4">
        <v>1.5</v>
      </c>
      <c r="L350" s="4">
        <v>45</v>
      </c>
      <c r="M350" s="4">
        <v>0.88560000000000005</v>
      </c>
      <c r="N350" s="4">
        <v>11.722799999999999</v>
      </c>
      <c r="O350" s="4">
        <v>1.3299999999999999E-2</v>
      </c>
      <c r="P350" s="4">
        <v>666.29269999999997</v>
      </c>
      <c r="Q350" s="4">
        <v>0</v>
      </c>
      <c r="R350" s="4">
        <v>666.3</v>
      </c>
      <c r="S350" s="4">
        <v>492.63780000000003</v>
      </c>
      <c r="T350" s="4">
        <v>0</v>
      </c>
      <c r="U350" s="4">
        <v>492.6</v>
      </c>
      <c r="V350" s="4">
        <v>105.5408</v>
      </c>
      <c r="Y350" s="4">
        <v>40.259</v>
      </c>
      <c r="Z350" s="4">
        <v>0</v>
      </c>
      <c r="AA350" s="4">
        <v>1.3283</v>
      </c>
      <c r="AB350" s="4" t="s">
        <v>384</v>
      </c>
      <c r="AC350" s="4">
        <v>0</v>
      </c>
      <c r="AD350" s="4">
        <v>11.9</v>
      </c>
      <c r="AE350" s="4">
        <v>844</v>
      </c>
      <c r="AF350" s="4">
        <v>865</v>
      </c>
      <c r="AG350" s="4">
        <v>828</v>
      </c>
      <c r="AH350" s="4">
        <v>0</v>
      </c>
      <c r="AI350" s="4">
        <v>0</v>
      </c>
      <c r="AJ350" s="4">
        <v>0</v>
      </c>
      <c r="AK350" s="4">
        <v>983</v>
      </c>
      <c r="AL350" s="4">
        <v>-40</v>
      </c>
      <c r="AM350" s="4">
        <v>0</v>
      </c>
      <c r="AN350" s="4">
        <v>25</v>
      </c>
      <c r="AO350" s="4">
        <v>190</v>
      </c>
      <c r="AP350" s="4">
        <v>189.6</v>
      </c>
      <c r="AQ350" s="4">
        <v>1.7</v>
      </c>
      <c r="AR350" s="4">
        <v>195</v>
      </c>
      <c r="AS350" s="4" t="s">
        <v>155</v>
      </c>
      <c r="AT350" s="4">
        <v>2</v>
      </c>
      <c r="AU350" s="5">
        <v>0.65762731481481485</v>
      </c>
      <c r="AV350" s="4">
        <v>47.164262999999998</v>
      </c>
      <c r="AW350" s="4">
        <v>-88.487769999999998</v>
      </c>
      <c r="AX350" s="4">
        <v>316.8</v>
      </c>
      <c r="AY350" s="4">
        <v>26.8</v>
      </c>
      <c r="AZ350" s="4">
        <v>12</v>
      </c>
      <c r="BA350" s="4">
        <v>11</v>
      </c>
      <c r="BB350" s="4" t="s">
        <v>437</v>
      </c>
      <c r="BC350" s="4">
        <v>1.494</v>
      </c>
      <c r="BD350" s="4">
        <v>1.2</v>
      </c>
      <c r="BE350" s="4">
        <v>2.2951999999999999</v>
      </c>
      <c r="BF350" s="4">
        <v>14.063000000000001</v>
      </c>
      <c r="BG350" s="4">
        <v>15.96</v>
      </c>
      <c r="BH350" s="4">
        <v>1.1399999999999999</v>
      </c>
      <c r="BI350" s="4">
        <v>12.923</v>
      </c>
      <c r="BJ350" s="4">
        <v>3027.777</v>
      </c>
      <c r="BK350" s="4">
        <v>2.1859999999999999</v>
      </c>
      <c r="BL350" s="4">
        <v>18.021999999999998</v>
      </c>
      <c r="BM350" s="4">
        <v>0</v>
      </c>
      <c r="BN350" s="4">
        <v>18.021999999999998</v>
      </c>
      <c r="BO350" s="4">
        <v>13.324999999999999</v>
      </c>
      <c r="BP350" s="4">
        <v>0</v>
      </c>
      <c r="BQ350" s="4">
        <v>13.324999999999999</v>
      </c>
      <c r="BR350" s="4">
        <v>0.90139999999999998</v>
      </c>
      <c r="BU350" s="4">
        <v>2.0630000000000002</v>
      </c>
      <c r="BW350" s="4">
        <v>249.46100000000001</v>
      </c>
      <c r="BX350" s="4">
        <v>0.161941</v>
      </c>
      <c r="BY350" s="4">
        <v>-5</v>
      </c>
      <c r="BZ350" s="4">
        <v>0.65100000000000002</v>
      </c>
      <c r="CA350" s="4">
        <v>3.957433</v>
      </c>
      <c r="CB350" s="4">
        <v>13.1502</v>
      </c>
    </row>
    <row r="351" spans="1:80">
      <c r="A351" s="2">
        <v>42439</v>
      </c>
      <c r="B351" s="32">
        <v>0.44972902777777773</v>
      </c>
      <c r="C351" s="4">
        <v>13.125</v>
      </c>
      <c r="D351" s="4">
        <v>1.84E-2</v>
      </c>
      <c r="E351" s="4" t="s">
        <v>155</v>
      </c>
      <c r="F351" s="4">
        <v>184.266212</v>
      </c>
      <c r="G351" s="4">
        <v>775.6</v>
      </c>
      <c r="H351" s="4">
        <v>-1.6</v>
      </c>
      <c r="I351" s="4">
        <v>107</v>
      </c>
      <c r="K351" s="4">
        <v>1.4</v>
      </c>
      <c r="L351" s="4">
        <v>44</v>
      </c>
      <c r="M351" s="4">
        <v>0.88639999999999997</v>
      </c>
      <c r="N351" s="4">
        <v>11.6342</v>
      </c>
      <c r="O351" s="4">
        <v>1.6299999999999999E-2</v>
      </c>
      <c r="P351" s="4">
        <v>687.48339999999996</v>
      </c>
      <c r="Q351" s="4">
        <v>0</v>
      </c>
      <c r="R351" s="4">
        <v>687.5</v>
      </c>
      <c r="S351" s="4">
        <v>508.30560000000003</v>
      </c>
      <c r="T351" s="4">
        <v>0</v>
      </c>
      <c r="U351" s="4">
        <v>508.3</v>
      </c>
      <c r="V351" s="4">
        <v>106.9568</v>
      </c>
      <c r="Y351" s="4">
        <v>38.887</v>
      </c>
      <c r="Z351" s="4">
        <v>0</v>
      </c>
      <c r="AA351" s="4">
        <v>1.2410000000000001</v>
      </c>
      <c r="AB351" s="4" t="s">
        <v>384</v>
      </c>
      <c r="AC351" s="4">
        <v>0</v>
      </c>
      <c r="AD351" s="4">
        <v>11.8</v>
      </c>
      <c r="AE351" s="4">
        <v>844</v>
      </c>
      <c r="AF351" s="4">
        <v>865</v>
      </c>
      <c r="AG351" s="4">
        <v>828</v>
      </c>
      <c r="AH351" s="4">
        <v>0</v>
      </c>
      <c r="AI351" s="4">
        <v>0</v>
      </c>
      <c r="AJ351" s="4">
        <v>0</v>
      </c>
      <c r="AK351" s="4">
        <v>983</v>
      </c>
      <c r="AL351" s="4">
        <v>-40</v>
      </c>
      <c r="AM351" s="4">
        <v>0</v>
      </c>
      <c r="AN351" s="4">
        <v>25</v>
      </c>
      <c r="AO351" s="4">
        <v>190</v>
      </c>
      <c r="AP351" s="4">
        <v>189.4</v>
      </c>
      <c r="AQ351" s="4">
        <v>1.7</v>
      </c>
      <c r="AR351" s="4">
        <v>195</v>
      </c>
      <c r="AS351" s="4" t="s">
        <v>155</v>
      </c>
      <c r="AT351" s="4">
        <v>2</v>
      </c>
      <c r="AU351" s="5">
        <v>0.65763888888888888</v>
      </c>
      <c r="AV351" s="4">
        <v>47.164231999999998</v>
      </c>
      <c r="AW351" s="4">
        <v>-88.487922999999995</v>
      </c>
      <c r="AX351" s="4">
        <v>317</v>
      </c>
      <c r="AY351" s="4">
        <v>25.3</v>
      </c>
      <c r="AZ351" s="4">
        <v>12</v>
      </c>
      <c r="BA351" s="4">
        <v>11</v>
      </c>
      <c r="BB351" s="4" t="s">
        <v>437</v>
      </c>
      <c r="BC351" s="4">
        <v>1.0047999999999999</v>
      </c>
      <c r="BD351" s="4">
        <v>1.2072000000000001</v>
      </c>
      <c r="BE351" s="4">
        <v>1.9084000000000001</v>
      </c>
      <c r="BF351" s="4">
        <v>14.063000000000001</v>
      </c>
      <c r="BG351" s="4">
        <v>16.09</v>
      </c>
      <c r="BH351" s="4">
        <v>1.1399999999999999</v>
      </c>
      <c r="BI351" s="4">
        <v>12.814</v>
      </c>
      <c r="BJ351" s="4">
        <v>3026.9810000000002</v>
      </c>
      <c r="BK351" s="4">
        <v>2.7050000000000001</v>
      </c>
      <c r="BL351" s="4">
        <v>18.731000000000002</v>
      </c>
      <c r="BM351" s="4">
        <v>0</v>
      </c>
      <c r="BN351" s="4">
        <v>18.731000000000002</v>
      </c>
      <c r="BO351" s="4">
        <v>13.85</v>
      </c>
      <c r="BP351" s="4">
        <v>0</v>
      </c>
      <c r="BQ351" s="4">
        <v>13.85</v>
      </c>
      <c r="BR351" s="4">
        <v>0.92020000000000002</v>
      </c>
      <c r="BU351" s="4">
        <v>2.0070000000000001</v>
      </c>
      <c r="BW351" s="4">
        <v>234.767</v>
      </c>
      <c r="BX351" s="4">
        <v>0.15396299999999999</v>
      </c>
      <c r="BY351" s="4">
        <v>-5</v>
      </c>
      <c r="BZ351" s="4">
        <v>0.65038700000000005</v>
      </c>
      <c r="CA351" s="4">
        <v>3.7624710000000001</v>
      </c>
      <c r="CB351" s="4">
        <v>13.137817</v>
      </c>
    </row>
    <row r="352" spans="1:80">
      <c r="A352" s="2">
        <v>42439</v>
      </c>
      <c r="B352" s="32">
        <v>0.44974060185185188</v>
      </c>
      <c r="C352" s="4">
        <v>13.273999999999999</v>
      </c>
      <c r="D352" s="4">
        <v>1.5699999999999999E-2</v>
      </c>
      <c r="E352" s="4" t="s">
        <v>155</v>
      </c>
      <c r="F352" s="4">
        <v>156.50563600000001</v>
      </c>
      <c r="G352" s="4">
        <v>756.1</v>
      </c>
      <c r="H352" s="4">
        <v>-1.6</v>
      </c>
      <c r="I352" s="4">
        <v>79.3</v>
      </c>
      <c r="K352" s="4">
        <v>1.8</v>
      </c>
      <c r="L352" s="4">
        <v>42</v>
      </c>
      <c r="M352" s="4">
        <v>0.88529999999999998</v>
      </c>
      <c r="N352" s="4">
        <v>11.752000000000001</v>
      </c>
      <c r="O352" s="4">
        <v>1.3899999999999999E-2</v>
      </c>
      <c r="P352" s="4">
        <v>669.42169999999999</v>
      </c>
      <c r="Q352" s="4">
        <v>0</v>
      </c>
      <c r="R352" s="4">
        <v>669.4</v>
      </c>
      <c r="S352" s="4">
        <v>494.9513</v>
      </c>
      <c r="T352" s="4">
        <v>0</v>
      </c>
      <c r="U352" s="4">
        <v>495</v>
      </c>
      <c r="V352" s="4">
        <v>79.253299999999996</v>
      </c>
      <c r="Y352" s="4">
        <v>37.621000000000002</v>
      </c>
      <c r="Z352" s="4">
        <v>0</v>
      </c>
      <c r="AA352" s="4">
        <v>1.5952999999999999</v>
      </c>
      <c r="AB352" s="4" t="s">
        <v>384</v>
      </c>
      <c r="AC352" s="4">
        <v>0</v>
      </c>
      <c r="AD352" s="4">
        <v>11.9</v>
      </c>
      <c r="AE352" s="4">
        <v>844</v>
      </c>
      <c r="AF352" s="4">
        <v>866</v>
      </c>
      <c r="AG352" s="4">
        <v>829</v>
      </c>
      <c r="AH352" s="4">
        <v>0</v>
      </c>
      <c r="AI352" s="4">
        <v>0</v>
      </c>
      <c r="AJ352" s="4">
        <v>0</v>
      </c>
      <c r="AK352" s="4">
        <v>983</v>
      </c>
      <c r="AL352" s="4">
        <v>-40</v>
      </c>
      <c r="AM352" s="4">
        <v>0</v>
      </c>
      <c r="AN352" s="4">
        <v>25</v>
      </c>
      <c r="AO352" s="4">
        <v>190</v>
      </c>
      <c r="AP352" s="4">
        <v>189</v>
      </c>
      <c r="AQ352" s="4">
        <v>1.8</v>
      </c>
      <c r="AR352" s="4">
        <v>195</v>
      </c>
      <c r="AS352" s="4" t="s">
        <v>155</v>
      </c>
      <c r="AT352" s="4">
        <v>2</v>
      </c>
      <c r="AU352" s="5">
        <v>0.65766203703703707</v>
      </c>
      <c r="AV352" s="4">
        <v>47.16422</v>
      </c>
      <c r="AW352" s="4">
        <v>-88.488209999999995</v>
      </c>
      <c r="AX352" s="4">
        <v>317.5</v>
      </c>
      <c r="AY352" s="4">
        <v>24.6</v>
      </c>
      <c r="AZ352" s="4">
        <v>12</v>
      </c>
      <c r="BA352" s="4">
        <v>11</v>
      </c>
      <c r="BB352" s="4" t="s">
        <v>437</v>
      </c>
      <c r="BC352" s="4">
        <v>1.3964000000000001</v>
      </c>
      <c r="BD352" s="4">
        <v>1.7951999999999999</v>
      </c>
      <c r="BE352" s="4">
        <v>2.5903999999999998</v>
      </c>
      <c r="BF352" s="4">
        <v>14.063000000000001</v>
      </c>
      <c r="BG352" s="4">
        <v>15.93</v>
      </c>
      <c r="BH352" s="4">
        <v>1.1299999999999999</v>
      </c>
      <c r="BI352" s="4">
        <v>12.954000000000001</v>
      </c>
      <c r="BJ352" s="4">
        <v>3028.3009999999999</v>
      </c>
      <c r="BK352" s="4">
        <v>2.2719999999999998</v>
      </c>
      <c r="BL352" s="4">
        <v>18.064</v>
      </c>
      <c r="BM352" s="4">
        <v>0</v>
      </c>
      <c r="BN352" s="4">
        <v>18.064</v>
      </c>
      <c r="BO352" s="4">
        <v>13.356</v>
      </c>
      <c r="BP352" s="4">
        <v>0</v>
      </c>
      <c r="BQ352" s="4">
        <v>13.356</v>
      </c>
      <c r="BR352" s="4">
        <v>0.67530000000000001</v>
      </c>
      <c r="BU352" s="4">
        <v>1.923</v>
      </c>
      <c r="BW352" s="4">
        <v>298.89600000000002</v>
      </c>
      <c r="BX352" s="4">
        <v>0.17300599999999999</v>
      </c>
      <c r="BY352" s="4">
        <v>-5</v>
      </c>
      <c r="BZ352" s="4">
        <v>0.65183899999999995</v>
      </c>
      <c r="CA352" s="4">
        <v>4.2278349999999998</v>
      </c>
      <c r="CB352" s="4">
        <v>13.167147999999999</v>
      </c>
    </row>
    <row r="353" spans="1:80">
      <c r="A353" s="2">
        <v>42439</v>
      </c>
      <c r="B353" s="32">
        <v>0.44975217592592592</v>
      </c>
      <c r="C353" s="4">
        <v>13.321999999999999</v>
      </c>
      <c r="D353" s="4">
        <v>1.15E-2</v>
      </c>
      <c r="E353" s="4" t="s">
        <v>155</v>
      </c>
      <c r="F353" s="4">
        <v>114.721508</v>
      </c>
      <c r="G353" s="4">
        <v>740.1</v>
      </c>
      <c r="H353" s="4">
        <v>-1.6</v>
      </c>
      <c r="I353" s="4">
        <v>70.599999999999994</v>
      </c>
      <c r="K353" s="4">
        <v>2</v>
      </c>
      <c r="L353" s="4">
        <v>41</v>
      </c>
      <c r="M353" s="4">
        <v>0.88500000000000001</v>
      </c>
      <c r="N353" s="4">
        <v>11.789300000000001</v>
      </c>
      <c r="O353" s="4">
        <v>1.0200000000000001E-2</v>
      </c>
      <c r="P353" s="4">
        <v>654.93759999999997</v>
      </c>
      <c r="Q353" s="4">
        <v>0</v>
      </c>
      <c r="R353" s="4">
        <v>654.9</v>
      </c>
      <c r="S353" s="4">
        <v>484.24220000000003</v>
      </c>
      <c r="T353" s="4">
        <v>0</v>
      </c>
      <c r="U353" s="4">
        <v>484.2</v>
      </c>
      <c r="V353" s="4">
        <v>70.561400000000006</v>
      </c>
      <c r="Y353" s="4">
        <v>36.387999999999998</v>
      </c>
      <c r="Z353" s="4">
        <v>0</v>
      </c>
      <c r="AA353" s="4">
        <v>1.77</v>
      </c>
      <c r="AB353" s="4" t="s">
        <v>384</v>
      </c>
      <c r="AC353" s="4">
        <v>0</v>
      </c>
      <c r="AD353" s="4">
        <v>11.9</v>
      </c>
      <c r="AE353" s="4">
        <v>844</v>
      </c>
      <c r="AF353" s="4">
        <v>866</v>
      </c>
      <c r="AG353" s="4">
        <v>830</v>
      </c>
      <c r="AH353" s="4">
        <v>0</v>
      </c>
      <c r="AI353" s="4">
        <v>0</v>
      </c>
      <c r="AJ353" s="4">
        <v>0</v>
      </c>
      <c r="AK353" s="4">
        <v>983</v>
      </c>
      <c r="AL353" s="4">
        <v>-40</v>
      </c>
      <c r="AM353" s="4">
        <v>0</v>
      </c>
      <c r="AN353" s="4">
        <v>25</v>
      </c>
      <c r="AO353" s="4">
        <v>190</v>
      </c>
      <c r="AP353" s="4">
        <v>189.6</v>
      </c>
      <c r="AQ353" s="4">
        <v>1.8</v>
      </c>
      <c r="AR353" s="4">
        <v>195</v>
      </c>
      <c r="AS353" s="4" t="s">
        <v>155</v>
      </c>
      <c r="AT353" s="4">
        <v>2</v>
      </c>
      <c r="AU353" s="5">
        <v>0.65766203703703707</v>
      </c>
      <c r="AV353" s="4">
        <v>47.16422</v>
      </c>
      <c r="AW353" s="4">
        <v>-88.488212000000004</v>
      </c>
      <c r="AX353" s="4">
        <v>317.5</v>
      </c>
      <c r="AY353" s="4">
        <v>23.6</v>
      </c>
      <c r="AZ353" s="4">
        <v>12</v>
      </c>
      <c r="BA353" s="4">
        <v>11</v>
      </c>
      <c r="BB353" s="4" t="s">
        <v>437</v>
      </c>
      <c r="BC353" s="4">
        <v>1.1012</v>
      </c>
      <c r="BD353" s="4">
        <v>1.3952</v>
      </c>
      <c r="BE353" s="4">
        <v>1.8011999999999999</v>
      </c>
      <c r="BF353" s="4">
        <v>14.063000000000001</v>
      </c>
      <c r="BG353" s="4">
        <v>15.88</v>
      </c>
      <c r="BH353" s="4">
        <v>1.1299999999999999</v>
      </c>
      <c r="BI353" s="4">
        <v>12.997</v>
      </c>
      <c r="BJ353" s="4">
        <v>3029.4630000000002</v>
      </c>
      <c r="BK353" s="4">
        <v>1.66</v>
      </c>
      <c r="BL353" s="4">
        <v>17.623999999999999</v>
      </c>
      <c r="BM353" s="4">
        <v>0</v>
      </c>
      <c r="BN353" s="4">
        <v>17.623999999999999</v>
      </c>
      <c r="BO353" s="4">
        <v>13.031000000000001</v>
      </c>
      <c r="BP353" s="4">
        <v>0</v>
      </c>
      <c r="BQ353" s="4">
        <v>13.031000000000001</v>
      </c>
      <c r="BR353" s="4">
        <v>0.59960000000000002</v>
      </c>
      <c r="BU353" s="4">
        <v>1.855</v>
      </c>
      <c r="BW353" s="4">
        <v>330.70299999999997</v>
      </c>
      <c r="BX353" s="4">
        <v>0.17002800000000001</v>
      </c>
      <c r="BY353" s="4">
        <v>-5</v>
      </c>
      <c r="BZ353" s="4">
        <v>0.65238700000000005</v>
      </c>
      <c r="CA353" s="4">
        <v>4.1550599999999998</v>
      </c>
      <c r="CB353" s="4">
        <v>13.178217</v>
      </c>
    </row>
    <row r="354" spans="1:80">
      <c r="A354" s="2">
        <v>42439</v>
      </c>
      <c r="B354" s="32">
        <v>0.44976375000000002</v>
      </c>
      <c r="C354" s="4">
        <v>13.331</v>
      </c>
      <c r="D354" s="4">
        <v>8.9999999999999993E-3</v>
      </c>
      <c r="E354" s="4" t="s">
        <v>155</v>
      </c>
      <c r="F354" s="4">
        <v>90</v>
      </c>
      <c r="G354" s="4">
        <v>795.3</v>
      </c>
      <c r="H354" s="4">
        <v>-1.5</v>
      </c>
      <c r="I354" s="4">
        <v>62.1</v>
      </c>
      <c r="K354" s="4">
        <v>1.9</v>
      </c>
      <c r="L354" s="4">
        <v>41</v>
      </c>
      <c r="M354" s="4">
        <v>0.88500000000000001</v>
      </c>
      <c r="N354" s="4">
        <v>11.7972</v>
      </c>
      <c r="O354" s="4">
        <v>8.0000000000000002E-3</v>
      </c>
      <c r="P354" s="4">
        <v>703.83140000000003</v>
      </c>
      <c r="Q354" s="4">
        <v>0</v>
      </c>
      <c r="R354" s="4">
        <v>703.8</v>
      </c>
      <c r="S354" s="4">
        <v>520.39290000000005</v>
      </c>
      <c r="T354" s="4">
        <v>0</v>
      </c>
      <c r="U354" s="4">
        <v>520.4</v>
      </c>
      <c r="V354" s="4">
        <v>62.1</v>
      </c>
      <c r="Y354" s="4">
        <v>36.134</v>
      </c>
      <c r="Z354" s="4">
        <v>0</v>
      </c>
      <c r="AA354" s="4">
        <v>1.6805000000000001</v>
      </c>
      <c r="AB354" s="4" t="s">
        <v>384</v>
      </c>
      <c r="AC354" s="4">
        <v>0</v>
      </c>
      <c r="AD354" s="4">
        <v>11.8</v>
      </c>
      <c r="AE354" s="4">
        <v>844</v>
      </c>
      <c r="AF354" s="4">
        <v>865</v>
      </c>
      <c r="AG354" s="4">
        <v>830</v>
      </c>
      <c r="AH354" s="4">
        <v>0</v>
      </c>
      <c r="AI354" s="4">
        <v>0</v>
      </c>
      <c r="AJ354" s="4">
        <v>0</v>
      </c>
      <c r="AK354" s="4">
        <v>983</v>
      </c>
      <c r="AL354" s="4">
        <v>-40</v>
      </c>
      <c r="AM354" s="4">
        <v>0</v>
      </c>
      <c r="AN354" s="4">
        <v>25</v>
      </c>
      <c r="AO354" s="4">
        <v>190</v>
      </c>
      <c r="AP354" s="4">
        <v>190</v>
      </c>
      <c r="AQ354" s="4">
        <v>1.9</v>
      </c>
      <c r="AR354" s="4">
        <v>195</v>
      </c>
      <c r="AS354" s="4" t="s">
        <v>155</v>
      </c>
      <c r="AT354" s="4">
        <v>2</v>
      </c>
      <c r="AU354" s="5">
        <v>0.65767361111111111</v>
      </c>
      <c r="AV354" s="4">
        <v>47.164248999999998</v>
      </c>
      <c r="AW354" s="4">
        <v>-88.488343</v>
      </c>
      <c r="AX354" s="4">
        <v>317.60000000000002</v>
      </c>
      <c r="AY354" s="4">
        <v>23.6</v>
      </c>
      <c r="AZ354" s="4">
        <v>12</v>
      </c>
      <c r="BA354" s="4">
        <v>11</v>
      </c>
      <c r="BB354" s="4" t="s">
        <v>437</v>
      </c>
      <c r="BC354" s="4">
        <v>1.2096</v>
      </c>
      <c r="BD354" s="4">
        <v>1</v>
      </c>
      <c r="BE354" s="4">
        <v>1.9084000000000001</v>
      </c>
      <c r="BF354" s="4">
        <v>14.063000000000001</v>
      </c>
      <c r="BG354" s="4">
        <v>15.87</v>
      </c>
      <c r="BH354" s="4">
        <v>1.1299999999999999</v>
      </c>
      <c r="BI354" s="4">
        <v>13</v>
      </c>
      <c r="BJ354" s="4">
        <v>3030.24</v>
      </c>
      <c r="BK354" s="4">
        <v>1.302</v>
      </c>
      <c r="BL354" s="4">
        <v>18.931999999999999</v>
      </c>
      <c r="BM354" s="4">
        <v>0</v>
      </c>
      <c r="BN354" s="4">
        <v>18.931999999999999</v>
      </c>
      <c r="BO354" s="4">
        <v>13.997999999999999</v>
      </c>
      <c r="BP354" s="4">
        <v>0</v>
      </c>
      <c r="BQ354" s="4">
        <v>13.997999999999999</v>
      </c>
      <c r="BR354" s="4">
        <v>0.52749999999999997</v>
      </c>
      <c r="BU354" s="4">
        <v>1.841</v>
      </c>
      <c r="BW354" s="4">
        <v>313.85899999999998</v>
      </c>
      <c r="BX354" s="4">
        <v>0.15545200000000001</v>
      </c>
      <c r="BY354" s="4">
        <v>-5</v>
      </c>
      <c r="BZ354" s="4">
        <v>0.65200000000000002</v>
      </c>
      <c r="CA354" s="4">
        <v>3.7988590000000002</v>
      </c>
      <c r="CB354" s="4">
        <v>13.170400000000001</v>
      </c>
    </row>
    <row r="355" spans="1:80">
      <c r="A355" s="2">
        <v>42439</v>
      </c>
      <c r="B355" s="32">
        <v>0.44977532407407406</v>
      </c>
      <c r="C355" s="4">
        <v>13.528</v>
      </c>
      <c r="D355" s="4">
        <v>9.4999999999999998E-3</v>
      </c>
      <c r="E355" s="4" t="s">
        <v>155</v>
      </c>
      <c r="F355" s="4">
        <v>94.806071000000003</v>
      </c>
      <c r="G355" s="4">
        <v>806.8</v>
      </c>
      <c r="H355" s="4">
        <v>-1.3</v>
      </c>
      <c r="I355" s="4">
        <v>61.1</v>
      </c>
      <c r="K355" s="4">
        <v>1.75</v>
      </c>
      <c r="L355" s="4">
        <v>41</v>
      </c>
      <c r="M355" s="4">
        <v>0.88339999999999996</v>
      </c>
      <c r="N355" s="4">
        <v>11.9511</v>
      </c>
      <c r="O355" s="4">
        <v>8.3999999999999995E-3</v>
      </c>
      <c r="P355" s="4">
        <v>712.70450000000005</v>
      </c>
      <c r="Q355" s="4">
        <v>0</v>
      </c>
      <c r="R355" s="4">
        <v>712.7</v>
      </c>
      <c r="S355" s="4">
        <v>526.95339999999999</v>
      </c>
      <c r="T355" s="4">
        <v>0</v>
      </c>
      <c r="U355" s="4">
        <v>527</v>
      </c>
      <c r="V355" s="4">
        <v>61.058700000000002</v>
      </c>
      <c r="Y355" s="4">
        <v>35.857999999999997</v>
      </c>
      <c r="Z355" s="4">
        <v>0</v>
      </c>
      <c r="AA355" s="4">
        <v>1.5483</v>
      </c>
      <c r="AB355" s="4" t="s">
        <v>384</v>
      </c>
      <c r="AC355" s="4">
        <v>0</v>
      </c>
      <c r="AD355" s="4">
        <v>11.9</v>
      </c>
      <c r="AE355" s="4">
        <v>843</v>
      </c>
      <c r="AF355" s="4">
        <v>866</v>
      </c>
      <c r="AG355" s="4">
        <v>829</v>
      </c>
      <c r="AH355" s="4">
        <v>0</v>
      </c>
      <c r="AI355" s="4">
        <v>0</v>
      </c>
      <c r="AJ355" s="4">
        <v>0</v>
      </c>
      <c r="AK355" s="4">
        <v>983</v>
      </c>
      <c r="AL355" s="4">
        <v>-40</v>
      </c>
      <c r="AM355" s="4">
        <v>0</v>
      </c>
      <c r="AN355" s="4">
        <v>25</v>
      </c>
      <c r="AO355" s="4">
        <v>190</v>
      </c>
      <c r="AP355" s="4">
        <v>190</v>
      </c>
      <c r="AQ355" s="4">
        <v>1.9</v>
      </c>
      <c r="AR355" s="4">
        <v>195</v>
      </c>
      <c r="AS355" s="4" t="s">
        <v>155</v>
      </c>
      <c r="AT355" s="4">
        <v>2</v>
      </c>
      <c r="AU355" s="5">
        <v>0.65769675925925919</v>
      </c>
      <c r="AV355" s="4">
        <v>47.164299999999997</v>
      </c>
      <c r="AW355" s="4">
        <v>-88.488578000000004</v>
      </c>
      <c r="AX355" s="4">
        <v>317.8</v>
      </c>
      <c r="AY355" s="4">
        <v>21.5</v>
      </c>
      <c r="AZ355" s="4">
        <v>12</v>
      </c>
      <c r="BA355" s="4">
        <v>11</v>
      </c>
      <c r="BB355" s="4" t="s">
        <v>437</v>
      </c>
      <c r="BC355" s="4">
        <v>2.0036</v>
      </c>
      <c r="BD355" s="4">
        <v>1</v>
      </c>
      <c r="BE355" s="4">
        <v>2.6036000000000001</v>
      </c>
      <c r="BF355" s="4">
        <v>14.063000000000001</v>
      </c>
      <c r="BG355" s="4">
        <v>15.66</v>
      </c>
      <c r="BH355" s="4">
        <v>1.1100000000000001</v>
      </c>
      <c r="BI355" s="4">
        <v>13.196999999999999</v>
      </c>
      <c r="BJ355" s="4">
        <v>3030.076</v>
      </c>
      <c r="BK355" s="4">
        <v>1.3520000000000001</v>
      </c>
      <c r="BL355" s="4">
        <v>18.922999999999998</v>
      </c>
      <c r="BM355" s="4">
        <v>0</v>
      </c>
      <c r="BN355" s="4">
        <v>18.922999999999998</v>
      </c>
      <c r="BO355" s="4">
        <v>13.991</v>
      </c>
      <c r="BP355" s="4">
        <v>0</v>
      </c>
      <c r="BQ355" s="4">
        <v>13.991</v>
      </c>
      <c r="BR355" s="4">
        <v>0.51190000000000002</v>
      </c>
      <c r="BU355" s="4">
        <v>1.804</v>
      </c>
      <c r="BW355" s="4">
        <v>285.42700000000002</v>
      </c>
      <c r="BX355" s="4">
        <v>0.16067799999999999</v>
      </c>
      <c r="BY355" s="4">
        <v>-5</v>
      </c>
      <c r="BZ355" s="4">
        <v>0.65322599999999997</v>
      </c>
      <c r="CA355" s="4">
        <v>3.9265690000000002</v>
      </c>
      <c r="CB355" s="4">
        <v>13.195164999999999</v>
      </c>
    </row>
    <row r="356" spans="1:80">
      <c r="A356" s="2">
        <v>42439</v>
      </c>
      <c r="B356" s="32">
        <v>0.44978689814814815</v>
      </c>
      <c r="C356" s="4">
        <v>13.872999999999999</v>
      </c>
      <c r="D356" s="4">
        <v>1.21E-2</v>
      </c>
      <c r="E356" s="4" t="s">
        <v>155</v>
      </c>
      <c r="F356" s="4">
        <v>120.611205</v>
      </c>
      <c r="G356" s="4">
        <v>880.8</v>
      </c>
      <c r="H356" s="4">
        <v>-1.2</v>
      </c>
      <c r="I356" s="4">
        <v>67.7</v>
      </c>
      <c r="K356" s="4">
        <v>1.7</v>
      </c>
      <c r="L356" s="4">
        <v>40</v>
      </c>
      <c r="M356" s="4">
        <v>0.88070000000000004</v>
      </c>
      <c r="N356" s="4">
        <v>12.218299999999999</v>
      </c>
      <c r="O356" s="4">
        <v>1.06E-2</v>
      </c>
      <c r="P356" s="4">
        <v>775.7518</v>
      </c>
      <c r="Q356" s="4">
        <v>0</v>
      </c>
      <c r="R356" s="4">
        <v>775.8</v>
      </c>
      <c r="S356" s="4">
        <v>573.56880000000001</v>
      </c>
      <c r="T356" s="4">
        <v>0</v>
      </c>
      <c r="U356" s="4">
        <v>573.6</v>
      </c>
      <c r="V356" s="4">
        <v>67.712100000000007</v>
      </c>
      <c r="Y356" s="4">
        <v>35.612000000000002</v>
      </c>
      <c r="Z356" s="4">
        <v>0</v>
      </c>
      <c r="AA356" s="4">
        <v>1.4972000000000001</v>
      </c>
      <c r="AB356" s="4" t="s">
        <v>384</v>
      </c>
      <c r="AC356" s="4">
        <v>0</v>
      </c>
      <c r="AD356" s="4">
        <v>11.8</v>
      </c>
      <c r="AE356" s="4">
        <v>844</v>
      </c>
      <c r="AF356" s="4">
        <v>867</v>
      </c>
      <c r="AG356" s="4">
        <v>829</v>
      </c>
      <c r="AH356" s="4">
        <v>0</v>
      </c>
      <c r="AI356" s="4">
        <v>0</v>
      </c>
      <c r="AJ356" s="4">
        <v>0</v>
      </c>
      <c r="AK356" s="4">
        <v>983</v>
      </c>
      <c r="AL356" s="4">
        <v>-40</v>
      </c>
      <c r="AM356" s="4">
        <v>0</v>
      </c>
      <c r="AN356" s="4">
        <v>25</v>
      </c>
      <c r="AO356" s="4">
        <v>190</v>
      </c>
      <c r="AP356" s="4">
        <v>189.4</v>
      </c>
      <c r="AQ356" s="4">
        <v>2</v>
      </c>
      <c r="AR356" s="4">
        <v>195</v>
      </c>
      <c r="AS356" s="4" t="s">
        <v>155</v>
      </c>
      <c r="AT356" s="4">
        <v>2</v>
      </c>
      <c r="AU356" s="5">
        <v>0.65769675925925919</v>
      </c>
      <c r="AV356" s="4">
        <v>47.164299999999997</v>
      </c>
      <c r="AW356" s="4">
        <v>-88.488579000000001</v>
      </c>
      <c r="AX356" s="4">
        <v>317.8</v>
      </c>
      <c r="AY356" s="4">
        <v>21.1</v>
      </c>
      <c r="AZ356" s="4">
        <v>12</v>
      </c>
      <c r="BA356" s="4">
        <v>11</v>
      </c>
      <c r="BB356" s="4" t="s">
        <v>437</v>
      </c>
      <c r="BC356" s="4">
        <v>2.2904100000000001</v>
      </c>
      <c r="BD356" s="4">
        <v>1.001199</v>
      </c>
      <c r="BE356" s="4">
        <v>2.8952049999999998</v>
      </c>
      <c r="BF356" s="4">
        <v>14.063000000000001</v>
      </c>
      <c r="BG356" s="4">
        <v>15.29</v>
      </c>
      <c r="BH356" s="4">
        <v>1.0900000000000001</v>
      </c>
      <c r="BI356" s="4">
        <v>13.544</v>
      </c>
      <c r="BJ356" s="4">
        <v>3029.2109999999998</v>
      </c>
      <c r="BK356" s="4">
        <v>1.6759999999999999</v>
      </c>
      <c r="BL356" s="4">
        <v>20.140999999999998</v>
      </c>
      <c r="BM356" s="4">
        <v>0</v>
      </c>
      <c r="BN356" s="4">
        <v>20.140999999999998</v>
      </c>
      <c r="BO356" s="4">
        <v>14.891999999999999</v>
      </c>
      <c r="BP356" s="4">
        <v>0</v>
      </c>
      <c r="BQ356" s="4">
        <v>14.891999999999999</v>
      </c>
      <c r="BR356" s="4">
        <v>0.55510000000000004</v>
      </c>
      <c r="BU356" s="4">
        <v>1.752</v>
      </c>
      <c r="BW356" s="4">
        <v>269.89800000000002</v>
      </c>
      <c r="BX356" s="4">
        <v>0.167291</v>
      </c>
      <c r="BY356" s="4">
        <v>-5</v>
      </c>
      <c r="BZ356" s="4">
        <v>0.65277399999999997</v>
      </c>
      <c r="CA356" s="4">
        <v>4.0881740000000004</v>
      </c>
      <c r="CB356" s="4">
        <v>13.186035</v>
      </c>
    </row>
    <row r="357" spans="1:80">
      <c r="A357" s="2">
        <v>42439</v>
      </c>
      <c r="B357" s="32">
        <v>0.44979847222222219</v>
      </c>
      <c r="C357" s="4">
        <v>14.25</v>
      </c>
      <c r="D357" s="4">
        <v>2.7300000000000001E-2</v>
      </c>
      <c r="E357" s="4" t="s">
        <v>155</v>
      </c>
      <c r="F357" s="4">
        <v>273.41256399999997</v>
      </c>
      <c r="G357" s="4">
        <v>965.9</v>
      </c>
      <c r="H357" s="4">
        <v>-1.2</v>
      </c>
      <c r="I357" s="4">
        <v>95.7</v>
      </c>
      <c r="K357" s="4">
        <v>1.49</v>
      </c>
      <c r="L357" s="4">
        <v>41</v>
      </c>
      <c r="M357" s="4">
        <v>0.87770000000000004</v>
      </c>
      <c r="N357" s="4">
        <v>12.506399999999999</v>
      </c>
      <c r="O357" s="4">
        <v>2.4E-2</v>
      </c>
      <c r="P357" s="4">
        <v>847.70749999999998</v>
      </c>
      <c r="Q357" s="4">
        <v>0</v>
      </c>
      <c r="R357" s="4">
        <v>847.7</v>
      </c>
      <c r="S357" s="4">
        <v>626.77080000000001</v>
      </c>
      <c r="T357" s="4">
        <v>0</v>
      </c>
      <c r="U357" s="4">
        <v>626.79999999999995</v>
      </c>
      <c r="V357" s="4">
        <v>95.684799999999996</v>
      </c>
      <c r="Y357" s="4">
        <v>35.558999999999997</v>
      </c>
      <c r="Z357" s="4">
        <v>0</v>
      </c>
      <c r="AA357" s="4">
        <v>1.3117000000000001</v>
      </c>
      <c r="AB357" s="4" t="s">
        <v>384</v>
      </c>
      <c r="AC357" s="4">
        <v>0</v>
      </c>
      <c r="AD357" s="4">
        <v>11.9</v>
      </c>
      <c r="AE357" s="4">
        <v>843</v>
      </c>
      <c r="AF357" s="4">
        <v>867</v>
      </c>
      <c r="AG357" s="4">
        <v>829</v>
      </c>
      <c r="AH357" s="4">
        <v>0</v>
      </c>
      <c r="AI357" s="4">
        <v>0</v>
      </c>
      <c r="AJ357" s="4">
        <v>0</v>
      </c>
      <c r="AK357" s="4">
        <v>983</v>
      </c>
      <c r="AL357" s="4">
        <v>-40</v>
      </c>
      <c r="AM357" s="4">
        <v>0</v>
      </c>
      <c r="AN357" s="4">
        <v>25</v>
      </c>
      <c r="AO357" s="4">
        <v>190</v>
      </c>
      <c r="AP357" s="4">
        <v>189.6</v>
      </c>
      <c r="AQ357" s="4">
        <v>2.1</v>
      </c>
      <c r="AR357" s="4">
        <v>195</v>
      </c>
      <c r="AS357" s="4" t="s">
        <v>155</v>
      </c>
      <c r="AT357" s="4">
        <v>2</v>
      </c>
      <c r="AU357" s="5">
        <v>0.65770833333333334</v>
      </c>
      <c r="AV357" s="4">
        <v>47.164316999999997</v>
      </c>
      <c r="AW357" s="4">
        <v>-88.488701000000006</v>
      </c>
      <c r="AX357" s="4">
        <v>317.89999999999998</v>
      </c>
      <c r="AY357" s="4">
        <v>21.1</v>
      </c>
      <c r="AZ357" s="4">
        <v>12</v>
      </c>
      <c r="BA357" s="4">
        <v>11</v>
      </c>
      <c r="BB357" s="4" t="s">
        <v>437</v>
      </c>
      <c r="BC357" s="4">
        <v>1.501101</v>
      </c>
      <c r="BD357" s="4">
        <v>1.1022019999999999</v>
      </c>
      <c r="BE357" s="4">
        <v>2.502202</v>
      </c>
      <c r="BF357" s="4">
        <v>14.063000000000001</v>
      </c>
      <c r="BG357" s="4">
        <v>14.89</v>
      </c>
      <c r="BH357" s="4">
        <v>1.06</v>
      </c>
      <c r="BI357" s="4">
        <v>13.94</v>
      </c>
      <c r="BJ357" s="4">
        <v>3025.1619999999998</v>
      </c>
      <c r="BK357" s="4">
        <v>3.694</v>
      </c>
      <c r="BL357" s="4">
        <v>21.472999999999999</v>
      </c>
      <c r="BM357" s="4">
        <v>0</v>
      </c>
      <c r="BN357" s="4">
        <v>21.472999999999999</v>
      </c>
      <c r="BO357" s="4">
        <v>15.877000000000001</v>
      </c>
      <c r="BP357" s="4">
        <v>0</v>
      </c>
      <c r="BQ357" s="4">
        <v>15.877000000000001</v>
      </c>
      <c r="BR357" s="4">
        <v>0.76529999999999998</v>
      </c>
      <c r="BU357" s="4">
        <v>1.7070000000000001</v>
      </c>
      <c r="BW357" s="4">
        <v>230.702</v>
      </c>
      <c r="BX357" s="4">
        <v>0.158966</v>
      </c>
      <c r="BY357" s="4">
        <v>-5</v>
      </c>
      <c r="BZ357" s="4">
        <v>0.652613</v>
      </c>
      <c r="CA357" s="4">
        <v>3.8847320000000001</v>
      </c>
      <c r="CB357" s="4">
        <v>13.182783000000001</v>
      </c>
    </row>
    <row r="358" spans="1:80">
      <c r="A358" s="2">
        <v>42439</v>
      </c>
      <c r="B358" s="32">
        <v>0.44981004629629634</v>
      </c>
      <c r="C358" s="4">
        <v>14.565</v>
      </c>
      <c r="D358" s="4">
        <v>5.1400000000000001E-2</v>
      </c>
      <c r="E358" s="4" t="s">
        <v>155</v>
      </c>
      <c r="F358" s="4">
        <v>513.851133</v>
      </c>
      <c r="G358" s="4">
        <v>932.1</v>
      </c>
      <c r="H358" s="4">
        <v>-1.1000000000000001</v>
      </c>
      <c r="I358" s="4">
        <v>116.9</v>
      </c>
      <c r="K358" s="4">
        <v>1.1000000000000001</v>
      </c>
      <c r="L358" s="4">
        <v>41</v>
      </c>
      <c r="M358" s="4">
        <v>0.875</v>
      </c>
      <c r="N358" s="4">
        <v>12.743499999999999</v>
      </c>
      <c r="O358" s="4">
        <v>4.4999999999999998E-2</v>
      </c>
      <c r="P358" s="4">
        <v>815.58910000000003</v>
      </c>
      <c r="Q358" s="4">
        <v>0</v>
      </c>
      <c r="R358" s="4">
        <v>815.6</v>
      </c>
      <c r="S358" s="4">
        <v>603.02329999999995</v>
      </c>
      <c r="T358" s="4">
        <v>0</v>
      </c>
      <c r="U358" s="4">
        <v>603</v>
      </c>
      <c r="V358" s="4">
        <v>116.8738</v>
      </c>
      <c r="Y358" s="4">
        <v>35.534999999999997</v>
      </c>
      <c r="Z358" s="4">
        <v>0</v>
      </c>
      <c r="AA358" s="4">
        <v>0.96079999999999999</v>
      </c>
      <c r="AB358" s="4" t="s">
        <v>384</v>
      </c>
      <c r="AC358" s="4">
        <v>0</v>
      </c>
      <c r="AD358" s="4">
        <v>11.9</v>
      </c>
      <c r="AE358" s="4">
        <v>843</v>
      </c>
      <c r="AF358" s="4">
        <v>867</v>
      </c>
      <c r="AG358" s="4">
        <v>830</v>
      </c>
      <c r="AH358" s="4">
        <v>0</v>
      </c>
      <c r="AI358" s="4">
        <v>0</v>
      </c>
      <c r="AJ358" s="4">
        <v>0</v>
      </c>
      <c r="AK358" s="4">
        <v>983</v>
      </c>
      <c r="AL358" s="4">
        <v>-40</v>
      </c>
      <c r="AM358" s="4">
        <v>0</v>
      </c>
      <c r="AN358" s="4">
        <v>25</v>
      </c>
      <c r="AO358" s="4">
        <v>190</v>
      </c>
      <c r="AP358" s="4">
        <v>190</v>
      </c>
      <c r="AQ358" s="4">
        <v>1.9</v>
      </c>
      <c r="AR358" s="4">
        <v>195</v>
      </c>
      <c r="AS358" s="4" t="s">
        <v>155</v>
      </c>
      <c r="AT358" s="4">
        <v>2</v>
      </c>
      <c r="AU358" s="5">
        <v>0.65771990740740738</v>
      </c>
      <c r="AV358" s="4">
        <v>47.164324999999998</v>
      </c>
      <c r="AW358" s="4">
        <v>-88.488827000000001</v>
      </c>
      <c r="AX358" s="4">
        <v>317.7</v>
      </c>
      <c r="AY358" s="4">
        <v>21.2</v>
      </c>
      <c r="AZ358" s="4">
        <v>12</v>
      </c>
      <c r="BA358" s="4">
        <v>11</v>
      </c>
      <c r="BB358" s="4" t="s">
        <v>437</v>
      </c>
      <c r="BC358" s="4">
        <v>1.5940000000000001</v>
      </c>
      <c r="BD358" s="4">
        <v>1.3011999999999999</v>
      </c>
      <c r="BE358" s="4">
        <v>2.6892</v>
      </c>
      <c r="BF358" s="4">
        <v>14.063000000000001</v>
      </c>
      <c r="BG358" s="4">
        <v>14.56</v>
      </c>
      <c r="BH358" s="4">
        <v>1.04</v>
      </c>
      <c r="BI358" s="4">
        <v>14.291</v>
      </c>
      <c r="BJ358" s="4">
        <v>3019.66</v>
      </c>
      <c r="BK358" s="4">
        <v>6.7809999999999997</v>
      </c>
      <c r="BL358" s="4">
        <v>20.238</v>
      </c>
      <c r="BM358" s="4">
        <v>0</v>
      </c>
      <c r="BN358" s="4">
        <v>20.238</v>
      </c>
      <c r="BO358" s="4">
        <v>14.964</v>
      </c>
      <c r="BP358" s="4">
        <v>0</v>
      </c>
      <c r="BQ358" s="4">
        <v>14.964</v>
      </c>
      <c r="BR358" s="4">
        <v>0.91579999999999995</v>
      </c>
      <c r="BU358" s="4">
        <v>1.671</v>
      </c>
      <c r="BW358" s="4">
        <v>165.53299999999999</v>
      </c>
      <c r="BX358" s="4">
        <v>0.134853</v>
      </c>
      <c r="BY358" s="4">
        <v>-5</v>
      </c>
      <c r="BZ358" s="4">
        <v>0.65238799999999997</v>
      </c>
      <c r="CA358" s="4">
        <v>3.295474</v>
      </c>
      <c r="CB358" s="4">
        <v>13.178229999999999</v>
      </c>
    </row>
    <row r="359" spans="1:80">
      <c r="A359" s="2">
        <v>42439</v>
      </c>
      <c r="B359" s="32">
        <v>0.44982162037037038</v>
      </c>
      <c r="C359" s="4">
        <v>14.66</v>
      </c>
      <c r="D359" s="4">
        <v>0.50849999999999995</v>
      </c>
      <c r="E359" s="4" t="s">
        <v>155</v>
      </c>
      <c r="F359" s="4">
        <v>5084.588745</v>
      </c>
      <c r="G359" s="4">
        <v>471.1</v>
      </c>
      <c r="H359" s="4">
        <v>-1</v>
      </c>
      <c r="I359" s="4">
        <v>192.5</v>
      </c>
      <c r="K359" s="4">
        <v>0.69</v>
      </c>
      <c r="L359" s="4">
        <v>44</v>
      </c>
      <c r="M359" s="4">
        <v>0.87009999999999998</v>
      </c>
      <c r="N359" s="4">
        <v>12.7563</v>
      </c>
      <c r="O359" s="4">
        <v>0.44240000000000002</v>
      </c>
      <c r="P359" s="4">
        <v>409.95119999999997</v>
      </c>
      <c r="Q359" s="4">
        <v>0</v>
      </c>
      <c r="R359" s="4">
        <v>410</v>
      </c>
      <c r="S359" s="4">
        <v>303.1062</v>
      </c>
      <c r="T359" s="4">
        <v>0</v>
      </c>
      <c r="U359" s="4">
        <v>303.10000000000002</v>
      </c>
      <c r="V359" s="4">
        <v>192.50319999999999</v>
      </c>
      <c r="Y359" s="4">
        <v>38.255000000000003</v>
      </c>
      <c r="Z359" s="4">
        <v>0</v>
      </c>
      <c r="AA359" s="4">
        <v>0.60209999999999997</v>
      </c>
      <c r="AB359" s="4" t="s">
        <v>384</v>
      </c>
      <c r="AC359" s="4">
        <v>0</v>
      </c>
      <c r="AD359" s="4">
        <v>11.9</v>
      </c>
      <c r="AE359" s="4">
        <v>844</v>
      </c>
      <c r="AF359" s="4">
        <v>866</v>
      </c>
      <c r="AG359" s="4">
        <v>829</v>
      </c>
      <c r="AH359" s="4">
        <v>0</v>
      </c>
      <c r="AI359" s="4">
        <v>0</v>
      </c>
      <c r="AJ359" s="4">
        <v>0</v>
      </c>
      <c r="AK359" s="4">
        <v>983</v>
      </c>
      <c r="AL359" s="4">
        <v>-40</v>
      </c>
      <c r="AM359" s="4">
        <v>0</v>
      </c>
      <c r="AN359" s="4">
        <v>25</v>
      </c>
      <c r="AO359" s="4">
        <v>190</v>
      </c>
      <c r="AP359" s="4">
        <v>190</v>
      </c>
      <c r="AQ359" s="4">
        <v>1.7</v>
      </c>
      <c r="AR359" s="4">
        <v>195</v>
      </c>
      <c r="AS359" s="4" t="s">
        <v>155</v>
      </c>
      <c r="AT359" s="4">
        <v>2</v>
      </c>
      <c r="AU359" s="5">
        <v>0.65773148148148153</v>
      </c>
      <c r="AV359" s="4">
        <v>47.164315000000002</v>
      </c>
      <c r="AW359" s="4">
        <v>-88.488956999999999</v>
      </c>
      <c r="AX359" s="4">
        <v>317.60000000000002</v>
      </c>
      <c r="AY359" s="4">
        <v>22</v>
      </c>
      <c r="AZ359" s="4">
        <v>12</v>
      </c>
      <c r="BA359" s="4">
        <v>11</v>
      </c>
      <c r="BB359" s="4" t="s">
        <v>437</v>
      </c>
      <c r="BC359" s="4">
        <v>1.0975999999999999</v>
      </c>
      <c r="BD359" s="4">
        <v>1.4</v>
      </c>
      <c r="BE359" s="4">
        <v>1.8011999999999999</v>
      </c>
      <c r="BF359" s="4">
        <v>14.063000000000001</v>
      </c>
      <c r="BG359" s="4">
        <v>14</v>
      </c>
      <c r="BH359" s="4">
        <v>1</v>
      </c>
      <c r="BI359" s="4">
        <v>14.923</v>
      </c>
      <c r="BJ359" s="4">
        <v>2926.8339999999998</v>
      </c>
      <c r="BK359" s="4">
        <v>64.61</v>
      </c>
      <c r="BL359" s="4">
        <v>9.85</v>
      </c>
      <c r="BM359" s="4">
        <v>0</v>
      </c>
      <c r="BN359" s="4">
        <v>9.85</v>
      </c>
      <c r="BO359" s="4">
        <v>7.2830000000000004</v>
      </c>
      <c r="BP359" s="4">
        <v>0</v>
      </c>
      <c r="BQ359" s="4">
        <v>7.2830000000000004</v>
      </c>
      <c r="BR359" s="4">
        <v>1.4604999999999999</v>
      </c>
      <c r="BU359" s="4">
        <v>1.7410000000000001</v>
      </c>
      <c r="BW359" s="4">
        <v>100.44799999999999</v>
      </c>
      <c r="BX359" s="4">
        <v>0.175459</v>
      </c>
      <c r="BY359" s="4">
        <v>-5</v>
      </c>
      <c r="BZ359" s="4">
        <v>0.65322499999999994</v>
      </c>
      <c r="CA359" s="4">
        <v>4.2877910000000004</v>
      </c>
      <c r="CB359" s="4">
        <v>13.19515</v>
      </c>
    </row>
    <row r="360" spans="1:80">
      <c r="A360" s="2">
        <v>42439</v>
      </c>
      <c r="B360" s="32">
        <v>0.44983319444444447</v>
      </c>
      <c r="C360" s="4">
        <v>14.128</v>
      </c>
      <c r="D360" s="4">
        <v>1.2143999999999999</v>
      </c>
      <c r="E360" s="4" t="s">
        <v>155</v>
      </c>
      <c r="F360" s="4">
        <v>12144</v>
      </c>
      <c r="G360" s="4">
        <v>256.3</v>
      </c>
      <c r="H360" s="4">
        <v>0</v>
      </c>
      <c r="I360" s="4">
        <v>417.7</v>
      </c>
      <c r="K360" s="4">
        <v>0.3</v>
      </c>
      <c r="L360" s="4">
        <v>59</v>
      </c>
      <c r="M360" s="4">
        <v>0.86780000000000002</v>
      </c>
      <c r="N360" s="4">
        <v>12.260400000000001</v>
      </c>
      <c r="O360" s="4">
        <v>1.0539000000000001</v>
      </c>
      <c r="P360" s="4">
        <v>222.3878</v>
      </c>
      <c r="Q360" s="4">
        <v>1.11E-2</v>
      </c>
      <c r="R360" s="4">
        <v>222.4</v>
      </c>
      <c r="S360" s="4">
        <v>164.4272</v>
      </c>
      <c r="T360" s="4">
        <v>8.2000000000000007E-3</v>
      </c>
      <c r="U360" s="4">
        <v>164.4</v>
      </c>
      <c r="V360" s="4">
        <v>417.71460000000002</v>
      </c>
      <c r="Y360" s="4">
        <v>50.814999999999998</v>
      </c>
      <c r="Z360" s="4">
        <v>0</v>
      </c>
      <c r="AA360" s="4">
        <v>0.25950000000000001</v>
      </c>
      <c r="AB360" s="4" t="s">
        <v>384</v>
      </c>
      <c r="AC360" s="4">
        <v>0</v>
      </c>
      <c r="AD360" s="4">
        <v>11.9</v>
      </c>
      <c r="AE360" s="4">
        <v>843</v>
      </c>
      <c r="AF360" s="4">
        <v>865</v>
      </c>
      <c r="AG360" s="4">
        <v>829</v>
      </c>
      <c r="AH360" s="4">
        <v>0</v>
      </c>
      <c r="AI360" s="4">
        <v>0</v>
      </c>
      <c r="AJ360" s="4">
        <v>0</v>
      </c>
      <c r="AK360" s="4">
        <v>983</v>
      </c>
      <c r="AL360" s="4">
        <v>-40</v>
      </c>
      <c r="AM360" s="4">
        <v>0</v>
      </c>
      <c r="AN360" s="4">
        <v>25</v>
      </c>
      <c r="AO360" s="4">
        <v>190</v>
      </c>
      <c r="AP360" s="4">
        <v>190</v>
      </c>
      <c r="AQ360" s="4">
        <v>1.6</v>
      </c>
      <c r="AR360" s="4">
        <v>195</v>
      </c>
      <c r="AS360" s="4" t="s">
        <v>155</v>
      </c>
      <c r="AT360" s="4">
        <v>2</v>
      </c>
      <c r="AU360" s="5">
        <v>0.65774305555555557</v>
      </c>
      <c r="AV360" s="4">
        <v>47.164301999999999</v>
      </c>
      <c r="AW360" s="4">
        <v>-88.489090000000004</v>
      </c>
      <c r="AX360" s="4">
        <v>317.5</v>
      </c>
      <c r="AY360" s="4">
        <v>23.2</v>
      </c>
      <c r="AZ360" s="4">
        <v>12</v>
      </c>
      <c r="BA360" s="4">
        <v>11</v>
      </c>
      <c r="BB360" s="4" t="s">
        <v>437</v>
      </c>
      <c r="BC360" s="4">
        <v>0.9</v>
      </c>
      <c r="BD360" s="4">
        <v>1.4</v>
      </c>
      <c r="BE360" s="4">
        <v>1.9</v>
      </c>
      <c r="BF360" s="4">
        <v>14.063000000000001</v>
      </c>
      <c r="BG360" s="4">
        <v>13.74</v>
      </c>
      <c r="BH360" s="4">
        <v>0.98</v>
      </c>
      <c r="BI360" s="4">
        <v>15.234</v>
      </c>
      <c r="BJ360" s="4">
        <v>2783.8670000000002</v>
      </c>
      <c r="BK360" s="4">
        <v>152.30000000000001</v>
      </c>
      <c r="BL360" s="4">
        <v>5.2880000000000003</v>
      </c>
      <c r="BM360" s="4">
        <v>0</v>
      </c>
      <c r="BN360" s="4">
        <v>5.2880000000000003</v>
      </c>
      <c r="BO360" s="4">
        <v>3.91</v>
      </c>
      <c r="BP360" s="4">
        <v>0</v>
      </c>
      <c r="BQ360" s="4">
        <v>3.91</v>
      </c>
      <c r="BR360" s="4">
        <v>3.1362999999999999</v>
      </c>
      <c r="BU360" s="4">
        <v>2.2890000000000001</v>
      </c>
      <c r="BW360" s="4">
        <v>42.843000000000004</v>
      </c>
      <c r="BX360" s="4">
        <v>0.209226</v>
      </c>
      <c r="BY360" s="4">
        <v>-5</v>
      </c>
      <c r="BZ360" s="4">
        <v>0.654613</v>
      </c>
      <c r="CA360" s="4">
        <v>5.1129600000000002</v>
      </c>
      <c r="CB360" s="4">
        <v>13.223183000000001</v>
      </c>
    </row>
    <row r="361" spans="1:80">
      <c r="A361" s="2">
        <v>42439</v>
      </c>
      <c r="B361" s="32">
        <v>0.44984476851851851</v>
      </c>
      <c r="C361" s="4">
        <v>13.676</v>
      </c>
      <c r="D361" s="4">
        <v>1.7242999999999999</v>
      </c>
      <c r="E361" s="4" t="s">
        <v>155</v>
      </c>
      <c r="F361" s="4">
        <v>17242.514818</v>
      </c>
      <c r="G361" s="4">
        <v>189.5</v>
      </c>
      <c r="H361" s="4">
        <v>-0.9</v>
      </c>
      <c r="I361" s="4">
        <v>658.6</v>
      </c>
      <c r="K361" s="4">
        <v>0.15</v>
      </c>
      <c r="L361" s="4">
        <v>70</v>
      </c>
      <c r="M361" s="4">
        <v>0.86650000000000005</v>
      </c>
      <c r="N361" s="4">
        <v>11.850099999999999</v>
      </c>
      <c r="O361" s="4">
        <v>1.494</v>
      </c>
      <c r="P361" s="4">
        <v>164.16990000000001</v>
      </c>
      <c r="Q361" s="4">
        <v>0</v>
      </c>
      <c r="R361" s="4">
        <v>164.2</v>
      </c>
      <c r="S361" s="4">
        <v>121.38249999999999</v>
      </c>
      <c r="T361" s="4">
        <v>0</v>
      </c>
      <c r="U361" s="4">
        <v>121.4</v>
      </c>
      <c r="V361" s="4">
        <v>658.55960000000005</v>
      </c>
      <c r="Y361" s="4">
        <v>60.743000000000002</v>
      </c>
      <c r="Z361" s="4">
        <v>0</v>
      </c>
      <c r="AA361" s="4">
        <v>0.13300000000000001</v>
      </c>
      <c r="AB361" s="4" t="s">
        <v>384</v>
      </c>
      <c r="AC361" s="4">
        <v>0</v>
      </c>
      <c r="AD361" s="4">
        <v>11.9</v>
      </c>
      <c r="AE361" s="4">
        <v>844</v>
      </c>
      <c r="AF361" s="4">
        <v>865</v>
      </c>
      <c r="AG361" s="4">
        <v>828</v>
      </c>
      <c r="AH361" s="4">
        <v>0</v>
      </c>
      <c r="AI361" s="4">
        <v>0</v>
      </c>
      <c r="AJ361" s="4">
        <v>0</v>
      </c>
      <c r="AK361" s="4">
        <v>983</v>
      </c>
      <c r="AL361" s="4">
        <v>-40</v>
      </c>
      <c r="AM361" s="4">
        <v>0</v>
      </c>
      <c r="AN361" s="4">
        <v>25</v>
      </c>
      <c r="AO361" s="4">
        <v>190</v>
      </c>
      <c r="AP361" s="4">
        <v>189.4</v>
      </c>
      <c r="AQ361" s="4">
        <v>1.4</v>
      </c>
      <c r="AR361" s="4">
        <v>195</v>
      </c>
      <c r="AS361" s="4" t="s">
        <v>155</v>
      </c>
      <c r="AT361" s="4">
        <v>2</v>
      </c>
      <c r="AU361" s="5">
        <v>0.65775462962962961</v>
      </c>
      <c r="AV361" s="4">
        <v>47.164279999999998</v>
      </c>
      <c r="AW361" s="4">
        <v>-88.489227</v>
      </c>
      <c r="AX361" s="4">
        <v>317.10000000000002</v>
      </c>
      <c r="AY361" s="4">
        <v>23.9</v>
      </c>
      <c r="AZ361" s="4">
        <v>12</v>
      </c>
      <c r="BA361" s="4">
        <v>11</v>
      </c>
      <c r="BB361" s="4" t="s">
        <v>437</v>
      </c>
      <c r="BC361" s="4">
        <v>0.9</v>
      </c>
      <c r="BD361" s="4">
        <v>1.4012</v>
      </c>
      <c r="BE361" s="4">
        <v>1.9</v>
      </c>
      <c r="BF361" s="4">
        <v>14.063000000000001</v>
      </c>
      <c r="BG361" s="4">
        <v>13.6</v>
      </c>
      <c r="BH361" s="4">
        <v>0.97</v>
      </c>
      <c r="BI361" s="4">
        <v>15.41</v>
      </c>
      <c r="BJ361" s="4">
        <v>2679.8290000000002</v>
      </c>
      <c r="BK361" s="4">
        <v>215.03899999999999</v>
      </c>
      <c r="BL361" s="4">
        <v>3.8879999999999999</v>
      </c>
      <c r="BM361" s="4">
        <v>0</v>
      </c>
      <c r="BN361" s="4">
        <v>3.8879999999999999</v>
      </c>
      <c r="BO361" s="4">
        <v>2.875</v>
      </c>
      <c r="BP361" s="4">
        <v>0</v>
      </c>
      <c r="BQ361" s="4">
        <v>2.875</v>
      </c>
      <c r="BR361" s="4">
        <v>4.9246999999999996</v>
      </c>
      <c r="BU361" s="4">
        <v>2.7250000000000001</v>
      </c>
      <c r="BW361" s="4">
        <v>21.872</v>
      </c>
      <c r="BX361" s="4">
        <v>0.25536199999999998</v>
      </c>
      <c r="BY361" s="4">
        <v>-5</v>
      </c>
      <c r="BZ361" s="4">
        <v>0.65316099999999999</v>
      </c>
      <c r="CA361" s="4">
        <v>6.2404089999999997</v>
      </c>
      <c r="CB361" s="4">
        <v>13.193852</v>
      </c>
    </row>
    <row r="362" spans="1:80">
      <c r="A362" s="2">
        <v>42439</v>
      </c>
      <c r="B362" s="32">
        <v>0.44985634259259261</v>
      </c>
      <c r="C362" s="4">
        <v>13.795999999999999</v>
      </c>
      <c r="D362" s="4">
        <v>1.6587000000000001</v>
      </c>
      <c r="E362" s="4" t="s">
        <v>155</v>
      </c>
      <c r="F362" s="4">
        <v>16586.524590000001</v>
      </c>
      <c r="G362" s="4">
        <v>207.8</v>
      </c>
      <c r="H362" s="4">
        <v>-1.1000000000000001</v>
      </c>
      <c r="I362" s="4">
        <v>789.3</v>
      </c>
      <c r="K362" s="4">
        <v>0.1</v>
      </c>
      <c r="L362" s="4">
        <v>73</v>
      </c>
      <c r="M362" s="4">
        <v>0.86599999999999999</v>
      </c>
      <c r="N362" s="4">
        <v>11.9482</v>
      </c>
      <c r="O362" s="4">
        <v>1.4365000000000001</v>
      </c>
      <c r="P362" s="4">
        <v>179.9503</v>
      </c>
      <c r="Q362" s="4">
        <v>0</v>
      </c>
      <c r="R362" s="4">
        <v>180</v>
      </c>
      <c r="S362" s="4">
        <v>133.05009999999999</v>
      </c>
      <c r="T362" s="4">
        <v>0</v>
      </c>
      <c r="U362" s="4">
        <v>133.1</v>
      </c>
      <c r="V362" s="4">
        <v>789.27949999999998</v>
      </c>
      <c r="Y362" s="4">
        <v>63.124000000000002</v>
      </c>
      <c r="Z362" s="4">
        <v>0</v>
      </c>
      <c r="AA362" s="4">
        <v>8.6599999999999996E-2</v>
      </c>
      <c r="AB362" s="4" t="s">
        <v>384</v>
      </c>
      <c r="AC362" s="4">
        <v>0</v>
      </c>
      <c r="AD362" s="4">
        <v>11.9</v>
      </c>
      <c r="AE362" s="4">
        <v>844</v>
      </c>
      <c r="AF362" s="4">
        <v>866</v>
      </c>
      <c r="AG362" s="4">
        <v>827</v>
      </c>
      <c r="AH362" s="4">
        <v>0</v>
      </c>
      <c r="AI362" s="4">
        <v>0</v>
      </c>
      <c r="AJ362" s="4">
        <v>0</v>
      </c>
      <c r="AK362" s="4">
        <v>983</v>
      </c>
      <c r="AL362" s="4">
        <v>-40</v>
      </c>
      <c r="AM362" s="4">
        <v>0</v>
      </c>
      <c r="AN362" s="4">
        <v>25</v>
      </c>
      <c r="AO362" s="4">
        <v>190</v>
      </c>
      <c r="AP362" s="4">
        <v>189</v>
      </c>
      <c r="AQ362" s="4">
        <v>1.6</v>
      </c>
      <c r="AR362" s="4">
        <v>195</v>
      </c>
      <c r="AS362" s="4" t="s">
        <v>155</v>
      </c>
      <c r="AT362" s="4">
        <v>2</v>
      </c>
      <c r="AU362" s="5">
        <v>0.65776620370370364</v>
      </c>
      <c r="AV362" s="4">
        <v>47.164247000000003</v>
      </c>
      <c r="AW362" s="4">
        <v>-88.489360000000005</v>
      </c>
      <c r="AX362" s="4">
        <v>317.10000000000002</v>
      </c>
      <c r="AY362" s="4">
        <v>25.5</v>
      </c>
      <c r="AZ362" s="4">
        <v>12</v>
      </c>
      <c r="BA362" s="4">
        <v>11</v>
      </c>
      <c r="BB362" s="4" t="s">
        <v>437</v>
      </c>
      <c r="BC362" s="4">
        <v>0.9</v>
      </c>
      <c r="BD362" s="4">
        <v>1.5</v>
      </c>
      <c r="BE362" s="4">
        <v>1.9</v>
      </c>
      <c r="BF362" s="4">
        <v>14.063000000000001</v>
      </c>
      <c r="BG362" s="4">
        <v>13.56</v>
      </c>
      <c r="BH362" s="4">
        <v>0.96</v>
      </c>
      <c r="BI362" s="4">
        <v>15.467000000000001</v>
      </c>
      <c r="BJ362" s="4">
        <v>2691.2220000000002</v>
      </c>
      <c r="BK362" s="4">
        <v>205.93100000000001</v>
      </c>
      <c r="BL362" s="4">
        <v>4.2450000000000001</v>
      </c>
      <c r="BM362" s="4">
        <v>0</v>
      </c>
      <c r="BN362" s="4">
        <v>4.2450000000000001</v>
      </c>
      <c r="BO362" s="4">
        <v>3.1379999999999999</v>
      </c>
      <c r="BP362" s="4">
        <v>0</v>
      </c>
      <c r="BQ362" s="4">
        <v>3.1379999999999999</v>
      </c>
      <c r="BR362" s="4">
        <v>5.8785999999999996</v>
      </c>
      <c r="BU362" s="4">
        <v>2.8210000000000002</v>
      </c>
      <c r="BW362" s="4">
        <v>14.183999999999999</v>
      </c>
      <c r="BX362" s="4">
        <v>0.27173999999999998</v>
      </c>
      <c r="BY362" s="4">
        <v>-5</v>
      </c>
      <c r="BZ362" s="4">
        <v>0.65445200000000003</v>
      </c>
      <c r="CA362" s="4">
        <v>6.6406460000000003</v>
      </c>
      <c r="CB362" s="4">
        <v>13.21993</v>
      </c>
    </row>
    <row r="363" spans="1:80">
      <c r="A363" s="2">
        <v>42439</v>
      </c>
      <c r="B363" s="32">
        <v>0.44986791666666665</v>
      </c>
      <c r="C363" s="4">
        <v>14.002000000000001</v>
      </c>
      <c r="D363" s="4">
        <v>1.0718000000000001</v>
      </c>
      <c r="E363" s="4" t="s">
        <v>155</v>
      </c>
      <c r="F363" s="4">
        <v>10717.672130999999</v>
      </c>
      <c r="G363" s="4">
        <v>230.6</v>
      </c>
      <c r="H363" s="4">
        <v>-2.1</v>
      </c>
      <c r="I363" s="4">
        <v>579.9</v>
      </c>
      <c r="K363" s="4">
        <v>0</v>
      </c>
      <c r="L363" s="4">
        <v>69</v>
      </c>
      <c r="M363" s="4">
        <v>0.86990000000000001</v>
      </c>
      <c r="N363" s="4">
        <v>12.180300000000001</v>
      </c>
      <c r="O363" s="4">
        <v>0.93240000000000001</v>
      </c>
      <c r="P363" s="4">
        <v>200.6105</v>
      </c>
      <c r="Q363" s="4">
        <v>0</v>
      </c>
      <c r="R363" s="4">
        <v>200.6</v>
      </c>
      <c r="S363" s="4">
        <v>148.32570000000001</v>
      </c>
      <c r="T363" s="4">
        <v>0</v>
      </c>
      <c r="U363" s="4">
        <v>148.30000000000001</v>
      </c>
      <c r="V363" s="4">
        <v>579.87480000000005</v>
      </c>
      <c r="Y363" s="4">
        <v>60.116</v>
      </c>
      <c r="Z363" s="4">
        <v>0</v>
      </c>
      <c r="AA363" s="4">
        <v>0</v>
      </c>
      <c r="AB363" s="4" t="s">
        <v>384</v>
      </c>
      <c r="AC363" s="4">
        <v>0</v>
      </c>
      <c r="AD363" s="4">
        <v>11.9</v>
      </c>
      <c r="AE363" s="4">
        <v>843</v>
      </c>
      <c r="AF363" s="4">
        <v>867</v>
      </c>
      <c r="AG363" s="4">
        <v>827</v>
      </c>
      <c r="AH363" s="4">
        <v>0</v>
      </c>
      <c r="AI363" s="4">
        <v>0</v>
      </c>
      <c r="AJ363" s="4">
        <v>0</v>
      </c>
      <c r="AK363" s="4">
        <v>983</v>
      </c>
      <c r="AL363" s="4">
        <v>-40</v>
      </c>
      <c r="AM363" s="4">
        <v>0</v>
      </c>
      <c r="AN363" s="4">
        <v>25</v>
      </c>
      <c r="AO363" s="4">
        <v>189.4</v>
      </c>
      <c r="AP363" s="4">
        <v>189.6</v>
      </c>
      <c r="AQ363" s="4">
        <v>2</v>
      </c>
      <c r="AR363" s="4">
        <v>195</v>
      </c>
      <c r="AS363" s="4" t="s">
        <v>155</v>
      </c>
      <c r="AT363" s="4">
        <v>2</v>
      </c>
      <c r="AU363" s="5">
        <v>0.65777777777777779</v>
      </c>
      <c r="AV363" s="4">
        <v>47.164199000000004</v>
      </c>
      <c r="AW363" s="4">
        <v>-88.489495000000005</v>
      </c>
      <c r="AX363" s="4">
        <v>316.89999999999998</v>
      </c>
      <c r="AY363" s="4">
        <v>26.2</v>
      </c>
      <c r="AZ363" s="4">
        <v>12</v>
      </c>
      <c r="BA363" s="4">
        <v>11</v>
      </c>
      <c r="BB363" s="4" t="s">
        <v>437</v>
      </c>
      <c r="BC363" s="4">
        <v>0.91200000000000003</v>
      </c>
      <c r="BD363" s="4">
        <v>1.494</v>
      </c>
      <c r="BE363" s="4">
        <v>1.9036</v>
      </c>
      <c r="BF363" s="4">
        <v>14.063000000000001</v>
      </c>
      <c r="BG363" s="4">
        <v>13.97</v>
      </c>
      <c r="BH363" s="4">
        <v>0.99</v>
      </c>
      <c r="BI363" s="4">
        <v>14.952</v>
      </c>
      <c r="BJ363" s="4">
        <v>2804.73</v>
      </c>
      <c r="BK363" s="4">
        <v>136.64500000000001</v>
      </c>
      <c r="BL363" s="4">
        <v>4.8380000000000001</v>
      </c>
      <c r="BM363" s="4">
        <v>0</v>
      </c>
      <c r="BN363" s="4">
        <v>4.8380000000000001</v>
      </c>
      <c r="BO363" s="4">
        <v>3.577</v>
      </c>
      <c r="BP363" s="4">
        <v>0</v>
      </c>
      <c r="BQ363" s="4">
        <v>3.577</v>
      </c>
      <c r="BR363" s="4">
        <v>4.4153000000000002</v>
      </c>
      <c r="BU363" s="4">
        <v>2.746</v>
      </c>
      <c r="BW363" s="4">
        <v>0</v>
      </c>
      <c r="BX363" s="4">
        <v>0.23028499999999999</v>
      </c>
      <c r="BY363" s="4">
        <v>-5</v>
      </c>
      <c r="BZ363" s="4">
        <v>0.65477399999999997</v>
      </c>
      <c r="CA363" s="4">
        <v>5.6275890000000004</v>
      </c>
      <c r="CB363" s="4">
        <v>13.226435</v>
      </c>
    </row>
    <row r="364" spans="1:80">
      <c r="A364" s="2">
        <v>42439</v>
      </c>
      <c r="B364" s="32">
        <v>0.4498794907407408</v>
      </c>
      <c r="C364" s="4">
        <v>14.159000000000001</v>
      </c>
      <c r="D364" s="4">
        <v>0.68700000000000006</v>
      </c>
      <c r="E364" s="4" t="s">
        <v>155</v>
      </c>
      <c r="F364" s="4">
        <v>6870.3436430000002</v>
      </c>
      <c r="G364" s="4">
        <v>232.4</v>
      </c>
      <c r="H364" s="4">
        <v>-2.2000000000000002</v>
      </c>
      <c r="I364" s="4">
        <v>510.6</v>
      </c>
      <c r="K364" s="4">
        <v>0</v>
      </c>
      <c r="L364" s="4">
        <v>66</v>
      </c>
      <c r="M364" s="4">
        <v>0.87209999999999999</v>
      </c>
      <c r="N364" s="4">
        <v>12.349</v>
      </c>
      <c r="O364" s="4">
        <v>0.59919999999999995</v>
      </c>
      <c r="P364" s="4">
        <v>202.726</v>
      </c>
      <c r="Q364" s="4">
        <v>0</v>
      </c>
      <c r="R364" s="4">
        <v>202.7</v>
      </c>
      <c r="S364" s="4">
        <v>149.88980000000001</v>
      </c>
      <c r="T364" s="4">
        <v>0</v>
      </c>
      <c r="U364" s="4">
        <v>149.9</v>
      </c>
      <c r="V364" s="4">
        <v>510.59899999999999</v>
      </c>
      <c r="Y364" s="4">
        <v>57.438000000000002</v>
      </c>
      <c r="Z364" s="4">
        <v>0</v>
      </c>
      <c r="AA364" s="4">
        <v>0</v>
      </c>
      <c r="AB364" s="4" t="s">
        <v>384</v>
      </c>
      <c r="AC364" s="4">
        <v>0</v>
      </c>
      <c r="AD364" s="4">
        <v>11.9</v>
      </c>
      <c r="AE364" s="4">
        <v>844</v>
      </c>
      <c r="AF364" s="4">
        <v>866</v>
      </c>
      <c r="AG364" s="4">
        <v>827</v>
      </c>
      <c r="AH364" s="4">
        <v>0</v>
      </c>
      <c r="AI364" s="4">
        <v>0</v>
      </c>
      <c r="AJ364" s="4">
        <v>0</v>
      </c>
      <c r="AK364" s="4">
        <v>983</v>
      </c>
      <c r="AL364" s="4">
        <v>-40</v>
      </c>
      <c r="AM364" s="4">
        <v>0</v>
      </c>
      <c r="AN364" s="4">
        <v>25</v>
      </c>
      <c r="AO364" s="4">
        <v>189</v>
      </c>
      <c r="AP364" s="4">
        <v>189.4</v>
      </c>
      <c r="AQ364" s="4">
        <v>1.9</v>
      </c>
      <c r="AR364" s="4">
        <v>195</v>
      </c>
      <c r="AS364" s="4" t="s">
        <v>155</v>
      </c>
      <c r="AT364" s="4">
        <v>2</v>
      </c>
      <c r="AU364" s="5">
        <v>0.65778935185185183</v>
      </c>
      <c r="AV364" s="4">
        <v>47.164141000000001</v>
      </c>
      <c r="AW364" s="4">
        <v>-88.489632999999998</v>
      </c>
      <c r="AX364" s="4">
        <v>316.8</v>
      </c>
      <c r="AY364" s="4">
        <v>27</v>
      </c>
      <c r="AZ364" s="4">
        <v>12</v>
      </c>
      <c r="BA364" s="4">
        <v>11</v>
      </c>
      <c r="BB364" s="4" t="s">
        <v>437</v>
      </c>
      <c r="BC364" s="4">
        <v>1.8904000000000001</v>
      </c>
      <c r="BD364" s="4">
        <v>1.0012000000000001</v>
      </c>
      <c r="BE364" s="4">
        <v>2.2000000000000002</v>
      </c>
      <c r="BF364" s="4">
        <v>14.063000000000001</v>
      </c>
      <c r="BG364" s="4">
        <v>14.23</v>
      </c>
      <c r="BH364" s="4">
        <v>1.01</v>
      </c>
      <c r="BI364" s="4">
        <v>14.66</v>
      </c>
      <c r="BJ364" s="4">
        <v>2881.1990000000001</v>
      </c>
      <c r="BK364" s="4">
        <v>88.977999999999994</v>
      </c>
      <c r="BL364" s="4">
        <v>4.9530000000000003</v>
      </c>
      <c r="BM364" s="4">
        <v>0</v>
      </c>
      <c r="BN364" s="4">
        <v>4.9530000000000003</v>
      </c>
      <c r="BO364" s="4">
        <v>3.6619999999999999</v>
      </c>
      <c r="BP364" s="4">
        <v>0</v>
      </c>
      <c r="BQ364" s="4">
        <v>3.6619999999999999</v>
      </c>
      <c r="BR364" s="4">
        <v>3.9392999999999998</v>
      </c>
      <c r="BU364" s="4">
        <v>2.6589999999999998</v>
      </c>
      <c r="BW364" s="4">
        <v>0</v>
      </c>
      <c r="BX364" s="4">
        <v>0.210226</v>
      </c>
      <c r="BY364" s="4">
        <v>-5</v>
      </c>
      <c r="BZ364" s="4">
        <v>0.65400000000000003</v>
      </c>
      <c r="CA364" s="4">
        <v>5.137397</v>
      </c>
      <c r="CB364" s="4">
        <v>13.210800000000001</v>
      </c>
    </row>
    <row r="365" spans="1:80">
      <c r="A365" s="2">
        <v>42439</v>
      </c>
      <c r="B365" s="32">
        <v>0.44989106481481483</v>
      </c>
      <c r="C365" s="4">
        <v>14.295999999999999</v>
      </c>
      <c r="D365" s="4">
        <v>0.42099999999999999</v>
      </c>
      <c r="E365" s="4" t="s">
        <v>155</v>
      </c>
      <c r="F365" s="4">
        <v>4210.453074</v>
      </c>
      <c r="G365" s="4">
        <v>205.4</v>
      </c>
      <c r="H365" s="4">
        <v>-1.2</v>
      </c>
      <c r="I365" s="4">
        <v>384.1</v>
      </c>
      <c r="K365" s="4">
        <v>0</v>
      </c>
      <c r="L365" s="4">
        <v>56</v>
      </c>
      <c r="M365" s="4">
        <v>0.87350000000000005</v>
      </c>
      <c r="N365" s="4">
        <v>12.488099999999999</v>
      </c>
      <c r="O365" s="4">
        <v>0.36780000000000002</v>
      </c>
      <c r="P365" s="4">
        <v>179.46449999999999</v>
      </c>
      <c r="Q365" s="4">
        <v>0</v>
      </c>
      <c r="R365" s="4">
        <v>179.5</v>
      </c>
      <c r="S365" s="4">
        <v>132.6909</v>
      </c>
      <c r="T365" s="4">
        <v>0</v>
      </c>
      <c r="U365" s="4">
        <v>132.69999999999999</v>
      </c>
      <c r="V365" s="4">
        <v>384.12209999999999</v>
      </c>
      <c r="Y365" s="4">
        <v>48.585000000000001</v>
      </c>
      <c r="Z365" s="4">
        <v>0</v>
      </c>
      <c r="AA365" s="4">
        <v>0</v>
      </c>
      <c r="AB365" s="4" t="s">
        <v>384</v>
      </c>
      <c r="AC365" s="4">
        <v>0</v>
      </c>
      <c r="AD365" s="4">
        <v>11.9</v>
      </c>
      <c r="AE365" s="4">
        <v>843</v>
      </c>
      <c r="AF365" s="4">
        <v>866</v>
      </c>
      <c r="AG365" s="4">
        <v>826</v>
      </c>
      <c r="AH365" s="4">
        <v>0</v>
      </c>
      <c r="AI365" s="4">
        <v>0</v>
      </c>
      <c r="AJ365" s="4">
        <v>0</v>
      </c>
      <c r="AK365" s="4">
        <v>983</v>
      </c>
      <c r="AL365" s="4">
        <v>-40</v>
      </c>
      <c r="AM365" s="4">
        <v>0</v>
      </c>
      <c r="AN365" s="4">
        <v>25</v>
      </c>
      <c r="AO365" s="4">
        <v>189</v>
      </c>
      <c r="AP365" s="4">
        <v>189</v>
      </c>
      <c r="AQ365" s="4">
        <v>1.8</v>
      </c>
      <c r="AR365" s="4">
        <v>195</v>
      </c>
      <c r="AS365" s="4" t="s">
        <v>155</v>
      </c>
      <c r="AT365" s="4">
        <v>2</v>
      </c>
      <c r="AU365" s="5">
        <v>0.65780092592592598</v>
      </c>
      <c r="AV365" s="4">
        <v>47.163952000000002</v>
      </c>
      <c r="AW365" s="4">
        <v>-88.489897999999997</v>
      </c>
      <c r="AX365" s="4">
        <v>314.60000000000002</v>
      </c>
      <c r="AY365" s="4">
        <v>27.7</v>
      </c>
      <c r="AZ365" s="4">
        <v>12</v>
      </c>
      <c r="BA365" s="4">
        <v>11</v>
      </c>
      <c r="BB365" s="4" t="s">
        <v>437</v>
      </c>
      <c r="BC365" s="4">
        <v>1.1000000000000001</v>
      </c>
      <c r="BD365" s="4">
        <v>1.1000000000000001</v>
      </c>
      <c r="BE365" s="4">
        <v>2.1964000000000001</v>
      </c>
      <c r="BF365" s="4">
        <v>14.063000000000001</v>
      </c>
      <c r="BG365" s="4">
        <v>14.39</v>
      </c>
      <c r="BH365" s="4">
        <v>1.02</v>
      </c>
      <c r="BI365" s="4">
        <v>14.478999999999999</v>
      </c>
      <c r="BJ365" s="4">
        <v>2937.451</v>
      </c>
      <c r="BK365" s="4">
        <v>55.061999999999998</v>
      </c>
      <c r="BL365" s="4">
        <v>4.4210000000000003</v>
      </c>
      <c r="BM365" s="4">
        <v>0</v>
      </c>
      <c r="BN365" s="4">
        <v>4.4210000000000003</v>
      </c>
      <c r="BO365" s="4">
        <v>3.2690000000000001</v>
      </c>
      <c r="BP365" s="4">
        <v>0</v>
      </c>
      <c r="BQ365" s="4">
        <v>3.2690000000000001</v>
      </c>
      <c r="BR365" s="4">
        <v>2.9876999999999998</v>
      </c>
      <c r="BU365" s="4">
        <v>2.2669999999999999</v>
      </c>
      <c r="BW365" s="4">
        <v>0</v>
      </c>
      <c r="BX365" s="4">
        <v>0.206096</v>
      </c>
      <c r="BY365" s="4">
        <v>-5</v>
      </c>
      <c r="BZ365" s="4">
        <v>0.654613</v>
      </c>
      <c r="CA365" s="4">
        <v>5.0364709999999997</v>
      </c>
      <c r="CB365" s="4">
        <v>13.223183000000001</v>
      </c>
    </row>
    <row r="366" spans="1:80">
      <c r="A366" s="2">
        <v>42439</v>
      </c>
      <c r="B366" s="32">
        <v>0.44990263888888887</v>
      </c>
      <c r="C366" s="4">
        <v>14.327</v>
      </c>
      <c r="D366" s="4">
        <v>0.61609999999999998</v>
      </c>
      <c r="E366" s="4" t="s">
        <v>155</v>
      </c>
      <c r="F366" s="4">
        <v>6161.3919729999998</v>
      </c>
      <c r="G366" s="4">
        <v>193.8</v>
      </c>
      <c r="H366" s="4">
        <v>-1</v>
      </c>
      <c r="I366" s="4">
        <v>335.2</v>
      </c>
      <c r="K366" s="4">
        <v>0</v>
      </c>
      <c r="L366" s="4">
        <v>54</v>
      </c>
      <c r="M366" s="4">
        <v>0.87160000000000004</v>
      </c>
      <c r="N366" s="4">
        <v>12.4877</v>
      </c>
      <c r="O366" s="4">
        <v>0.53700000000000003</v>
      </c>
      <c r="P366" s="4">
        <v>168.89019999999999</v>
      </c>
      <c r="Q366" s="4">
        <v>0</v>
      </c>
      <c r="R366" s="4">
        <v>168.9</v>
      </c>
      <c r="S366" s="4">
        <v>124.87260000000001</v>
      </c>
      <c r="T366" s="4">
        <v>0</v>
      </c>
      <c r="U366" s="4">
        <v>124.9</v>
      </c>
      <c r="V366" s="4">
        <v>335.18669999999997</v>
      </c>
      <c r="Y366" s="4">
        <v>46.862000000000002</v>
      </c>
      <c r="Z366" s="4">
        <v>0</v>
      </c>
      <c r="AA366" s="4">
        <v>0</v>
      </c>
      <c r="AB366" s="4" t="s">
        <v>384</v>
      </c>
      <c r="AC366" s="4">
        <v>0</v>
      </c>
      <c r="AD366" s="4">
        <v>11.9</v>
      </c>
      <c r="AE366" s="4">
        <v>844</v>
      </c>
      <c r="AF366" s="4">
        <v>867</v>
      </c>
      <c r="AG366" s="4">
        <v>826</v>
      </c>
      <c r="AH366" s="4">
        <v>0</v>
      </c>
      <c r="AI366" s="4">
        <v>0</v>
      </c>
      <c r="AJ366" s="4">
        <v>0</v>
      </c>
      <c r="AK366" s="4">
        <v>983</v>
      </c>
      <c r="AL366" s="4">
        <v>-40</v>
      </c>
      <c r="AM366" s="4">
        <v>0</v>
      </c>
      <c r="AN366" s="4">
        <v>25</v>
      </c>
      <c r="AO366" s="4">
        <v>189</v>
      </c>
      <c r="AP366" s="4">
        <v>189</v>
      </c>
      <c r="AQ366" s="4">
        <v>1.7</v>
      </c>
      <c r="AR366" s="4">
        <v>195</v>
      </c>
      <c r="AS366" s="4" t="s">
        <v>155</v>
      </c>
      <c r="AT366" s="4">
        <v>2</v>
      </c>
      <c r="AU366" s="5">
        <v>0.65781250000000002</v>
      </c>
      <c r="AV366" s="4">
        <v>47.163876999999999</v>
      </c>
      <c r="AW366" s="4">
        <v>-88.490015999999997</v>
      </c>
      <c r="AX366" s="4">
        <v>313.5</v>
      </c>
      <c r="AY366" s="4">
        <v>28.1</v>
      </c>
      <c r="AZ366" s="4">
        <v>12</v>
      </c>
      <c r="BA366" s="4">
        <v>11</v>
      </c>
      <c r="BB366" s="4" t="s">
        <v>437</v>
      </c>
      <c r="BC366" s="4">
        <v>1.1000000000000001</v>
      </c>
      <c r="BD366" s="4">
        <v>1.1012</v>
      </c>
      <c r="BE366" s="4">
        <v>1.9</v>
      </c>
      <c r="BF366" s="4">
        <v>14.063000000000001</v>
      </c>
      <c r="BG366" s="4">
        <v>14.17</v>
      </c>
      <c r="BH366" s="4">
        <v>1.01</v>
      </c>
      <c r="BI366" s="4">
        <v>14.728</v>
      </c>
      <c r="BJ366" s="4">
        <v>2900.355</v>
      </c>
      <c r="BK366" s="4">
        <v>79.388000000000005</v>
      </c>
      <c r="BL366" s="4">
        <v>4.1079999999999997</v>
      </c>
      <c r="BM366" s="4">
        <v>0</v>
      </c>
      <c r="BN366" s="4">
        <v>4.1079999999999997</v>
      </c>
      <c r="BO366" s="4">
        <v>3.0369999999999999</v>
      </c>
      <c r="BP366" s="4">
        <v>0</v>
      </c>
      <c r="BQ366" s="4">
        <v>3.0369999999999999</v>
      </c>
      <c r="BR366" s="4">
        <v>2.5743</v>
      </c>
      <c r="BU366" s="4">
        <v>2.1589999999999998</v>
      </c>
      <c r="BW366" s="4">
        <v>0</v>
      </c>
      <c r="BX366" s="4">
        <v>0.21526000000000001</v>
      </c>
      <c r="BY366" s="4">
        <v>-5</v>
      </c>
      <c r="BZ366" s="4">
        <v>0.65377399999999997</v>
      </c>
      <c r="CA366" s="4">
        <v>5.2604160000000002</v>
      </c>
      <c r="CB366" s="4">
        <v>13.206235</v>
      </c>
    </row>
    <row r="367" spans="1:80">
      <c r="A367" s="2">
        <v>42439</v>
      </c>
      <c r="B367" s="32">
        <v>0.44991421296296297</v>
      </c>
      <c r="C367" s="4">
        <v>13.545999999999999</v>
      </c>
      <c r="D367" s="4">
        <v>1.5585</v>
      </c>
      <c r="E367" s="4" t="s">
        <v>155</v>
      </c>
      <c r="F367" s="4">
        <v>15584.590571000001</v>
      </c>
      <c r="G367" s="4">
        <v>191.9</v>
      </c>
      <c r="H367" s="4">
        <v>-1</v>
      </c>
      <c r="I367" s="4">
        <v>506.4</v>
      </c>
      <c r="K367" s="4">
        <v>0</v>
      </c>
      <c r="L367" s="4">
        <v>68</v>
      </c>
      <c r="M367" s="4">
        <v>0.86909999999999998</v>
      </c>
      <c r="N367" s="4">
        <v>11.773300000000001</v>
      </c>
      <c r="O367" s="4">
        <v>1.3545</v>
      </c>
      <c r="P367" s="4">
        <v>166.82839999999999</v>
      </c>
      <c r="Q367" s="4">
        <v>0</v>
      </c>
      <c r="R367" s="4">
        <v>166.8</v>
      </c>
      <c r="S367" s="4">
        <v>123.34820000000001</v>
      </c>
      <c r="T367" s="4">
        <v>0</v>
      </c>
      <c r="U367" s="4">
        <v>123.3</v>
      </c>
      <c r="V367" s="4">
        <v>506.40899999999999</v>
      </c>
      <c r="Y367" s="4">
        <v>58.801000000000002</v>
      </c>
      <c r="Z367" s="4">
        <v>0</v>
      </c>
      <c r="AA367" s="4">
        <v>0</v>
      </c>
      <c r="AB367" s="4" t="s">
        <v>384</v>
      </c>
      <c r="AC367" s="4">
        <v>0</v>
      </c>
      <c r="AD367" s="4">
        <v>11.9</v>
      </c>
      <c r="AE367" s="4">
        <v>844</v>
      </c>
      <c r="AF367" s="4">
        <v>868</v>
      </c>
      <c r="AG367" s="4">
        <v>826</v>
      </c>
      <c r="AH367" s="4">
        <v>0</v>
      </c>
      <c r="AI367" s="4">
        <v>0</v>
      </c>
      <c r="AJ367" s="4">
        <v>0</v>
      </c>
      <c r="AK367" s="4">
        <v>983</v>
      </c>
      <c r="AL367" s="4">
        <v>-40</v>
      </c>
      <c r="AM367" s="4">
        <v>0</v>
      </c>
      <c r="AN367" s="4">
        <v>25</v>
      </c>
      <c r="AO367" s="4">
        <v>189</v>
      </c>
      <c r="AP367" s="4">
        <v>189</v>
      </c>
      <c r="AQ367" s="4">
        <v>1.7</v>
      </c>
      <c r="AR367" s="4">
        <v>195</v>
      </c>
      <c r="AS367" s="4" t="s">
        <v>155</v>
      </c>
      <c r="AT367" s="4">
        <v>2</v>
      </c>
      <c r="AU367" s="5">
        <v>0.65782407407407406</v>
      </c>
      <c r="AV367" s="4">
        <v>47.163803999999999</v>
      </c>
      <c r="AW367" s="4">
        <v>-88.490139999999997</v>
      </c>
      <c r="AX367" s="4">
        <v>312.7</v>
      </c>
      <c r="AY367" s="4">
        <v>28.8</v>
      </c>
      <c r="AZ367" s="4">
        <v>12</v>
      </c>
      <c r="BA367" s="4">
        <v>11</v>
      </c>
      <c r="BB367" s="4" t="s">
        <v>437</v>
      </c>
      <c r="BC367" s="4">
        <v>1.1048</v>
      </c>
      <c r="BD367" s="4">
        <v>1.2072000000000001</v>
      </c>
      <c r="BE367" s="4">
        <v>1.9096</v>
      </c>
      <c r="BF367" s="4">
        <v>14.063000000000001</v>
      </c>
      <c r="BG367" s="4">
        <v>13.89</v>
      </c>
      <c r="BH367" s="4">
        <v>0.99</v>
      </c>
      <c r="BI367" s="4">
        <v>15.055999999999999</v>
      </c>
      <c r="BJ367" s="4">
        <v>2709.3809999999999</v>
      </c>
      <c r="BK367" s="4">
        <v>198.39699999999999</v>
      </c>
      <c r="BL367" s="4">
        <v>4.0199999999999996</v>
      </c>
      <c r="BM367" s="4">
        <v>0</v>
      </c>
      <c r="BN367" s="4">
        <v>4.0199999999999996</v>
      </c>
      <c r="BO367" s="4">
        <v>2.9729999999999999</v>
      </c>
      <c r="BP367" s="4">
        <v>0</v>
      </c>
      <c r="BQ367" s="4">
        <v>2.9729999999999999</v>
      </c>
      <c r="BR367" s="4">
        <v>3.8536000000000001</v>
      </c>
      <c r="BU367" s="4">
        <v>2.6850000000000001</v>
      </c>
      <c r="BW367" s="4">
        <v>0</v>
      </c>
      <c r="BX367" s="4">
        <v>0.243229</v>
      </c>
      <c r="BY367" s="4">
        <v>-5</v>
      </c>
      <c r="BZ367" s="4">
        <v>0.653613</v>
      </c>
      <c r="CA367" s="4">
        <v>5.9439080000000004</v>
      </c>
      <c r="CB367" s="4">
        <v>13.202983</v>
      </c>
    </row>
    <row r="368" spans="1:80">
      <c r="A368" s="2">
        <v>42439</v>
      </c>
      <c r="B368" s="32">
        <v>0.44992578703703701</v>
      </c>
      <c r="C368" s="4">
        <v>13.157</v>
      </c>
      <c r="D368" s="4">
        <v>2.7534999999999998</v>
      </c>
      <c r="E368" s="4" t="s">
        <v>155</v>
      </c>
      <c r="F368" s="4">
        <v>27534.942717000002</v>
      </c>
      <c r="G368" s="4">
        <v>182.8</v>
      </c>
      <c r="H368" s="4">
        <v>-1.2</v>
      </c>
      <c r="I368" s="4">
        <v>854.5</v>
      </c>
      <c r="K368" s="4">
        <v>0</v>
      </c>
      <c r="L368" s="4">
        <v>84</v>
      </c>
      <c r="M368" s="4">
        <v>0.86109999999999998</v>
      </c>
      <c r="N368" s="4">
        <v>11.329800000000001</v>
      </c>
      <c r="O368" s="4">
        <v>2.3711000000000002</v>
      </c>
      <c r="P368" s="4">
        <v>157.4023</v>
      </c>
      <c r="Q368" s="4">
        <v>0</v>
      </c>
      <c r="R368" s="4">
        <v>157.4</v>
      </c>
      <c r="S368" s="4">
        <v>116.3788</v>
      </c>
      <c r="T368" s="4">
        <v>0</v>
      </c>
      <c r="U368" s="4">
        <v>116.4</v>
      </c>
      <c r="V368" s="4">
        <v>854.49789999999996</v>
      </c>
      <c r="Y368" s="4">
        <v>72.293000000000006</v>
      </c>
      <c r="Z368" s="4">
        <v>0</v>
      </c>
      <c r="AA368" s="4">
        <v>0</v>
      </c>
      <c r="AB368" s="4" t="s">
        <v>384</v>
      </c>
      <c r="AC368" s="4">
        <v>0</v>
      </c>
      <c r="AD368" s="4">
        <v>11.9</v>
      </c>
      <c r="AE368" s="4">
        <v>844</v>
      </c>
      <c r="AF368" s="4">
        <v>868</v>
      </c>
      <c r="AG368" s="4">
        <v>827</v>
      </c>
      <c r="AH368" s="4">
        <v>0</v>
      </c>
      <c r="AI368" s="4">
        <v>0</v>
      </c>
      <c r="AJ368" s="4">
        <v>0</v>
      </c>
      <c r="AK368" s="4">
        <v>983</v>
      </c>
      <c r="AL368" s="4">
        <v>-40</v>
      </c>
      <c r="AM368" s="4">
        <v>0</v>
      </c>
      <c r="AN368" s="4">
        <v>25</v>
      </c>
      <c r="AO368" s="4">
        <v>189</v>
      </c>
      <c r="AP368" s="4">
        <v>189</v>
      </c>
      <c r="AQ368" s="4">
        <v>1.5</v>
      </c>
      <c r="AR368" s="4">
        <v>195</v>
      </c>
      <c r="AS368" s="4" t="s">
        <v>155</v>
      </c>
      <c r="AT368" s="4">
        <v>2</v>
      </c>
      <c r="AU368" s="5">
        <v>0.6578356481481481</v>
      </c>
      <c r="AV368" s="4">
        <v>47.163736999999998</v>
      </c>
      <c r="AW368" s="4">
        <v>-88.490281999999993</v>
      </c>
      <c r="AX368" s="4">
        <v>313.3</v>
      </c>
      <c r="AY368" s="4">
        <v>29.1</v>
      </c>
      <c r="AZ368" s="4">
        <v>12</v>
      </c>
      <c r="BA368" s="4">
        <v>11</v>
      </c>
      <c r="BB368" s="4" t="s">
        <v>437</v>
      </c>
      <c r="BC368" s="4">
        <v>1.5072000000000001</v>
      </c>
      <c r="BD368" s="4">
        <v>1.7904</v>
      </c>
      <c r="BE368" s="4">
        <v>2.7048000000000001</v>
      </c>
      <c r="BF368" s="4">
        <v>14.063000000000001</v>
      </c>
      <c r="BG368" s="4">
        <v>13.05</v>
      </c>
      <c r="BH368" s="4">
        <v>0.93</v>
      </c>
      <c r="BI368" s="4">
        <v>16.13</v>
      </c>
      <c r="BJ368" s="4">
        <v>2491.9929999999999</v>
      </c>
      <c r="BK368" s="4">
        <v>331.92700000000002</v>
      </c>
      <c r="BL368" s="4">
        <v>3.6259999999999999</v>
      </c>
      <c r="BM368" s="4">
        <v>0</v>
      </c>
      <c r="BN368" s="4">
        <v>3.6259999999999999</v>
      </c>
      <c r="BO368" s="4">
        <v>2.681</v>
      </c>
      <c r="BP368" s="4">
        <v>0</v>
      </c>
      <c r="BQ368" s="4">
        <v>2.681</v>
      </c>
      <c r="BR368" s="4">
        <v>6.2149000000000001</v>
      </c>
      <c r="BU368" s="4">
        <v>3.1549999999999998</v>
      </c>
      <c r="BW368" s="4">
        <v>0</v>
      </c>
      <c r="BX368" s="4">
        <v>0.28051999999999999</v>
      </c>
      <c r="BY368" s="4">
        <v>-5</v>
      </c>
      <c r="BZ368" s="4">
        <v>0.65400000000000003</v>
      </c>
      <c r="CA368" s="4">
        <v>6.8552070000000001</v>
      </c>
      <c r="CB368" s="4">
        <v>13.210800000000001</v>
      </c>
    </row>
    <row r="369" spans="1:80">
      <c r="A369" s="2">
        <v>42439</v>
      </c>
      <c r="B369" s="32">
        <v>0.4499373611111111</v>
      </c>
      <c r="C369" s="4">
        <v>12.862</v>
      </c>
      <c r="D369" s="4">
        <v>2.8771</v>
      </c>
      <c r="E369" s="4" t="s">
        <v>155</v>
      </c>
      <c r="F369" s="4">
        <v>28770.621931000001</v>
      </c>
      <c r="G369" s="4">
        <v>215.4</v>
      </c>
      <c r="H369" s="4">
        <v>-1.3</v>
      </c>
      <c r="I369" s="4">
        <v>1039</v>
      </c>
      <c r="K369" s="4">
        <v>0</v>
      </c>
      <c r="L369" s="4">
        <v>92</v>
      </c>
      <c r="M369" s="4">
        <v>0.86209999999999998</v>
      </c>
      <c r="N369" s="4">
        <v>11.0877</v>
      </c>
      <c r="O369" s="4">
        <v>2.4802</v>
      </c>
      <c r="P369" s="4">
        <v>185.68289999999999</v>
      </c>
      <c r="Q369" s="4">
        <v>0</v>
      </c>
      <c r="R369" s="4">
        <v>185.7</v>
      </c>
      <c r="S369" s="4">
        <v>137.28870000000001</v>
      </c>
      <c r="T369" s="4">
        <v>0</v>
      </c>
      <c r="U369" s="4">
        <v>137.30000000000001</v>
      </c>
      <c r="V369" s="4">
        <v>1038.9783</v>
      </c>
      <c r="Y369" s="4">
        <v>79.221000000000004</v>
      </c>
      <c r="Z369" s="4">
        <v>0</v>
      </c>
      <c r="AA369" s="4">
        <v>0</v>
      </c>
      <c r="AB369" s="4" t="s">
        <v>384</v>
      </c>
      <c r="AC369" s="4">
        <v>0</v>
      </c>
      <c r="AD369" s="4">
        <v>11.8</v>
      </c>
      <c r="AE369" s="4">
        <v>845</v>
      </c>
      <c r="AF369" s="4">
        <v>868</v>
      </c>
      <c r="AG369" s="4">
        <v>828</v>
      </c>
      <c r="AH369" s="4">
        <v>0</v>
      </c>
      <c r="AI369" s="4">
        <v>0</v>
      </c>
      <c r="AJ369" s="4">
        <v>0</v>
      </c>
      <c r="AK369" s="4">
        <v>983</v>
      </c>
      <c r="AL369" s="4">
        <v>-40</v>
      </c>
      <c r="AM369" s="4">
        <v>0</v>
      </c>
      <c r="AN369" s="4">
        <v>25</v>
      </c>
      <c r="AO369" s="4">
        <v>189</v>
      </c>
      <c r="AP369" s="4">
        <v>189</v>
      </c>
      <c r="AQ369" s="4">
        <v>1.3</v>
      </c>
      <c r="AR369" s="4">
        <v>195</v>
      </c>
      <c r="AS369" s="4" t="s">
        <v>155</v>
      </c>
      <c r="AT369" s="4">
        <v>2</v>
      </c>
      <c r="AU369" s="5">
        <v>0.65785879629629629</v>
      </c>
      <c r="AV369" s="4">
        <v>47.16366</v>
      </c>
      <c r="AW369" s="4">
        <v>-88.490605000000002</v>
      </c>
      <c r="AX369" s="4">
        <v>312.89999999999998</v>
      </c>
      <c r="AY369" s="4">
        <v>29.3</v>
      </c>
      <c r="AZ369" s="4">
        <v>12</v>
      </c>
      <c r="BA369" s="4">
        <v>10</v>
      </c>
      <c r="BB369" s="4" t="s">
        <v>438</v>
      </c>
      <c r="BC369" s="4">
        <v>2.1036000000000001</v>
      </c>
      <c r="BD369" s="4">
        <v>1</v>
      </c>
      <c r="BE369" s="4">
        <v>3.1023999999999998</v>
      </c>
      <c r="BF369" s="4">
        <v>14.063000000000001</v>
      </c>
      <c r="BG369" s="4">
        <v>13.15</v>
      </c>
      <c r="BH369" s="4">
        <v>0.93</v>
      </c>
      <c r="BI369" s="4">
        <v>16.001999999999999</v>
      </c>
      <c r="BJ369" s="4">
        <v>2459.2280000000001</v>
      </c>
      <c r="BK369" s="4">
        <v>350.11900000000003</v>
      </c>
      <c r="BL369" s="4">
        <v>4.3129999999999997</v>
      </c>
      <c r="BM369" s="4">
        <v>0</v>
      </c>
      <c r="BN369" s="4">
        <v>4.3129999999999997</v>
      </c>
      <c r="BO369" s="4">
        <v>3.1890000000000001</v>
      </c>
      <c r="BP369" s="4">
        <v>0</v>
      </c>
      <c r="BQ369" s="4">
        <v>3.1890000000000001</v>
      </c>
      <c r="BR369" s="4">
        <v>7.6200999999999999</v>
      </c>
      <c r="BU369" s="4">
        <v>3.4860000000000002</v>
      </c>
      <c r="BW369" s="4">
        <v>0</v>
      </c>
      <c r="BX369" s="4">
        <v>0.26044600000000001</v>
      </c>
      <c r="BY369" s="4">
        <v>-5</v>
      </c>
      <c r="BZ369" s="4">
        <v>0.65338700000000005</v>
      </c>
      <c r="CA369" s="4">
        <v>6.364649</v>
      </c>
      <c r="CB369" s="4">
        <v>13.198416999999999</v>
      </c>
    </row>
    <row r="370" spans="1:80">
      <c r="A370" s="2">
        <v>42439</v>
      </c>
      <c r="B370" s="32">
        <v>0.44994893518518514</v>
      </c>
      <c r="C370" s="4">
        <v>12.625999999999999</v>
      </c>
      <c r="D370" s="4">
        <v>3.2113</v>
      </c>
      <c r="E370" s="4" t="s">
        <v>155</v>
      </c>
      <c r="F370" s="4">
        <v>32113.305579</v>
      </c>
      <c r="G370" s="4">
        <v>273.3</v>
      </c>
      <c r="H370" s="4">
        <v>-1.3</v>
      </c>
      <c r="I370" s="4">
        <v>1240.5</v>
      </c>
      <c r="K370" s="4">
        <v>0</v>
      </c>
      <c r="L370" s="4">
        <v>103</v>
      </c>
      <c r="M370" s="4">
        <v>0.86070000000000002</v>
      </c>
      <c r="N370" s="4">
        <v>10.8672</v>
      </c>
      <c r="O370" s="4">
        <v>2.7639</v>
      </c>
      <c r="P370" s="4">
        <v>235.2527</v>
      </c>
      <c r="Q370" s="4">
        <v>0</v>
      </c>
      <c r="R370" s="4">
        <v>235.3</v>
      </c>
      <c r="S370" s="4">
        <v>173.9391</v>
      </c>
      <c r="T370" s="4">
        <v>0</v>
      </c>
      <c r="U370" s="4">
        <v>173.9</v>
      </c>
      <c r="V370" s="4">
        <v>1240.5054</v>
      </c>
      <c r="Y370" s="4">
        <v>88.575999999999993</v>
      </c>
      <c r="Z370" s="4">
        <v>0</v>
      </c>
      <c r="AA370" s="4">
        <v>0</v>
      </c>
      <c r="AB370" s="4" t="s">
        <v>384</v>
      </c>
      <c r="AC370" s="4">
        <v>0</v>
      </c>
      <c r="AD370" s="4">
        <v>11.9</v>
      </c>
      <c r="AE370" s="4">
        <v>845</v>
      </c>
      <c r="AF370" s="4">
        <v>868</v>
      </c>
      <c r="AG370" s="4">
        <v>827</v>
      </c>
      <c r="AH370" s="4">
        <v>0</v>
      </c>
      <c r="AI370" s="4">
        <v>0</v>
      </c>
      <c r="AJ370" s="4">
        <v>0</v>
      </c>
      <c r="AK370" s="4">
        <v>983</v>
      </c>
      <c r="AL370" s="4">
        <v>-40</v>
      </c>
      <c r="AM370" s="4">
        <v>0</v>
      </c>
      <c r="AN370" s="4">
        <v>25</v>
      </c>
      <c r="AO370" s="4">
        <v>189.6</v>
      </c>
      <c r="AP370" s="4">
        <v>189</v>
      </c>
      <c r="AQ370" s="4">
        <v>1.5</v>
      </c>
      <c r="AR370" s="4">
        <v>195</v>
      </c>
      <c r="AS370" s="4" t="s">
        <v>155</v>
      </c>
      <c r="AT370" s="4">
        <v>2</v>
      </c>
      <c r="AU370" s="5">
        <v>0.65785879629629629</v>
      </c>
      <c r="AV370" s="4">
        <v>47.16366</v>
      </c>
      <c r="AW370" s="4">
        <v>-88.490606999999997</v>
      </c>
      <c r="AX370" s="4">
        <v>312.89999999999998</v>
      </c>
      <c r="AY370" s="4">
        <v>29.7</v>
      </c>
      <c r="AZ370" s="4">
        <v>12</v>
      </c>
      <c r="BA370" s="4">
        <v>10</v>
      </c>
      <c r="BB370" s="4" t="s">
        <v>438</v>
      </c>
      <c r="BC370" s="4">
        <v>2.4072</v>
      </c>
      <c r="BD370" s="4">
        <v>1</v>
      </c>
      <c r="BE370" s="4">
        <v>3.3071999999999999</v>
      </c>
      <c r="BF370" s="4">
        <v>14.063000000000001</v>
      </c>
      <c r="BG370" s="4">
        <v>13.01</v>
      </c>
      <c r="BH370" s="4">
        <v>0.92</v>
      </c>
      <c r="BI370" s="4">
        <v>16.187999999999999</v>
      </c>
      <c r="BJ370" s="4">
        <v>2395.6579999999999</v>
      </c>
      <c r="BK370" s="4">
        <v>387.8</v>
      </c>
      <c r="BL370" s="4">
        <v>5.431</v>
      </c>
      <c r="BM370" s="4">
        <v>0</v>
      </c>
      <c r="BN370" s="4">
        <v>5.431</v>
      </c>
      <c r="BO370" s="4">
        <v>4.016</v>
      </c>
      <c r="BP370" s="4">
        <v>0</v>
      </c>
      <c r="BQ370" s="4">
        <v>4.016</v>
      </c>
      <c r="BR370" s="4">
        <v>9.0427999999999997</v>
      </c>
      <c r="BU370" s="4">
        <v>3.8740000000000001</v>
      </c>
      <c r="BW370" s="4">
        <v>0</v>
      </c>
      <c r="BX370" s="4">
        <v>0.288879</v>
      </c>
      <c r="BY370" s="4">
        <v>-5</v>
      </c>
      <c r="BZ370" s="4">
        <v>0.653613</v>
      </c>
      <c r="CA370" s="4">
        <v>7.0594809999999999</v>
      </c>
      <c r="CB370" s="4">
        <v>13.202983</v>
      </c>
    </row>
    <row r="371" spans="1:80">
      <c r="A371" s="2">
        <v>42439</v>
      </c>
      <c r="B371" s="32">
        <v>0.44996050925925929</v>
      </c>
      <c r="C371" s="4">
        <v>12.505000000000001</v>
      </c>
      <c r="D371" s="4">
        <v>3.3483999999999998</v>
      </c>
      <c r="E371" s="4" t="s">
        <v>155</v>
      </c>
      <c r="F371" s="4">
        <v>33483.794828999999</v>
      </c>
      <c r="G371" s="4">
        <v>358.8</v>
      </c>
      <c r="H371" s="4">
        <v>-1.1000000000000001</v>
      </c>
      <c r="I371" s="4">
        <v>1394</v>
      </c>
      <c r="K371" s="4">
        <v>0</v>
      </c>
      <c r="L371" s="4">
        <v>107</v>
      </c>
      <c r="M371" s="4">
        <v>0.86019999999999996</v>
      </c>
      <c r="N371" s="4">
        <v>10.757199999999999</v>
      </c>
      <c r="O371" s="4">
        <v>2.8803999999999998</v>
      </c>
      <c r="P371" s="4">
        <v>308.60969999999998</v>
      </c>
      <c r="Q371" s="4">
        <v>0</v>
      </c>
      <c r="R371" s="4">
        <v>308.60000000000002</v>
      </c>
      <c r="S371" s="4">
        <v>228.1772</v>
      </c>
      <c r="T371" s="4">
        <v>0</v>
      </c>
      <c r="U371" s="4">
        <v>228.2</v>
      </c>
      <c r="V371" s="4">
        <v>1393.9503</v>
      </c>
      <c r="Y371" s="4">
        <v>91.787999999999997</v>
      </c>
      <c r="Z371" s="4">
        <v>0</v>
      </c>
      <c r="AA371" s="4">
        <v>0</v>
      </c>
      <c r="AB371" s="4" t="s">
        <v>384</v>
      </c>
      <c r="AC371" s="4">
        <v>0</v>
      </c>
      <c r="AD371" s="4">
        <v>11.8</v>
      </c>
      <c r="AE371" s="4">
        <v>846</v>
      </c>
      <c r="AF371" s="4">
        <v>868</v>
      </c>
      <c r="AG371" s="4">
        <v>828</v>
      </c>
      <c r="AH371" s="4">
        <v>0</v>
      </c>
      <c r="AI371" s="4">
        <v>0</v>
      </c>
      <c r="AJ371" s="4">
        <v>0</v>
      </c>
      <c r="AK371" s="4">
        <v>983</v>
      </c>
      <c r="AL371" s="4">
        <v>-40</v>
      </c>
      <c r="AM371" s="4">
        <v>0</v>
      </c>
      <c r="AN371" s="4">
        <v>25</v>
      </c>
      <c r="AO371" s="4">
        <v>189.4</v>
      </c>
      <c r="AP371" s="4">
        <v>189</v>
      </c>
      <c r="AQ371" s="4">
        <v>1.6</v>
      </c>
      <c r="AR371" s="4">
        <v>195</v>
      </c>
      <c r="AS371" s="4" t="s">
        <v>155</v>
      </c>
      <c r="AT371" s="4">
        <v>2</v>
      </c>
      <c r="AU371" s="5">
        <v>0.65787037037037044</v>
      </c>
      <c r="AV371" s="4">
        <v>47.163628000000003</v>
      </c>
      <c r="AW371" s="4">
        <v>-88.490774999999999</v>
      </c>
      <c r="AX371" s="4">
        <v>313</v>
      </c>
      <c r="AY371" s="4">
        <v>30</v>
      </c>
      <c r="AZ371" s="4">
        <v>12</v>
      </c>
      <c r="BA371" s="4">
        <v>10</v>
      </c>
      <c r="BB371" s="4" t="s">
        <v>438</v>
      </c>
      <c r="BC371" s="4">
        <v>3.0024000000000002</v>
      </c>
      <c r="BD371" s="4">
        <v>1.0084</v>
      </c>
      <c r="BE371" s="4">
        <v>3.9060000000000001</v>
      </c>
      <c r="BF371" s="4">
        <v>14.063000000000001</v>
      </c>
      <c r="BG371" s="4">
        <v>12.96</v>
      </c>
      <c r="BH371" s="4">
        <v>0.92</v>
      </c>
      <c r="BI371" s="4">
        <v>16.248000000000001</v>
      </c>
      <c r="BJ371" s="4">
        <v>2367.6390000000001</v>
      </c>
      <c r="BK371" s="4">
        <v>403.49900000000002</v>
      </c>
      <c r="BL371" s="4">
        <v>7.1130000000000004</v>
      </c>
      <c r="BM371" s="4">
        <v>0</v>
      </c>
      <c r="BN371" s="4">
        <v>7.1130000000000004</v>
      </c>
      <c r="BO371" s="4">
        <v>5.2590000000000003</v>
      </c>
      <c r="BP371" s="4">
        <v>0</v>
      </c>
      <c r="BQ371" s="4">
        <v>5.2590000000000003</v>
      </c>
      <c r="BR371" s="4">
        <v>10.145099999999999</v>
      </c>
      <c r="BU371" s="4">
        <v>4.008</v>
      </c>
      <c r="BW371" s="4">
        <v>0</v>
      </c>
      <c r="BX371" s="4">
        <v>0.32222600000000001</v>
      </c>
      <c r="BY371" s="4">
        <v>-5</v>
      </c>
      <c r="BZ371" s="4">
        <v>0.65277399999999997</v>
      </c>
      <c r="CA371" s="4">
        <v>7.8743980000000002</v>
      </c>
      <c r="CB371" s="4">
        <v>13.186035</v>
      </c>
    </row>
    <row r="372" spans="1:80">
      <c r="A372" s="2">
        <v>42439</v>
      </c>
      <c r="B372" s="32">
        <v>0.44997208333333333</v>
      </c>
      <c r="C372" s="4">
        <v>12.53</v>
      </c>
      <c r="D372" s="4">
        <v>3.3698999999999999</v>
      </c>
      <c r="E372" s="4" t="s">
        <v>155</v>
      </c>
      <c r="F372" s="4">
        <v>33699.333333000002</v>
      </c>
      <c r="G372" s="4">
        <v>388.8</v>
      </c>
      <c r="H372" s="4">
        <v>4.2</v>
      </c>
      <c r="I372" s="4">
        <v>1481.5</v>
      </c>
      <c r="K372" s="4">
        <v>0</v>
      </c>
      <c r="L372" s="4">
        <v>113</v>
      </c>
      <c r="M372" s="4">
        <v>0.85980000000000001</v>
      </c>
      <c r="N372" s="4">
        <v>10.773099999999999</v>
      </c>
      <c r="O372" s="4">
        <v>2.8974000000000002</v>
      </c>
      <c r="P372" s="4">
        <v>334.31650000000002</v>
      </c>
      <c r="Q372" s="4">
        <v>3.5697999999999999</v>
      </c>
      <c r="R372" s="4">
        <v>337.9</v>
      </c>
      <c r="S372" s="4">
        <v>247.1841</v>
      </c>
      <c r="T372" s="4">
        <v>2.6394000000000002</v>
      </c>
      <c r="U372" s="4">
        <v>249.8</v>
      </c>
      <c r="V372" s="4">
        <v>1481.48</v>
      </c>
      <c r="Y372" s="4">
        <v>97.457999999999998</v>
      </c>
      <c r="Z372" s="4">
        <v>0</v>
      </c>
      <c r="AA372" s="4">
        <v>0</v>
      </c>
      <c r="AB372" s="4" t="s">
        <v>384</v>
      </c>
      <c r="AC372" s="4">
        <v>0</v>
      </c>
      <c r="AD372" s="4">
        <v>11.9</v>
      </c>
      <c r="AE372" s="4">
        <v>846</v>
      </c>
      <c r="AF372" s="4">
        <v>868</v>
      </c>
      <c r="AG372" s="4">
        <v>829</v>
      </c>
      <c r="AH372" s="4">
        <v>0</v>
      </c>
      <c r="AI372" s="4">
        <v>0</v>
      </c>
      <c r="AJ372" s="4">
        <v>0</v>
      </c>
      <c r="AK372" s="4">
        <v>983</v>
      </c>
      <c r="AL372" s="4">
        <v>-40</v>
      </c>
      <c r="AM372" s="4">
        <v>0</v>
      </c>
      <c r="AN372" s="4">
        <v>25</v>
      </c>
      <c r="AO372" s="4">
        <v>189.6</v>
      </c>
      <c r="AP372" s="4">
        <v>189</v>
      </c>
      <c r="AQ372" s="4">
        <v>1.7</v>
      </c>
      <c r="AR372" s="4">
        <v>195</v>
      </c>
      <c r="AS372" s="4" t="s">
        <v>155</v>
      </c>
      <c r="AT372" s="4">
        <v>2</v>
      </c>
      <c r="AU372" s="5">
        <v>0.65788194444444448</v>
      </c>
      <c r="AV372" s="4">
        <v>47.163600000000002</v>
      </c>
      <c r="AW372" s="4">
        <v>-88.490947000000006</v>
      </c>
      <c r="AX372" s="4">
        <v>313.3</v>
      </c>
      <c r="AY372" s="4">
        <v>30.6</v>
      </c>
      <c r="AZ372" s="4">
        <v>12</v>
      </c>
      <c r="BA372" s="4">
        <v>10</v>
      </c>
      <c r="BB372" s="4" t="s">
        <v>438</v>
      </c>
      <c r="BC372" s="4">
        <v>3.2071930000000002</v>
      </c>
      <c r="BD372" s="4">
        <v>1.691608</v>
      </c>
      <c r="BE372" s="4">
        <v>4.4059939999999997</v>
      </c>
      <c r="BF372" s="4">
        <v>14.063000000000001</v>
      </c>
      <c r="BG372" s="4">
        <v>12.92</v>
      </c>
      <c r="BH372" s="4">
        <v>0.92</v>
      </c>
      <c r="BI372" s="4">
        <v>16.308</v>
      </c>
      <c r="BJ372" s="4">
        <v>2363.9630000000002</v>
      </c>
      <c r="BK372" s="4">
        <v>404.65800000000002</v>
      </c>
      <c r="BL372" s="4">
        <v>7.6820000000000004</v>
      </c>
      <c r="BM372" s="4">
        <v>8.2000000000000003E-2</v>
      </c>
      <c r="BN372" s="4">
        <v>7.7640000000000002</v>
      </c>
      <c r="BO372" s="4">
        <v>5.68</v>
      </c>
      <c r="BP372" s="4">
        <v>6.0999999999999999E-2</v>
      </c>
      <c r="BQ372" s="4">
        <v>5.7409999999999997</v>
      </c>
      <c r="BR372" s="4">
        <v>10.749599999999999</v>
      </c>
      <c r="BU372" s="4">
        <v>4.2430000000000003</v>
      </c>
      <c r="BW372" s="4">
        <v>0</v>
      </c>
      <c r="BX372" s="4">
        <v>0.327291</v>
      </c>
      <c r="BY372" s="4">
        <v>-5</v>
      </c>
      <c r="BZ372" s="4">
        <v>0.652613</v>
      </c>
      <c r="CA372" s="4">
        <v>7.9981739999999997</v>
      </c>
      <c r="CB372" s="4">
        <v>13.182783000000001</v>
      </c>
    </row>
    <row r="373" spans="1:80">
      <c r="A373" s="2">
        <v>42439</v>
      </c>
      <c r="B373" s="32">
        <v>0.44998365740740742</v>
      </c>
      <c r="C373" s="4">
        <v>12.53</v>
      </c>
      <c r="D373" s="4">
        <v>3.3268</v>
      </c>
      <c r="E373" s="4" t="s">
        <v>155</v>
      </c>
      <c r="F373" s="4">
        <v>33268.183362000003</v>
      </c>
      <c r="G373" s="4">
        <v>425.1</v>
      </c>
      <c r="H373" s="4">
        <v>4.5</v>
      </c>
      <c r="I373" s="4">
        <v>1603.7</v>
      </c>
      <c r="K373" s="4">
        <v>0</v>
      </c>
      <c r="L373" s="4">
        <v>116</v>
      </c>
      <c r="M373" s="4">
        <v>0.86009999999999998</v>
      </c>
      <c r="N373" s="4">
        <v>10.7768</v>
      </c>
      <c r="O373" s="4">
        <v>2.8613</v>
      </c>
      <c r="P373" s="4">
        <v>365.59160000000003</v>
      </c>
      <c r="Q373" s="4">
        <v>3.8704000000000001</v>
      </c>
      <c r="R373" s="4">
        <v>369.5</v>
      </c>
      <c r="S373" s="4">
        <v>270.30799999999999</v>
      </c>
      <c r="T373" s="4">
        <v>2.8616000000000001</v>
      </c>
      <c r="U373" s="4">
        <v>273.2</v>
      </c>
      <c r="V373" s="4">
        <v>1603.7058999999999</v>
      </c>
      <c r="Y373" s="4">
        <v>100.113</v>
      </c>
      <c r="Z373" s="4">
        <v>0</v>
      </c>
      <c r="AA373" s="4">
        <v>0</v>
      </c>
      <c r="AB373" s="4" t="s">
        <v>384</v>
      </c>
      <c r="AC373" s="4">
        <v>0</v>
      </c>
      <c r="AD373" s="4">
        <v>11.8</v>
      </c>
      <c r="AE373" s="4">
        <v>846</v>
      </c>
      <c r="AF373" s="4">
        <v>869</v>
      </c>
      <c r="AG373" s="4">
        <v>828</v>
      </c>
      <c r="AH373" s="4">
        <v>0</v>
      </c>
      <c r="AI373" s="4">
        <v>0</v>
      </c>
      <c r="AJ373" s="4">
        <v>0</v>
      </c>
      <c r="AK373" s="4">
        <v>983</v>
      </c>
      <c r="AL373" s="4">
        <v>-40</v>
      </c>
      <c r="AM373" s="4">
        <v>0</v>
      </c>
      <c r="AN373" s="4">
        <v>25</v>
      </c>
      <c r="AO373" s="4">
        <v>190</v>
      </c>
      <c r="AP373" s="4">
        <v>189</v>
      </c>
      <c r="AQ373" s="4">
        <v>1.9</v>
      </c>
      <c r="AR373" s="4">
        <v>195</v>
      </c>
      <c r="AS373" s="4" t="s">
        <v>155</v>
      </c>
      <c r="AT373" s="4">
        <v>2</v>
      </c>
      <c r="AU373" s="5">
        <v>0.65789351851851852</v>
      </c>
      <c r="AV373" s="4">
        <v>47.163558999999999</v>
      </c>
      <c r="AW373" s="4">
        <v>-88.491121000000007</v>
      </c>
      <c r="AX373" s="4">
        <v>313.7</v>
      </c>
      <c r="AY373" s="4">
        <v>31.4</v>
      </c>
      <c r="AZ373" s="4">
        <v>12</v>
      </c>
      <c r="BA373" s="4">
        <v>11</v>
      </c>
      <c r="BB373" s="4" t="s">
        <v>437</v>
      </c>
      <c r="BC373" s="4">
        <v>3.8011010000000001</v>
      </c>
      <c r="BD373" s="4">
        <v>1.007708</v>
      </c>
      <c r="BE373" s="4">
        <v>4.9055059999999999</v>
      </c>
      <c r="BF373" s="4">
        <v>14.063000000000001</v>
      </c>
      <c r="BG373" s="4">
        <v>12.94</v>
      </c>
      <c r="BH373" s="4">
        <v>0.92</v>
      </c>
      <c r="BI373" s="4">
        <v>16.268000000000001</v>
      </c>
      <c r="BJ373" s="4">
        <v>2368.241</v>
      </c>
      <c r="BK373" s="4">
        <v>400.20400000000001</v>
      </c>
      <c r="BL373" s="4">
        <v>8.4130000000000003</v>
      </c>
      <c r="BM373" s="4">
        <v>8.8999999999999996E-2</v>
      </c>
      <c r="BN373" s="4">
        <v>8.5020000000000007</v>
      </c>
      <c r="BO373" s="4">
        <v>6.2210000000000001</v>
      </c>
      <c r="BP373" s="4">
        <v>6.6000000000000003E-2</v>
      </c>
      <c r="BQ373" s="4">
        <v>6.2859999999999996</v>
      </c>
      <c r="BR373" s="4">
        <v>11.653499999999999</v>
      </c>
      <c r="BU373" s="4">
        <v>4.3650000000000002</v>
      </c>
      <c r="BW373" s="4">
        <v>0</v>
      </c>
      <c r="BX373" s="4">
        <v>0.28892899999999999</v>
      </c>
      <c r="BY373" s="4">
        <v>-5</v>
      </c>
      <c r="BZ373" s="4">
        <v>0.65238700000000005</v>
      </c>
      <c r="CA373" s="4">
        <v>7.060702</v>
      </c>
      <c r="CB373" s="4">
        <v>13.178217</v>
      </c>
    </row>
    <row r="374" spans="1:80">
      <c r="A374" s="2">
        <v>42439</v>
      </c>
      <c r="B374" s="32">
        <v>0.44999523148148146</v>
      </c>
      <c r="C374" s="4">
        <v>12.923999999999999</v>
      </c>
      <c r="D374" s="4">
        <v>2.4933999999999998</v>
      </c>
      <c r="E374" s="4" t="s">
        <v>155</v>
      </c>
      <c r="F374" s="4">
        <v>24933.967987</v>
      </c>
      <c r="G374" s="4">
        <v>446.2</v>
      </c>
      <c r="H374" s="4">
        <v>4.5999999999999996</v>
      </c>
      <c r="I374" s="4">
        <v>1508.8</v>
      </c>
      <c r="K374" s="4">
        <v>0</v>
      </c>
      <c r="L374" s="4">
        <v>116</v>
      </c>
      <c r="M374" s="4">
        <v>0.86470000000000002</v>
      </c>
      <c r="N374" s="4">
        <v>11.1747</v>
      </c>
      <c r="O374" s="4">
        <v>2.1560000000000001</v>
      </c>
      <c r="P374" s="4">
        <v>385.84460000000001</v>
      </c>
      <c r="Q374" s="4">
        <v>3.9664999999999999</v>
      </c>
      <c r="R374" s="4">
        <v>389.8</v>
      </c>
      <c r="S374" s="4">
        <v>285.28250000000003</v>
      </c>
      <c r="T374" s="4">
        <v>2.9327000000000001</v>
      </c>
      <c r="U374" s="4">
        <v>288.2</v>
      </c>
      <c r="V374" s="4">
        <v>1508.7986000000001</v>
      </c>
      <c r="Y374" s="4">
        <v>100.136</v>
      </c>
      <c r="Z374" s="4">
        <v>0</v>
      </c>
      <c r="AA374" s="4">
        <v>0</v>
      </c>
      <c r="AB374" s="4" t="s">
        <v>384</v>
      </c>
      <c r="AC374" s="4">
        <v>0</v>
      </c>
      <c r="AD374" s="4">
        <v>11.8</v>
      </c>
      <c r="AE374" s="4">
        <v>846</v>
      </c>
      <c r="AF374" s="4">
        <v>870</v>
      </c>
      <c r="AG374" s="4">
        <v>827</v>
      </c>
      <c r="AH374" s="4">
        <v>0</v>
      </c>
      <c r="AI374" s="4">
        <v>0</v>
      </c>
      <c r="AJ374" s="4">
        <v>0</v>
      </c>
      <c r="AK374" s="4">
        <v>983</v>
      </c>
      <c r="AL374" s="4">
        <v>-40</v>
      </c>
      <c r="AM374" s="4">
        <v>0</v>
      </c>
      <c r="AN374" s="4">
        <v>25</v>
      </c>
      <c r="AO374" s="4">
        <v>190</v>
      </c>
      <c r="AP374" s="4">
        <v>189</v>
      </c>
      <c r="AQ374" s="4">
        <v>2</v>
      </c>
      <c r="AR374" s="4">
        <v>195</v>
      </c>
      <c r="AS374" s="4" t="s">
        <v>155</v>
      </c>
      <c r="AT374" s="4">
        <v>2</v>
      </c>
      <c r="AU374" s="5">
        <v>0.65791666666666659</v>
      </c>
      <c r="AV374" s="4">
        <v>47.163499999999999</v>
      </c>
      <c r="AW374" s="4">
        <v>-88.491483000000002</v>
      </c>
      <c r="AX374" s="4">
        <v>313</v>
      </c>
      <c r="AY374" s="4">
        <v>32</v>
      </c>
      <c r="AZ374" s="4">
        <v>12</v>
      </c>
      <c r="BA374" s="4">
        <v>11</v>
      </c>
      <c r="BB374" s="4" t="s">
        <v>437</v>
      </c>
      <c r="BC374" s="4">
        <v>3.9</v>
      </c>
      <c r="BD374" s="4">
        <v>1.7</v>
      </c>
      <c r="BE374" s="4">
        <v>5.4</v>
      </c>
      <c r="BF374" s="4">
        <v>14.063000000000001</v>
      </c>
      <c r="BG374" s="4">
        <v>13.41</v>
      </c>
      <c r="BH374" s="4">
        <v>0.95</v>
      </c>
      <c r="BI374" s="4">
        <v>15.65</v>
      </c>
      <c r="BJ374" s="4">
        <v>2513.6060000000002</v>
      </c>
      <c r="BK374" s="4">
        <v>308.66399999999999</v>
      </c>
      <c r="BL374" s="4">
        <v>9.0890000000000004</v>
      </c>
      <c r="BM374" s="4">
        <v>9.2999999999999999E-2</v>
      </c>
      <c r="BN374" s="4">
        <v>9.1820000000000004</v>
      </c>
      <c r="BO374" s="4">
        <v>6.72</v>
      </c>
      <c r="BP374" s="4">
        <v>6.9000000000000006E-2</v>
      </c>
      <c r="BQ374" s="4">
        <v>6.7889999999999997</v>
      </c>
      <c r="BR374" s="4">
        <v>11.2225</v>
      </c>
      <c r="BU374" s="4">
        <v>4.4690000000000003</v>
      </c>
      <c r="BW374" s="4">
        <v>0</v>
      </c>
      <c r="BX374" s="4">
        <v>0.28690700000000002</v>
      </c>
      <c r="BY374" s="4">
        <v>-5</v>
      </c>
      <c r="BZ374" s="4">
        <v>0.65138700000000005</v>
      </c>
      <c r="CA374" s="4">
        <v>7.0112899999999998</v>
      </c>
      <c r="CB374" s="4">
        <v>13.158016999999999</v>
      </c>
    </row>
    <row r="375" spans="1:80">
      <c r="A375" s="2">
        <v>42439</v>
      </c>
      <c r="B375" s="32">
        <v>0.45000680555555556</v>
      </c>
      <c r="C375" s="4">
        <v>13.135</v>
      </c>
      <c r="D375" s="4">
        <v>2.3426</v>
      </c>
      <c r="E375" s="4" t="s">
        <v>155</v>
      </c>
      <c r="F375" s="4">
        <v>23425.964617000001</v>
      </c>
      <c r="G375" s="4">
        <v>469.3</v>
      </c>
      <c r="H375" s="4">
        <v>4.5999999999999996</v>
      </c>
      <c r="I375" s="4">
        <v>1297.8</v>
      </c>
      <c r="K375" s="4">
        <v>0</v>
      </c>
      <c r="L375" s="4">
        <v>115</v>
      </c>
      <c r="M375" s="4">
        <v>0.86460000000000004</v>
      </c>
      <c r="N375" s="4">
        <v>11.356999999999999</v>
      </c>
      <c r="O375" s="4">
        <v>2.0255000000000001</v>
      </c>
      <c r="P375" s="4">
        <v>405.76440000000002</v>
      </c>
      <c r="Q375" s="4">
        <v>3.9773000000000001</v>
      </c>
      <c r="R375" s="4">
        <v>409.7</v>
      </c>
      <c r="S375" s="4">
        <v>300.01069999999999</v>
      </c>
      <c r="T375" s="4">
        <v>2.9407000000000001</v>
      </c>
      <c r="U375" s="4">
        <v>303</v>
      </c>
      <c r="V375" s="4">
        <v>1297.8152</v>
      </c>
      <c r="Y375" s="4">
        <v>99.144999999999996</v>
      </c>
      <c r="Z375" s="4">
        <v>0</v>
      </c>
      <c r="AA375" s="4">
        <v>0</v>
      </c>
      <c r="AB375" s="4" t="s">
        <v>384</v>
      </c>
      <c r="AC375" s="4">
        <v>0</v>
      </c>
      <c r="AD375" s="4">
        <v>11.9</v>
      </c>
      <c r="AE375" s="4">
        <v>846</v>
      </c>
      <c r="AF375" s="4">
        <v>870</v>
      </c>
      <c r="AG375" s="4">
        <v>826</v>
      </c>
      <c r="AH375" s="4">
        <v>0</v>
      </c>
      <c r="AI375" s="4">
        <v>0</v>
      </c>
      <c r="AJ375" s="4">
        <v>0</v>
      </c>
      <c r="AK375" s="4">
        <v>983</v>
      </c>
      <c r="AL375" s="4">
        <v>-40</v>
      </c>
      <c r="AM375" s="4">
        <v>0</v>
      </c>
      <c r="AN375" s="4">
        <v>25</v>
      </c>
      <c r="AO375" s="4">
        <v>190</v>
      </c>
      <c r="AP375" s="4">
        <v>189</v>
      </c>
      <c r="AQ375" s="4">
        <v>2.1</v>
      </c>
      <c r="AR375" s="4">
        <v>195</v>
      </c>
      <c r="AS375" s="4" t="s">
        <v>155</v>
      </c>
      <c r="AT375" s="4">
        <v>2</v>
      </c>
      <c r="AU375" s="5">
        <v>0.65791666666666659</v>
      </c>
      <c r="AV375" s="4">
        <v>47.163499000000002</v>
      </c>
      <c r="AW375" s="4">
        <v>-88.491484999999997</v>
      </c>
      <c r="AX375" s="4">
        <v>313</v>
      </c>
      <c r="AY375" s="4">
        <v>32.5</v>
      </c>
      <c r="AZ375" s="4">
        <v>12</v>
      </c>
      <c r="BA375" s="4">
        <v>11</v>
      </c>
      <c r="BB375" s="4" t="s">
        <v>437</v>
      </c>
      <c r="BC375" s="4">
        <v>3.9</v>
      </c>
      <c r="BD375" s="4">
        <v>1.7</v>
      </c>
      <c r="BE375" s="4">
        <v>5.4</v>
      </c>
      <c r="BF375" s="4">
        <v>14.063000000000001</v>
      </c>
      <c r="BG375" s="4">
        <v>13.4</v>
      </c>
      <c r="BH375" s="4">
        <v>0.95</v>
      </c>
      <c r="BI375" s="4">
        <v>15.657</v>
      </c>
      <c r="BJ375" s="4">
        <v>2548.8009999999999</v>
      </c>
      <c r="BK375" s="4">
        <v>289.31700000000001</v>
      </c>
      <c r="BL375" s="4">
        <v>9.5359999999999996</v>
      </c>
      <c r="BM375" s="4">
        <v>9.2999999999999999E-2</v>
      </c>
      <c r="BN375" s="4">
        <v>9.6300000000000008</v>
      </c>
      <c r="BO375" s="4">
        <v>7.0510000000000002</v>
      </c>
      <c r="BP375" s="4">
        <v>6.9000000000000006E-2</v>
      </c>
      <c r="BQ375" s="4">
        <v>7.12</v>
      </c>
      <c r="BR375" s="4">
        <v>9.6311999999999998</v>
      </c>
      <c r="BU375" s="4">
        <v>4.415</v>
      </c>
      <c r="BW375" s="4">
        <v>0</v>
      </c>
      <c r="BX375" s="4">
        <v>0.28115800000000002</v>
      </c>
      <c r="BY375" s="4">
        <v>-5</v>
      </c>
      <c r="BZ375" s="4">
        <v>0.651613</v>
      </c>
      <c r="CA375" s="4">
        <v>6.8707989999999999</v>
      </c>
      <c r="CB375" s="4">
        <v>13.162583</v>
      </c>
    </row>
    <row r="376" spans="1:80">
      <c r="A376" s="2">
        <v>42439</v>
      </c>
      <c r="B376" s="32">
        <v>0.45001837962962959</v>
      </c>
      <c r="C376" s="4">
        <v>12.853999999999999</v>
      </c>
      <c r="D376" s="4">
        <v>2.6707000000000001</v>
      </c>
      <c r="E376" s="4" t="s">
        <v>155</v>
      </c>
      <c r="F376" s="4">
        <v>26706.914095</v>
      </c>
      <c r="G376" s="4">
        <v>472.5</v>
      </c>
      <c r="H376" s="4">
        <v>4.5</v>
      </c>
      <c r="I376" s="4">
        <v>1255.4000000000001</v>
      </c>
      <c r="K376" s="4">
        <v>0</v>
      </c>
      <c r="L376" s="4">
        <v>115</v>
      </c>
      <c r="M376" s="4">
        <v>0.8639</v>
      </c>
      <c r="N376" s="4">
        <v>11.103899999999999</v>
      </c>
      <c r="O376" s="4">
        <v>2.3071999999999999</v>
      </c>
      <c r="P376" s="4">
        <v>408.15539999999999</v>
      </c>
      <c r="Q376" s="4">
        <v>3.8988999999999998</v>
      </c>
      <c r="R376" s="4">
        <v>412.1</v>
      </c>
      <c r="S376" s="4">
        <v>301.77850000000001</v>
      </c>
      <c r="T376" s="4">
        <v>2.8826999999999998</v>
      </c>
      <c r="U376" s="4">
        <v>304.7</v>
      </c>
      <c r="V376" s="4">
        <v>1255.3831</v>
      </c>
      <c r="Y376" s="4">
        <v>98.983000000000004</v>
      </c>
      <c r="Z376" s="4">
        <v>0</v>
      </c>
      <c r="AA376" s="4">
        <v>0</v>
      </c>
      <c r="AB376" s="4" t="s">
        <v>384</v>
      </c>
      <c r="AC376" s="4">
        <v>0</v>
      </c>
      <c r="AD376" s="4">
        <v>11.8</v>
      </c>
      <c r="AE376" s="4">
        <v>846</v>
      </c>
      <c r="AF376" s="4">
        <v>869</v>
      </c>
      <c r="AG376" s="4">
        <v>825</v>
      </c>
      <c r="AH376" s="4">
        <v>0</v>
      </c>
      <c r="AI376" s="4">
        <v>0</v>
      </c>
      <c r="AJ376" s="4">
        <v>0</v>
      </c>
      <c r="AK376" s="4">
        <v>983</v>
      </c>
      <c r="AL376" s="4">
        <v>-40</v>
      </c>
      <c r="AM376" s="4">
        <v>0</v>
      </c>
      <c r="AN376" s="4">
        <v>25</v>
      </c>
      <c r="AO376" s="4">
        <v>190</v>
      </c>
      <c r="AP376" s="4">
        <v>189</v>
      </c>
      <c r="AQ376" s="4">
        <v>2</v>
      </c>
      <c r="AR376" s="4">
        <v>195</v>
      </c>
      <c r="AS376" s="4" t="s">
        <v>155</v>
      </c>
      <c r="AT376" s="4">
        <v>2</v>
      </c>
      <c r="AU376" s="5">
        <v>0.65792824074074074</v>
      </c>
      <c r="AV376" s="4">
        <v>47.163435999999997</v>
      </c>
      <c r="AW376" s="4">
        <v>-88.491653999999997</v>
      </c>
      <c r="AX376" s="4">
        <v>313.3</v>
      </c>
      <c r="AY376" s="4">
        <v>32.5</v>
      </c>
      <c r="AZ376" s="4">
        <v>12</v>
      </c>
      <c r="BA376" s="4">
        <v>11</v>
      </c>
      <c r="BB376" s="4" t="s">
        <v>437</v>
      </c>
      <c r="BC376" s="4">
        <v>3.9036</v>
      </c>
      <c r="BD376" s="4">
        <v>1.6916</v>
      </c>
      <c r="BE376" s="4">
        <v>5.4012000000000002</v>
      </c>
      <c r="BF376" s="4">
        <v>14.063000000000001</v>
      </c>
      <c r="BG376" s="4">
        <v>13.32</v>
      </c>
      <c r="BH376" s="4">
        <v>0.95</v>
      </c>
      <c r="BI376" s="4">
        <v>15.757</v>
      </c>
      <c r="BJ376" s="4">
        <v>2487.4940000000001</v>
      </c>
      <c r="BK376" s="4">
        <v>328.95699999999999</v>
      </c>
      <c r="BL376" s="4">
        <v>9.5749999999999993</v>
      </c>
      <c r="BM376" s="4">
        <v>9.0999999999999998E-2</v>
      </c>
      <c r="BN376" s="4">
        <v>9.6669999999999998</v>
      </c>
      <c r="BO376" s="4">
        <v>7.08</v>
      </c>
      <c r="BP376" s="4">
        <v>6.8000000000000005E-2</v>
      </c>
      <c r="BQ376" s="4">
        <v>7.1470000000000002</v>
      </c>
      <c r="BR376" s="4">
        <v>9.2995000000000001</v>
      </c>
      <c r="BU376" s="4">
        <v>4.399</v>
      </c>
      <c r="BW376" s="4">
        <v>0</v>
      </c>
      <c r="BX376" s="4">
        <v>0.23183300000000001</v>
      </c>
      <c r="BY376" s="4">
        <v>-5</v>
      </c>
      <c r="BZ376" s="4">
        <v>0.65077399999999996</v>
      </c>
      <c r="CA376" s="4">
        <v>5.665419</v>
      </c>
      <c r="CB376" s="4">
        <v>13.145635</v>
      </c>
    </row>
    <row r="377" spans="1:80">
      <c r="A377" s="2">
        <v>42439</v>
      </c>
      <c r="B377" s="32">
        <v>0.45002995370370374</v>
      </c>
      <c r="C377" s="4">
        <v>12.22</v>
      </c>
      <c r="D377" s="4">
        <v>3.5615999999999999</v>
      </c>
      <c r="E377" s="4" t="s">
        <v>155</v>
      </c>
      <c r="F377" s="4">
        <v>35615.693069000001</v>
      </c>
      <c r="G377" s="4">
        <v>493.1</v>
      </c>
      <c r="H377" s="4">
        <v>-7.2</v>
      </c>
      <c r="I377" s="4">
        <v>1658.6</v>
      </c>
      <c r="K377" s="4">
        <v>0</v>
      </c>
      <c r="L377" s="4">
        <v>135</v>
      </c>
      <c r="M377" s="4">
        <v>0.86029999999999995</v>
      </c>
      <c r="N377" s="4">
        <v>10.5124</v>
      </c>
      <c r="O377" s="4">
        <v>3.0640000000000001</v>
      </c>
      <c r="P377" s="4">
        <v>424.23540000000003</v>
      </c>
      <c r="Q377" s="4">
        <v>0</v>
      </c>
      <c r="R377" s="4">
        <v>424.2</v>
      </c>
      <c r="S377" s="4">
        <v>313.66750000000002</v>
      </c>
      <c r="T377" s="4">
        <v>0</v>
      </c>
      <c r="U377" s="4">
        <v>313.7</v>
      </c>
      <c r="V377" s="4">
        <v>1658.5633</v>
      </c>
      <c r="Y377" s="4">
        <v>115.806</v>
      </c>
      <c r="Z377" s="4">
        <v>0</v>
      </c>
      <c r="AA377" s="4">
        <v>0</v>
      </c>
      <c r="AB377" s="4" t="s">
        <v>384</v>
      </c>
      <c r="AC377" s="4">
        <v>0</v>
      </c>
      <c r="AD377" s="4">
        <v>11.9</v>
      </c>
      <c r="AE377" s="4">
        <v>846</v>
      </c>
      <c r="AF377" s="4">
        <v>870</v>
      </c>
      <c r="AG377" s="4">
        <v>826</v>
      </c>
      <c r="AH377" s="4">
        <v>0</v>
      </c>
      <c r="AI377" s="4">
        <v>0</v>
      </c>
      <c r="AJ377" s="4">
        <v>0</v>
      </c>
      <c r="AK377" s="4">
        <v>983</v>
      </c>
      <c r="AL377" s="4">
        <v>-40</v>
      </c>
      <c r="AM377" s="4">
        <v>0</v>
      </c>
      <c r="AN377" s="4">
        <v>25</v>
      </c>
      <c r="AO377" s="4">
        <v>190</v>
      </c>
      <c r="AP377" s="4">
        <v>189</v>
      </c>
      <c r="AQ377" s="4">
        <v>1.9</v>
      </c>
      <c r="AR377" s="4">
        <v>195</v>
      </c>
      <c r="AS377" s="4" t="s">
        <v>155</v>
      </c>
      <c r="AT377" s="4">
        <v>2</v>
      </c>
      <c r="AU377" s="5">
        <v>0.65793981481481478</v>
      </c>
      <c r="AV377" s="4">
        <v>47.163339000000001</v>
      </c>
      <c r="AW377" s="4">
        <v>-88.491792000000004</v>
      </c>
      <c r="AX377" s="4">
        <v>313.39999999999998</v>
      </c>
      <c r="AY377" s="4">
        <v>33.1</v>
      </c>
      <c r="AZ377" s="4">
        <v>12</v>
      </c>
      <c r="BA377" s="4">
        <v>11</v>
      </c>
      <c r="BB377" s="4" t="s">
        <v>437</v>
      </c>
      <c r="BC377" s="4">
        <v>4.1616</v>
      </c>
      <c r="BD377" s="4">
        <v>1.0012000000000001</v>
      </c>
      <c r="BE377" s="4">
        <v>5.4555999999999996</v>
      </c>
      <c r="BF377" s="4">
        <v>14.063000000000001</v>
      </c>
      <c r="BG377" s="4">
        <v>12.96</v>
      </c>
      <c r="BH377" s="4">
        <v>0.92</v>
      </c>
      <c r="BI377" s="4">
        <v>16.239999999999998</v>
      </c>
      <c r="BJ377" s="4">
        <v>2319.6190000000001</v>
      </c>
      <c r="BK377" s="4">
        <v>430.30500000000001</v>
      </c>
      <c r="BL377" s="4">
        <v>9.8030000000000008</v>
      </c>
      <c r="BM377" s="4">
        <v>0</v>
      </c>
      <c r="BN377" s="4">
        <v>9.8030000000000008</v>
      </c>
      <c r="BO377" s="4">
        <v>7.2480000000000002</v>
      </c>
      <c r="BP377" s="4">
        <v>0</v>
      </c>
      <c r="BQ377" s="4">
        <v>7.2480000000000002</v>
      </c>
      <c r="BR377" s="4">
        <v>12.101599999999999</v>
      </c>
      <c r="BU377" s="4">
        <v>5.07</v>
      </c>
      <c r="BW377" s="4">
        <v>0</v>
      </c>
      <c r="BX377" s="4">
        <v>0.24757999999999999</v>
      </c>
      <c r="BY377" s="4">
        <v>-5</v>
      </c>
      <c r="BZ377" s="4">
        <v>0.65061199999999997</v>
      </c>
      <c r="CA377" s="4">
        <v>6.0502459999999996</v>
      </c>
      <c r="CB377" s="4">
        <v>13.14237</v>
      </c>
    </row>
    <row r="378" spans="1:80">
      <c r="A378" s="2">
        <v>42439</v>
      </c>
      <c r="B378" s="32">
        <v>0.45004152777777778</v>
      </c>
      <c r="C378" s="4">
        <v>12</v>
      </c>
      <c r="D378" s="4">
        <v>4.3555999999999999</v>
      </c>
      <c r="E378" s="4" t="s">
        <v>155</v>
      </c>
      <c r="F378" s="4">
        <v>43555.632378000002</v>
      </c>
      <c r="G378" s="4">
        <v>464.3</v>
      </c>
      <c r="H378" s="4">
        <v>2.6</v>
      </c>
      <c r="I378" s="4">
        <v>2030.2</v>
      </c>
      <c r="K378" s="4">
        <v>0</v>
      </c>
      <c r="L378" s="4">
        <v>140</v>
      </c>
      <c r="M378" s="4">
        <v>0.85429999999999995</v>
      </c>
      <c r="N378" s="4">
        <v>10.2522</v>
      </c>
      <c r="O378" s="4">
        <v>3.7212000000000001</v>
      </c>
      <c r="P378" s="4">
        <v>396.65320000000003</v>
      </c>
      <c r="Q378" s="4">
        <v>2.2547999999999999</v>
      </c>
      <c r="R378" s="4">
        <v>398.9</v>
      </c>
      <c r="S378" s="4">
        <v>293.27409999999998</v>
      </c>
      <c r="T378" s="4">
        <v>1.6671</v>
      </c>
      <c r="U378" s="4">
        <v>294.89999999999998</v>
      </c>
      <c r="V378" s="4">
        <v>2030.1791000000001</v>
      </c>
      <c r="Y378" s="4">
        <v>119.306</v>
      </c>
      <c r="Z378" s="4">
        <v>0</v>
      </c>
      <c r="AA378" s="4">
        <v>0</v>
      </c>
      <c r="AB378" s="4" t="s">
        <v>384</v>
      </c>
      <c r="AC378" s="4">
        <v>0</v>
      </c>
      <c r="AD378" s="4">
        <v>11.8</v>
      </c>
      <c r="AE378" s="4">
        <v>847</v>
      </c>
      <c r="AF378" s="4">
        <v>870</v>
      </c>
      <c r="AG378" s="4">
        <v>826</v>
      </c>
      <c r="AH378" s="4">
        <v>0</v>
      </c>
      <c r="AI378" s="4">
        <v>0</v>
      </c>
      <c r="AJ378" s="4">
        <v>0</v>
      </c>
      <c r="AK378" s="4">
        <v>983</v>
      </c>
      <c r="AL378" s="4">
        <v>-40</v>
      </c>
      <c r="AM378" s="4">
        <v>0</v>
      </c>
      <c r="AN378" s="4">
        <v>25</v>
      </c>
      <c r="AO378" s="4">
        <v>190</v>
      </c>
      <c r="AP378" s="4">
        <v>189</v>
      </c>
      <c r="AQ378" s="4">
        <v>1.9</v>
      </c>
      <c r="AR378" s="4">
        <v>195</v>
      </c>
      <c r="AS378" s="4" t="s">
        <v>155</v>
      </c>
      <c r="AT378" s="4">
        <v>2</v>
      </c>
      <c r="AU378" s="5">
        <v>0.65795138888888893</v>
      </c>
      <c r="AV378" s="4">
        <v>47.163237000000002</v>
      </c>
      <c r="AW378" s="4">
        <v>-88.491917999999998</v>
      </c>
      <c r="AX378" s="4">
        <v>313.7</v>
      </c>
      <c r="AY378" s="4">
        <v>33.1</v>
      </c>
      <c r="AZ378" s="4">
        <v>12</v>
      </c>
      <c r="BA378" s="4">
        <v>11</v>
      </c>
      <c r="BB378" s="4" t="s">
        <v>437</v>
      </c>
      <c r="BC378" s="4">
        <v>1.0047999999999999</v>
      </c>
      <c r="BD378" s="4">
        <v>1.0988</v>
      </c>
      <c r="BE378" s="4">
        <v>1.8048</v>
      </c>
      <c r="BF378" s="4">
        <v>14.063000000000001</v>
      </c>
      <c r="BG378" s="4">
        <v>12.41</v>
      </c>
      <c r="BH378" s="4">
        <v>0.88</v>
      </c>
      <c r="BI378" s="4">
        <v>17.047999999999998</v>
      </c>
      <c r="BJ378" s="4">
        <v>2192.7080000000001</v>
      </c>
      <c r="BK378" s="4">
        <v>506.54899999999998</v>
      </c>
      <c r="BL378" s="4">
        <v>8.8840000000000003</v>
      </c>
      <c r="BM378" s="4">
        <v>5.0999999999999997E-2</v>
      </c>
      <c r="BN378" s="4">
        <v>8.9350000000000005</v>
      </c>
      <c r="BO378" s="4">
        <v>6.569</v>
      </c>
      <c r="BP378" s="4">
        <v>3.6999999999999998E-2</v>
      </c>
      <c r="BQ378" s="4">
        <v>6.6059999999999999</v>
      </c>
      <c r="BR378" s="4">
        <v>14.358000000000001</v>
      </c>
      <c r="BU378" s="4">
        <v>5.0629999999999997</v>
      </c>
      <c r="BW378" s="4">
        <v>0</v>
      </c>
      <c r="BX378" s="4">
        <v>0.299568</v>
      </c>
      <c r="BY378" s="4">
        <v>-5</v>
      </c>
      <c r="BZ378" s="4">
        <v>0.65100000000000002</v>
      </c>
      <c r="CA378" s="4">
        <v>7.3206829999999998</v>
      </c>
      <c r="CB378" s="4">
        <v>13.1502</v>
      </c>
    </row>
    <row r="379" spans="1:80">
      <c r="A379" s="2">
        <v>42439</v>
      </c>
      <c r="B379" s="32">
        <v>0.45005310185185188</v>
      </c>
      <c r="C379" s="4">
        <v>12</v>
      </c>
      <c r="D379" s="4">
        <v>4.2682000000000002</v>
      </c>
      <c r="E379" s="4" t="s">
        <v>155</v>
      </c>
      <c r="F379" s="4">
        <v>42681.809211</v>
      </c>
      <c r="G379" s="4">
        <v>479.7</v>
      </c>
      <c r="H379" s="4">
        <v>2.9</v>
      </c>
      <c r="I379" s="4">
        <v>2206.8000000000002</v>
      </c>
      <c r="K379" s="4">
        <v>0</v>
      </c>
      <c r="L379" s="4">
        <v>140</v>
      </c>
      <c r="M379" s="4">
        <v>0.85499999999999998</v>
      </c>
      <c r="N379" s="4">
        <v>10.259399999999999</v>
      </c>
      <c r="O379" s="4">
        <v>3.6490999999999998</v>
      </c>
      <c r="P379" s="4">
        <v>410.14179999999999</v>
      </c>
      <c r="Q379" s="4">
        <v>2.5015999999999998</v>
      </c>
      <c r="R379" s="4">
        <v>412.6</v>
      </c>
      <c r="S379" s="4">
        <v>303.24720000000002</v>
      </c>
      <c r="T379" s="4">
        <v>1.8495999999999999</v>
      </c>
      <c r="U379" s="4">
        <v>305.10000000000002</v>
      </c>
      <c r="V379" s="4">
        <v>2206.8359</v>
      </c>
      <c r="Y379" s="4">
        <v>119.738</v>
      </c>
      <c r="Z379" s="4">
        <v>0</v>
      </c>
      <c r="AA379" s="4">
        <v>0</v>
      </c>
      <c r="AB379" s="4" t="s">
        <v>384</v>
      </c>
      <c r="AC379" s="4">
        <v>0</v>
      </c>
      <c r="AD379" s="4">
        <v>11.8</v>
      </c>
      <c r="AE379" s="4">
        <v>848</v>
      </c>
      <c r="AF379" s="4">
        <v>871</v>
      </c>
      <c r="AG379" s="4">
        <v>827</v>
      </c>
      <c r="AH379" s="4">
        <v>0</v>
      </c>
      <c r="AI379" s="4">
        <v>0</v>
      </c>
      <c r="AJ379" s="4">
        <v>0</v>
      </c>
      <c r="AK379" s="4">
        <v>983</v>
      </c>
      <c r="AL379" s="4">
        <v>-40</v>
      </c>
      <c r="AM379" s="4">
        <v>0</v>
      </c>
      <c r="AN379" s="4">
        <v>25</v>
      </c>
      <c r="AO379" s="4">
        <v>190</v>
      </c>
      <c r="AP379" s="4">
        <v>189</v>
      </c>
      <c r="AQ379" s="4">
        <v>1.7</v>
      </c>
      <c r="AR379" s="4">
        <v>195</v>
      </c>
      <c r="AS379" s="4" t="s">
        <v>155</v>
      </c>
      <c r="AT379" s="4">
        <v>2</v>
      </c>
      <c r="AU379" s="5">
        <v>0.65796296296296297</v>
      </c>
      <c r="AV379" s="4">
        <v>47.163117999999997</v>
      </c>
      <c r="AW379" s="4">
        <v>-88.492018000000002</v>
      </c>
      <c r="AX379" s="4">
        <v>313.89999999999998</v>
      </c>
      <c r="AY379" s="4">
        <v>34.9</v>
      </c>
      <c r="AZ379" s="4">
        <v>12</v>
      </c>
      <c r="BA379" s="4">
        <v>11</v>
      </c>
      <c r="BB379" s="4" t="s">
        <v>437</v>
      </c>
      <c r="BC379" s="4">
        <v>1.3988</v>
      </c>
      <c r="BD379" s="4">
        <v>1.0012000000000001</v>
      </c>
      <c r="BE379" s="4">
        <v>2.2000000000000002</v>
      </c>
      <c r="BF379" s="4">
        <v>14.063000000000001</v>
      </c>
      <c r="BG379" s="4">
        <v>12.46</v>
      </c>
      <c r="BH379" s="4">
        <v>0.89</v>
      </c>
      <c r="BI379" s="4">
        <v>16.966000000000001</v>
      </c>
      <c r="BJ379" s="4">
        <v>2201.6060000000002</v>
      </c>
      <c r="BK379" s="4">
        <v>498.4</v>
      </c>
      <c r="BL379" s="4">
        <v>9.2170000000000005</v>
      </c>
      <c r="BM379" s="4">
        <v>5.6000000000000001E-2</v>
      </c>
      <c r="BN379" s="4">
        <v>9.2729999999999997</v>
      </c>
      <c r="BO379" s="4">
        <v>6.8150000000000004</v>
      </c>
      <c r="BP379" s="4">
        <v>4.2000000000000003E-2</v>
      </c>
      <c r="BQ379" s="4">
        <v>6.8559999999999999</v>
      </c>
      <c r="BR379" s="4">
        <v>15.659700000000001</v>
      </c>
      <c r="BU379" s="4">
        <v>5.0979999999999999</v>
      </c>
      <c r="BW379" s="4">
        <v>0</v>
      </c>
      <c r="BX379" s="4">
        <v>0.33416400000000002</v>
      </c>
      <c r="BY379" s="4">
        <v>-5</v>
      </c>
      <c r="BZ379" s="4">
        <v>0.64916099999999999</v>
      </c>
      <c r="CA379" s="4">
        <v>8.1661330000000003</v>
      </c>
      <c r="CB379" s="4">
        <v>13.113052</v>
      </c>
    </row>
    <row r="380" spans="1:80">
      <c r="A380" s="2">
        <v>42439</v>
      </c>
      <c r="B380" s="32">
        <v>0.45006467592592592</v>
      </c>
      <c r="C380" s="4">
        <v>12.644</v>
      </c>
      <c r="D380" s="4">
        <v>3.0198999999999998</v>
      </c>
      <c r="E380" s="4" t="s">
        <v>155</v>
      </c>
      <c r="F380" s="4">
        <v>30198.88798</v>
      </c>
      <c r="G380" s="4">
        <v>641.5</v>
      </c>
      <c r="H380" s="4">
        <v>-0.6</v>
      </c>
      <c r="I380" s="4">
        <v>2010.4</v>
      </c>
      <c r="K380" s="4">
        <v>0</v>
      </c>
      <c r="L380" s="4">
        <v>134</v>
      </c>
      <c r="M380" s="4">
        <v>0.86160000000000003</v>
      </c>
      <c r="N380" s="4">
        <v>10.893700000000001</v>
      </c>
      <c r="O380" s="4">
        <v>2.6017999999999999</v>
      </c>
      <c r="P380" s="4">
        <v>552.68579999999997</v>
      </c>
      <c r="Q380" s="4">
        <v>0</v>
      </c>
      <c r="R380" s="4">
        <v>552.70000000000005</v>
      </c>
      <c r="S380" s="4">
        <v>408.64010000000002</v>
      </c>
      <c r="T380" s="4">
        <v>0</v>
      </c>
      <c r="U380" s="4">
        <v>408.6</v>
      </c>
      <c r="V380" s="4">
        <v>2010.3688999999999</v>
      </c>
      <c r="Y380" s="4">
        <v>115.611</v>
      </c>
      <c r="Z380" s="4">
        <v>0</v>
      </c>
      <c r="AA380" s="4">
        <v>0</v>
      </c>
      <c r="AB380" s="4" t="s">
        <v>384</v>
      </c>
      <c r="AC380" s="4">
        <v>0</v>
      </c>
      <c r="AD380" s="4">
        <v>11.9</v>
      </c>
      <c r="AE380" s="4">
        <v>847</v>
      </c>
      <c r="AF380" s="4">
        <v>871</v>
      </c>
      <c r="AG380" s="4">
        <v>826</v>
      </c>
      <c r="AH380" s="4">
        <v>0</v>
      </c>
      <c r="AI380" s="4">
        <v>0</v>
      </c>
      <c r="AJ380" s="4">
        <v>0</v>
      </c>
      <c r="AK380" s="4">
        <v>983</v>
      </c>
      <c r="AL380" s="4">
        <v>-40</v>
      </c>
      <c r="AM380" s="4">
        <v>0</v>
      </c>
      <c r="AN380" s="4">
        <v>25</v>
      </c>
      <c r="AO380" s="4">
        <v>190</v>
      </c>
      <c r="AP380" s="4">
        <v>188.4</v>
      </c>
      <c r="AQ380" s="4">
        <v>1.7</v>
      </c>
      <c r="AR380" s="4">
        <v>195</v>
      </c>
      <c r="AS380" s="4" t="s">
        <v>155</v>
      </c>
      <c r="AT380" s="4">
        <v>2</v>
      </c>
      <c r="AU380" s="5">
        <v>0.65797453703703701</v>
      </c>
      <c r="AV380" s="4">
        <v>47.162985999999997</v>
      </c>
      <c r="AW380" s="4">
        <v>-88.492090000000005</v>
      </c>
      <c r="AX380" s="4">
        <v>314.10000000000002</v>
      </c>
      <c r="AY380" s="4">
        <v>34.9</v>
      </c>
      <c r="AZ380" s="4">
        <v>12</v>
      </c>
      <c r="BA380" s="4">
        <v>11</v>
      </c>
      <c r="BB380" s="4" t="s">
        <v>437</v>
      </c>
      <c r="BC380" s="4">
        <v>1.3</v>
      </c>
      <c r="BD380" s="4">
        <v>1.1012</v>
      </c>
      <c r="BE380" s="4">
        <v>2.2012</v>
      </c>
      <c r="BF380" s="4">
        <v>14.063000000000001</v>
      </c>
      <c r="BG380" s="4">
        <v>13.09</v>
      </c>
      <c r="BH380" s="4">
        <v>0.93</v>
      </c>
      <c r="BI380" s="4">
        <v>16.067</v>
      </c>
      <c r="BJ380" s="4">
        <v>2411.8069999999998</v>
      </c>
      <c r="BK380" s="4">
        <v>366.62700000000001</v>
      </c>
      <c r="BL380" s="4">
        <v>12.814</v>
      </c>
      <c r="BM380" s="4">
        <v>0</v>
      </c>
      <c r="BN380" s="4">
        <v>12.814</v>
      </c>
      <c r="BO380" s="4">
        <v>9.4740000000000002</v>
      </c>
      <c r="BP380" s="4">
        <v>0</v>
      </c>
      <c r="BQ380" s="4">
        <v>9.4740000000000002</v>
      </c>
      <c r="BR380" s="4">
        <v>14.717599999999999</v>
      </c>
      <c r="BU380" s="4">
        <v>5.0780000000000003</v>
      </c>
      <c r="BW380" s="4">
        <v>0</v>
      </c>
      <c r="BX380" s="4">
        <v>0.37442399999999998</v>
      </c>
      <c r="BY380" s="4">
        <v>-5</v>
      </c>
      <c r="BZ380" s="4">
        <v>0.651065</v>
      </c>
      <c r="CA380" s="4">
        <v>9.1499869999999994</v>
      </c>
      <c r="CB380" s="4">
        <v>13.151513</v>
      </c>
    </row>
    <row r="381" spans="1:80">
      <c r="A381" s="2">
        <v>42439</v>
      </c>
      <c r="B381" s="32">
        <v>0.45007625000000001</v>
      </c>
      <c r="C381" s="4">
        <v>13.34</v>
      </c>
      <c r="D381" s="4">
        <v>1.9921</v>
      </c>
      <c r="E381" s="4" t="s">
        <v>155</v>
      </c>
      <c r="F381" s="4">
        <v>19920.883074000001</v>
      </c>
      <c r="G381" s="4">
        <v>842.5</v>
      </c>
      <c r="H381" s="4">
        <v>-0.6</v>
      </c>
      <c r="I381" s="4">
        <v>1524.2</v>
      </c>
      <c r="K381" s="4">
        <v>0</v>
      </c>
      <c r="L381" s="4">
        <v>118</v>
      </c>
      <c r="M381" s="4">
        <v>0.8659</v>
      </c>
      <c r="N381" s="4">
        <v>11.5512</v>
      </c>
      <c r="O381" s="4">
        <v>1.7250000000000001</v>
      </c>
      <c r="P381" s="4">
        <v>729.50369999999998</v>
      </c>
      <c r="Q381" s="4">
        <v>0</v>
      </c>
      <c r="R381" s="4">
        <v>729.5</v>
      </c>
      <c r="S381" s="4">
        <v>539.37429999999995</v>
      </c>
      <c r="T381" s="4">
        <v>0</v>
      </c>
      <c r="U381" s="4">
        <v>539.4</v>
      </c>
      <c r="V381" s="4">
        <v>1524.2055</v>
      </c>
      <c r="Y381" s="4">
        <v>102.497</v>
      </c>
      <c r="Z381" s="4">
        <v>0</v>
      </c>
      <c r="AA381" s="4">
        <v>0</v>
      </c>
      <c r="AB381" s="4" t="s">
        <v>384</v>
      </c>
      <c r="AC381" s="4">
        <v>0</v>
      </c>
      <c r="AD381" s="4">
        <v>11.8</v>
      </c>
      <c r="AE381" s="4">
        <v>847</v>
      </c>
      <c r="AF381" s="4">
        <v>871</v>
      </c>
      <c r="AG381" s="4">
        <v>827</v>
      </c>
      <c r="AH381" s="4">
        <v>0</v>
      </c>
      <c r="AI381" s="4">
        <v>0</v>
      </c>
      <c r="AJ381" s="4">
        <v>0</v>
      </c>
      <c r="AK381" s="4">
        <v>983</v>
      </c>
      <c r="AL381" s="4">
        <v>-40</v>
      </c>
      <c r="AM381" s="4">
        <v>0</v>
      </c>
      <c r="AN381" s="4">
        <v>25</v>
      </c>
      <c r="AO381" s="4">
        <v>190</v>
      </c>
      <c r="AP381" s="4">
        <v>188.6</v>
      </c>
      <c r="AQ381" s="4">
        <v>1.7</v>
      </c>
      <c r="AR381" s="4">
        <v>195</v>
      </c>
      <c r="AS381" s="4" t="s">
        <v>155</v>
      </c>
      <c r="AT381" s="4">
        <v>2</v>
      </c>
      <c r="AU381" s="5">
        <v>0.65798611111111105</v>
      </c>
      <c r="AV381" s="4">
        <v>47.162847999999997</v>
      </c>
      <c r="AW381" s="4">
        <v>-88.492126999999996</v>
      </c>
      <c r="AX381" s="4">
        <v>314.2</v>
      </c>
      <c r="AY381" s="4">
        <v>35.700000000000003</v>
      </c>
      <c r="AZ381" s="4">
        <v>12</v>
      </c>
      <c r="BA381" s="4">
        <v>11</v>
      </c>
      <c r="BB381" s="4" t="s">
        <v>437</v>
      </c>
      <c r="BC381" s="4">
        <v>1.3048</v>
      </c>
      <c r="BD381" s="4">
        <v>1.206</v>
      </c>
      <c r="BE381" s="4">
        <v>2.306</v>
      </c>
      <c r="BF381" s="4">
        <v>14.063000000000001</v>
      </c>
      <c r="BG381" s="4">
        <v>13.54</v>
      </c>
      <c r="BH381" s="4">
        <v>0.96</v>
      </c>
      <c r="BI381" s="4">
        <v>15.484999999999999</v>
      </c>
      <c r="BJ381" s="4">
        <v>2608.5929999999998</v>
      </c>
      <c r="BK381" s="4">
        <v>247.93600000000001</v>
      </c>
      <c r="BL381" s="4">
        <v>17.251999999999999</v>
      </c>
      <c r="BM381" s="4">
        <v>0</v>
      </c>
      <c r="BN381" s="4">
        <v>17.251999999999999</v>
      </c>
      <c r="BO381" s="4">
        <v>12.756</v>
      </c>
      <c r="BP381" s="4">
        <v>0</v>
      </c>
      <c r="BQ381" s="4">
        <v>12.756</v>
      </c>
      <c r="BR381" s="4">
        <v>11.382</v>
      </c>
      <c r="BU381" s="4">
        <v>4.5919999999999996</v>
      </c>
      <c r="BW381" s="4">
        <v>0</v>
      </c>
      <c r="BX381" s="4">
        <v>0.38748300000000002</v>
      </c>
      <c r="BY381" s="4">
        <v>-5</v>
      </c>
      <c r="BZ381" s="4">
        <v>0.65116099999999999</v>
      </c>
      <c r="CA381" s="4">
        <v>9.4691159999999996</v>
      </c>
      <c r="CB381" s="4">
        <v>13.153452</v>
      </c>
    </row>
    <row r="382" spans="1:80">
      <c r="A382" s="2">
        <v>42439</v>
      </c>
      <c r="B382" s="32">
        <v>0.45008782407407405</v>
      </c>
      <c r="C382" s="4">
        <v>13.795999999999999</v>
      </c>
      <c r="D382" s="4">
        <v>1.2488999999999999</v>
      </c>
      <c r="E382" s="4" t="s">
        <v>155</v>
      </c>
      <c r="F382" s="4">
        <v>12489.366667</v>
      </c>
      <c r="G382" s="4">
        <v>923.7</v>
      </c>
      <c r="H382" s="4">
        <v>-0.5</v>
      </c>
      <c r="I382" s="4">
        <v>1090.0999999999999</v>
      </c>
      <c r="K382" s="4">
        <v>0</v>
      </c>
      <c r="L382" s="4">
        <v>95</v>
      </c>
      <c r="M382" s="4">
        <v>0.86939999999999995</v>
      </c>
      <c r="N382" s="4">
        <v>11.994300000000001</v>
      </c>
      <c r="O382" s="4">
        <v>1.0859000000000001</v>
      </c>
      <c r="P382" s="4">
        <v>803.08820000000003</v>
      </c>
      <c r="Q382" s="4">
        <v>0</v>
      </c>
      <c r="R382" s="4">
        <v>803.1</v>
      </c>
      <c r="S382" s="4">
        <v>593.78060000000005</v>
      </c>
      <c r="T382" s="4">
        <v>0</v>
      </c>
      <c r="U382" s="4">
        <v>593.79999999999995</v>
      </c>
      <c r="V382" s="4">
        <v>1090.143</v>
      </c>
      <c r="Y382" s="4">
        <v>82.756</v>
      </c>
      <c r="Z382" s="4">
        <v>0</v>
      </c>
      <c r="AA382" s="4">
        <v>0</v>
      </c>
      <c r="AB382" s="4" t="s">
        <v>384</v>
      </c>
      <c r="AC382" s="4">
        <v>0</v>
      </c>
      <c r="AD382" s="4">
        <v>11.9</v>
      </c>
      <c r="AE382" s="4">
        <v>847</v>
      </c>
      <c r="AF382" s="4">
        <v>871</v>
      </c>
      <c r="AG382" s="4">
        <v>827</v>
      </c>
      <c r="AH382" s="4">
        <v>0</v>
      </c>
      <c r="AI382" s="4">
        <v>0</v>
      </c>
      <c r="AJ382" s="4">
        <v>0</v>
      </c>
      <c r="AK382" s="4">
        <v>983</v>
      </c>
      <c r="AL382" s="4">
        <v>-40</v>
      </c>
      <c r="AM382" s="4">
        <v>0</v>
      </c>
      <c r="AN382" s="4">
        <v>25</v>
      </c>
      <c r="AO382" s="4">
        <v>190</v>
      </c>
      <c r="AP382" s="4">
        <v>189</v>
      </c>
      <c r="AQ382" s="4">
        <v>1.8</v>
      </c>
      <c r="AR382" s="4">
        <v>195</v>
      </c>
      <c r="AS382" s="4" t="s">
        <v>155</v>
      </c>
      <c r="AT382" s="4">
        <v>2</v>
      </c>
      <c r="AU382" s="5">
        <v>0.6579976851851852</v>
      </c>
      <c r="AV382" s="4">
        <v>47.162697999999999</v>
      </c>
      <c r="AW382" s="4">
        <v>-88.492112000000006</v>
      </c>
      <c r="AX382" s="4">
        <v>314.3</v>
      </c>
      <c r="AY382" s="4">
        <v>36.9</v>
      </c>
      <c r="AZ382" s="4">
        <v>12</v>
      </c>
      <c r="BA382" s="4">
        <v>11</v>
      </c>
      <c r="BB382" s="4" t="s">
        <v>437</v>
      </c>
      <c r="BC382" s="4">
        <v>1.7012</v>
      </c>
      <c r="BD382" s="4">
        <v>1.6916</v>
      </c>
      <c r="BE382" s="4">
        <v>2.8</v>
      </c>
      <c r="BF382" s="4">
        <v>14.063000000000001</v>
      </c>
      <c r="BG382" s="4">
        <v>13.92</v>
      </c>
      <c r="BH382" s="4">
        <v>0.99</v>
      </c>
      <c r="BI382" s="4">
        <v>15.019</v>
      </c>
      <c r="BJ382" s="4">
        <v>2758.002</v>
      </c>
      <c r="BK382" s="4">
        <v>158.917</v>
      </c>
      <c r="BL382" s="4">
        <v>19.338000000000001</v>
      </c>
      <c r="BM382" s="4">
        <v>0</v>
      </c>
      <c r="BN382" s="4">
        <v>19.338000000000001</v>
      </c>
      <c r="BO382" s="4">
        <v>14.298</v>
      </c>
      <c r="BP382" s="4">
        <v>0</v>
      </c>
      <c r="BQ382" s="4">
        <v>14.298</v>
      </c>
      <c r="BR382" s="4">
        <v>8.2889999999999997</v>
      </c>
      <c r="BU382" s="4">
        <v>3.7749999999999999</v>
      </c>
      <c r="BW382" s="4">
        <v>0</v>
      </c>
      <c r="BX382" s="4">
        <v>0.38093500000000002</v>
      </c>
      <c r="BY382" s="4">
        <v>-5</v>
      </c>
      <c r="BZ382" s="4">
        <v>0.65122599999999997</v>
      </c>
      <c r="CA382" s="4">
        <v>9.3090989999999998</v>
      </c>
      <c r="CB382" s="4">
        <v>13.154764999999999</v>
      </c>
    </row>
    <row r="383" spans="1:80">
      <c r="A383" s="2">
        <v>42439</v>
      </c>
      <c r="B383" s="32">
        <v>0.4500993981481482</v>
      </c>
      <c r="C383" s="4">
        <v>13.952999999999999</v>
      </c>
      <c r="D383" s="4">
        <v>0.87490000000000001</v>
      </c>
      <c r="E383" s="4" t="s">
        <v>155</v>
      </c>
      <c r="F383" s="4">
        <v>8749.0963339999998</v>
      </c>
      <c r="G383" s="4">
        <v>857.9</v>
      </c>
      <c r="H383" s="4">
        <v>9.6</v>
      </c>
      <c r="I383" s="4">
        <v>854</v>
      </c>
      <c r="K383" s="4">
        <v>0</v>
      </c>
      <c r="L383" s="4">
        <v>91</v>
      </c>
      <c r="M383" s="4">
        <v>0.87180000000000002</v>
      </c>
      <c r="N383" s="4">
        <v>12.163600000000001</v>
      </c>
      <c r="O383" s="4">
        <v>0.76270000000000004</v>
      </c>
      <c r="P383" s="4">
        <v>747.87369999999999</v>
      </c>
      <c r="Q383" s="4">
        <v>8.3766999999999996</v>
      </c>
      <c r="R383" s="4">
        <v>756.3</v>
      </c>
      <c r="S383" s="4">
        <v>552.95650000000001</v>
      </c>
      <c r="T383" s="4">
        <v>6.1935000000000002</v>
      </c>
      <c r="U383" s="4">
        <v>559.20000000000005</v>
      </c>
      <c r="V383" s="4">
        <v>854.02419999999995</v>
      </c>
      <c r="Y383" s="4">
        <v>79.542000000000002</v>
      </c>
      <c r="Z383" s="4">
        <v>0</v>
      </c>
      <c r="AA383" s="4">
        <v>0</v>
      </c>
      <c r="AB383" s="4" t="s">
        <v>384</v>
      </c>
      <c r="AC383" s="4">
        <v>0</v>
      </c>
      <c r="AD383" s="4">
        <v>11.9</v>
      </c>
      <c r="AE383" s="4">
        <v>846</v>
      </c>
      <c r="AF383" s="4">
        <v>870</v>
      </c>
      <c r="AG383" s="4">
        <v>826</v>
      </c>
      <c r="AH383" s="4">
        <v>0</v>
      </c>
      <c r="AI383" s="4">
        <v>0</v>
      </c>
      <c r="AJ383" s="4">
        <v>0</v>
      </c>
      <c r="AK383" s="4">
        <v>983</v>
      </c>
      <c r="AL383" s="4">
        <v>-40</v>
      </c>
      <c r="AM383" s="4">
        <v>0</v>
      </c>
      <c r="AN383" s="4">
        <v>25</v>
      </c>
      <c r="AO383" s="4">
        <v>190</v>
      </c>
      <c r="AP383" s="4">
        <v>189</v>
      </c>
      <c r="AQ383" s="4">
        <v>1.9</v>
      </c>
      <c r="AR383" s="4">
        <v>195</v>
      </c>
      <c r="AS383" s="4" t="s">
        <v>155</v>
      </c>
      <c r="AT383" s="4">
        <v>2</v>
      </c>
      <c r="AU383" s="5">
        <v>0.65800925925925924</v>
      </c>
      <c r="AV383" s="4">
        <v>47.162542999999999</v>
      </c>
      <c r="AW383" s="4">
        <v>-88.492051000000004</v>
      </c>
      <c r="AX383" s="4">
        <v>314.39999999999998</v>
      </c>
      <c r="AY383" s="4">
        <v>38.6</v>
      </c>
      <c r="AZ383" s="4">
        <v>12</v>
      </c>
      <c r="BA383" s="4">
        <v>10</v>
      </c>
      <c r="BB383" s="4" t="s">
        <v>438</v>
      </c>
      <c r="BC383" s="4">
        <v>1.8</v>
      </c>
      <c r="BD383" s="4">
        <v>1</v>
      </c>
      <c r="BE383" s="4">
        <v>2.8</v>
      </c>
      <c r="BF383" s="4">
        <v>14.063000000000001</v>
      </c>
      <c r="BG383" s="4">
        <v>14.18</v>
      </c>
      <c r="BH383" s="4">
        <v>1.01</v>
      </c>
      <c r="BI383" s="4">
        <v>14.711</v>
      </c>
      <c r="BJ383" s="4">
        <v>2835.21</v>
      </c>
      <c r="BK383" s="4">
        <v>113.15</v>
      </c>
      <c r="BL383" s="4">
        <v>18.254999999999999</v>
      </c>
      <c r="BM383" s="4">
        <v>0.20399999999999999</v>
      </c>
      <c r="BN383" s="4">
        <v>18.46</v>
      </c>
      <c r="BO383" s="4">
        <v>13.497</v>
      </c>
      <c r="BP383" s="4">
        <v>0.151</v>
      </c>
      <c r="BQ383" s="4">
        <v>13.648999999999999</v>
      </c>
      <c r="BR383" s="4">
        <v>6.5824999999999996</v>
      </c>
      <c r="BU383" s="4">
        <v>3.6779999999999999</v>
      </c>
      <c r="BW383" s="4">
        <v>0</v>
      </c>
      <c r="BX383" s="4">
        <v>0.432944</v>
      </c>
      <c r="BY383" s="4">
        <v>-5</v>
      </c>
      <c r="BZ383" s="4">
        <v>0.65200000000000002</v>
      </c>
      <c r="CA383" s="4">
        <v>10.580069</v>
      </c>
      <c r="CB383" s="4">
        <v>13.170400000000001</v>
      </c>
    </row>
    <row r="384" spans="1:80">
      <c r="A384" s="2">
        <v>42439</v>
      </c>
      <c r="B384" s="32">
        <v>0.45011097222222224</v>
      </c>
      <c r="C384" s="4">
        <v>13.97</v>
      </c>
      <c r="D384" s="4">
        <v>0.84209999999999996</v>
      </c>
      <c r="E384" s="4" t="s">
        <v>155</v>
      </c>
      <c r="F384" s="4">
        <v>8420.675346</v>
      </c>
      <c r="G384" s="4">
        <v>703</v>
      </c>
      <c r="H384" s="4">
        <v>11.8</v>
      </c>
      <c r="I384" s="4">
        <v>760.1</v>
      </c>
      <c r="K384" s="4">
        <v>0</v>
      </c>
      <c r="L384" s="4">
        <v>89</v>
      </c>
      <c r="M384" s="4">
        <v>0.872</v>
      </c>
      <c r="N384" s="4">
        <v>12.181800000000001</v>
      </c>
      <c r="O384" s="4">
        <v>0.73429999999999995</v>
      </c>
      <c r="P384" s="4">
        <v>612.98249999999996</v>
      </c>
      <c r="Q384" s="4">
        <v>10.2897</v>
      </c>
      <c r="R384" s="4">
        <v>623.29999999999995</v>
      </c>
      <c r="S384" s="4">
        <v>453.22179999999997</v>
      </c>
      <c r="T384" s="4">
        <v>7.6078999999999999</v>
      </c>
      <c r="U384" s="4">
        <v>460.8</v>
      </c>
      <c r="V384" s="4">
        <v>760.07119999999998</v>
      </c>
      <c r="Y384" s="4">
        <v>77.683999999999997</v>
      </c>
      <c r="Z384" s="4">
        <v>0</v>
      </c>
      <c r="AA384" s="4">
        <v>0</v>
      </c>
      <c r="AB384" s="4" t="s">
        <v>384</v>
      </c>
      <c r="AC384" s="4">
        <v>0</v>
      </c>
      <c r="AD384" s="4">
        <v>11.8</v>
      </c>
      <c r="AE384" s="4">
        <v>846</v>
      </c>
      <c r="AF384" s="4">
        <v>868</v>
      </c>
      <c r="AG384" s="4">
        <v>826</v>
      </c>
      <c r="AH384" s="4">
        <v>0</v>
      </c>
      <c r="AI384" s="4">
        <v>0</v>
      </c>
      <c r="AJ384" s="4">
        <v>0</v>
      </c>
      <c r="AK384" s="4">
        <v>983</v>
      </c>
      <c r="AL384" s="4">
        <v>-40</v>
      </c>
      <c r="AM384" s="4">
        <v>0</v>
      </c>
      <c r="AN384" s="4">
        <v>25</v>
      </c>
      <c r="AO384" s="4">
        <v>189.4</v>
      </c>
      <c r="AP384" s="4">
        <v>189</v>
      </c>
      <c r="AQ384" s="4">
        <v>1.9</v>
      </c>
      <c r="AR384" s="4">
        <v>195</v>
      </c>
      <c r="AS384" s="4" t="s">
        <v>155</v>
      </c>
      <c r="AT384" s="4">
        <v>2</v>
      </c>
      <c r="AU384" s="5">
        <v>0.65802083333333339</v>
      </c>
      <c r="AV384" s="4">
        <v>47.162385</v>
      </c>
      <c r="AW384" s="4">
        <v>-88.491984000000002</v>
      </c>
      <c r="AX384" s="4">
        <v>314.5</v>
      </c>
      <c r="AY384" s="4">
        <v>40.299999999999997</v>
      </c>
      <c r="AZ384" s="4">
        <v>12</v>
      </c>
      <c r="BA384" s="4">
        <v>10</v>
      </c>
      <c r="BB384" s="4" t="s">
        <v>438</v>
      </c>
      <c r="BC384" s="4">
        <v>1.8</v>
      </c>
      <c r="BD384" s="4">
        <v>1</v>
      </c>
      <c r="BE384" s="4">
        <v>2.8</v>
      </c>
      <c r="BF384" s="4">
        <v>14.063000000000001</v>
      </c>
      <c r="BG384" s="4">
        <v>14.21</v>
      </c>
      <c r="BH384" s="4">
        <v>1.01</v>
      </c>
      <c r="BI384" s="4">
        <v>14.678000000000001</v>
      </c>
      <c r="BJ384" s="4">
        <v>2843.752</v>
      </c>
      <c r="BK384" s="4">
        <v>109.1</v>
      </c>
      <c r="BL384" s="4">
        <v>14.984999999999999</v>
      </c>
      <c r="BM384" s="4">
        <v>0.252</v>
      </c>
      <c r="BN384" s="4">
        <v>15.237</v>
      </c>
      <c r="BO384" s="4">
        <v>11.08</v>
      </c>
      <c r="BP384" s="4">
        <v>0.186</v>
      </c>
      <c r="BQ384" s="4">
        <v>11.266</v>
      </c>
      <c r="BR384" s="4">
        <v>5.8672000000000004</v>
      </c>
      <c r="BU384" s="4">
        <v>3.5979999999999999</v>
      </c>
      <c r="BW384" s="4">
        <v>0</v>
      </c>
      <c r="BX384" s="4">
        <v>0.43573699999999999</v>
      </c>
      <c r="BY384" s="4">
        <v>-5</v>
      </c>
      <c r="BZ384" s="4">
        <v>0.65077399999999996</v>
      </c>
      <c r="CA384" s="4">
        <v>10.648323</v>
      </c>
      <c r="CB384" s="4">
        <v>13.145635</v>
      </c>
    </row>
    <row r="385" spans="1:80">
      <c r="A385" s="2">
        <v>42439</v>
      </c>
      <c r="B385" s="32">
        <v>0.45012254629629633</v>
      </c>
      <c r="C385" s="4">
        <v>13.920999999999999</v>
      </c>
      <c r="D385" s="4">
        <v>0.92610000000000003</v>
      </c>
      <c r="E385" s="4" t="s">
        <v>155</v>
      </c>
      <c r="F385" s="4">
        <v>9260.7914889999993</v>
      </c>
      <c r="G385" s="4">
        <v>681</v>
      </c>
      <c r="H385" s="4">
        <v>9.4</v>
      </c>
      <c r="I385" s="4">
        <v>765.2</v>
      </c>
      <c r="K385" s="4">
        <v>0</v>
      </c>
      <c r="L385" s="4">
        <v>87</v>
      </c>
      <c r="M385" s="4">
        <v>0.87160000000000004</v>
      </c>
      <c r="N385" s="4">
        <v>12.133900000000001</v>
      </c>
      <c r="O385" s="4">
        <v>0.80720000000000003</v>
      </c>
      <c r="P385" s="4">
        <v>593.55799999999999</v>
      </c>
      <c r="Q385" s="4">
        <v>8.2045999999999992</v>
      </c>
      <c r="R385" s="4">
        <v>601.79999999999995</v>
      </c>
      <c r="S385" s="4">
        <v>438.85989999999998</v>
      </c>
      <c r="T385" s="4">
        <v>6.0662000000000003</v>
      </c>
      <c r="U385" s="4">
        <v>444.9</v>
      </c>
      <c r="V385" s="4">
        <v>765.16470000000004</v>
      </c>
      <c r="Y385" s="4">
        <v>75.941000000000003</v>
      </c>
      <c r="Z385" s="4">
        <v>0</v>
      </c>
      <c r="AA385" s="4">
        <v>0</v>
      </c>
      <c r="AB385" s="4" t="s">
        <v>384</v>
      </c>
      <c r="AC385" s="4">
        <v>0</v>
      </c>
      <c r="AD385" s="4">
        <v>11.9</v>
      </c>
      <c r="AE385" s="4">
        <v>846</v>
      </c>
      <c r="AF385" s="4">
        <v>869</v>
      </c>
      <c r="AG385" s="4">
        <v>825</v>
      </c>
      <c r="AH385" s="4">
        <v>0</v>
      </c>
      <c r="AI385" s="4">
        <v>0</v>
      </c>
      <c r="AJ385" s="4">
        <v>0</v>
      </c>
      <c r="AK385" s="4">
        <v>983</v>
      </c>
      <c r="AL385" s="4">
        <v>-40</v>
      </c>
      <c r="AM385" s="4">
        <v>0</v>
      </c>
      <c r="AN385" s="4">
        <v>25</v>
      </c>
      <c r="AO385" s="4">
        <v>189</v>
      </c>
      <c r="AP385" s="4">
        <v>189</v>
      </c>
      <c r="AQ385" s="4">
        <v>1.9</v>
      </c>
      <c r="AR385" s="4">
        <v>195</v>
      </c>
      <c r="AS385" s="4" t="s">
        <v>155</v>
      </c>
      <c r="AT385" s="4">
        <v>2</v>
      </c>
      <c r="AU385" s="5">
        <v>0.65803240740740743</v>
      </c>
      <c r="AV385" s="4">
        <v>47.162221000000002</v>
      </c>
      <c r="AW385" s="4">
        <v>-88.491904000000005</v>
      </c>
      <c r="AX385" s="4">
        <v>314.7</v>
      </c>
      <c r="AY385" s="4">
        <v>41.3</v>
      </c>
      <c r="AZ385" s="4">
        <v>12</v>
      </c>
      <c r="BA385" s="4">
        <v>11</v>
      </c>
      <c r="BB385" s="4" t="s">
        <v>437</v>
      </c>
      <c r="BC385" s="4">
        <v>1.7976000000000001</v>
      </c>
      <c r="BD385" s="4">
        <v>1</v>
      </c>
      <c r="BE385" s="4">
        <v>2.7892000000000001</v>
      </c>
      <c r="BF385" s="4">
        <v>14.063000000000001</v>
      </c>
      <c r="BG385" s="4">
        <v>14.17</v>
      </c>
      <c r="BH385" s="4">
        <v>1.01</v>
      </c>
      <c r="BI385" s="4">
        <v>14.726000000000001</v>
      </c>
      <c r="BJ385" s="4">
        <v>2826.9949999999999</v>
      </c>
      <c r="BK385" s="4">
        <v>119.69799999999999</v>
      </c>
      <c r="BL385" s="4">
        <v>14.481999999999999</v>
      </c>
      <c r="BM385" s="4">
        <v>0.2</v>
      </c>
      <c r="BN385" s="4">
        <v>14.682</v>
      </c>
      <c r="BO385" s="4">
        <v>10.707000000000001</v>
      </c>
      <c r="BP385" s="4">
        <v>0.14799999999999999</v>
      </c>
      <c r="BQ385" s="4">
        <v>10.855</v>
      </c>
      <c r="BR385" s="4">
        <v>5.8948999999999998</v>
      </c>
      <c r="BU385" s="4">
        <v>3.51</v>
      </c>
      <c r="BW385" s="4">
        <v>0</v>
      </c>
      <c r="BX385" s="4">
        <v>0.41354800000000003</v>
      </c>
      <c r="BY385" s="4">
        <v>-5</v>
      </c>
      <c r="BZ385" s="4">
        <v>0.65122599999999997</v>
      </c>
      <c r="CA385" s="4">
        <v>10.106078999999999</v>
      </c>
      <c r="CB385" s="4">
        <v>13.154764999999999</v>
      </c>
    </row>
    <row r="386" spans="1:80">
      <c r="A386" s="2">
        <v>42439</v>
      </c>
      <c r="B386" s="32">
        <v>0.45013412037037037</v>
      </c>
      <c r="C386" s="4">
        <v>14.145</v>
      </c>
      <c r="D386" s="4">
        <v>0.66390000000000005</v>
      </c>
      <c r="E386" s="4" t="s">
        <v>155</v>
      </c>
      <c r="F386" s="4">
        <v>6639.2006529999999</v>
      </c>
      <c r="G386" s="4">
        <v>734.1</v>
      </c>
      <c r="H386" s="4">
        <v>-2.9</v>
      </c>
      <c r="I386" s="4">
        <v>727.6</v>
      </c>
      <c r="K386" s="4">
        <v>0</v>
      </c>
      <c r="L386" s="4">
        <v>79</v>
      </c>
      <c r="M386" s="4">
        <v>0.87229999999999996</v>
      </c>
      <c r="N386" s="4">
        <v>12.338900000000001</v>
      </c>
      <c r="O386" s="4">
        <v>0.57909999999999995</v>
      </c>
      <c r="P386" s="4">
        <v>640.37829999999997</v>
      </c>
      <c r="Q386" s="4">
        <v>0</v>
      </c>
      <c r="R386" s="4">
        <v>640.4</v>
      </c>
      <c r="S386" s="4">
        <v>473.47750000000002</v>
      </c>
      <c r="T386" s="4">
        <v>0</v>
      </c>
      <c r="U386" s="4">
        <v>473.5</v>
      </c>
      <c r="V386" s="4">
        <v>727.64120000000003</v>
      </c>
      <c r="Y386" s="4">
        <v>68.728999999999999</v>
      </c>
      <c r="Z386" s="4">
        <v>0</v>
      </c>
      <c r="AA386" s="4">
        <v>0</v>
      </c>
      <c r="AB386" s="4" t="s">
        <v>384</v>
      </c>
      <c r="AC386" s="4">
        <v>0</v>
      </c>
      <c r="AD386" s="4">
        <v>11.8</v>
      </c>
      <c r="AE386" s="4">
        <v>847</v>
      </c>
      <c r="AF386" s="4">
        <v>870</v>
      </c>
      <c r="AG386" s="4">
        <v>824</v>
      </c>
      <c r="AH386" s="4">
        <v>0</v>
      </c>
      <c r="AI386" s="4">
        <v>0</v>
      </c>
      <c r="AJ386" s="4">
        <v>0</v>
      </c>
      <c r="AK386" s="4">
        <v>983</v>
      </c>
      <c r="AL386" s="4">
        <v>-40</v>
      </c>
      <c r="AM386" s="4">
        <v>0</v>
      </c>
      <c r="AN386" s="4">
        <v>25</v>
      </c>
      <c r="AO386" s="4">
        <v>189.6</v>
      </c>
      <c r="AP386" s="4">
        <v>189</v>
      </c>
      <c r="AQ386" s="4">
        <v>2.1</v>
      </c>
      <c r="AR386" s="4">
        <v>195</v>
      </c>
      <c r="AS386" s="4" t="s">
        <v>155</v>
      </c>
      <c r="AT386" s="4">
        <v>2</v>
      </c>
      <c r="AU386" s="5">
        <v>0.65804398148148147</v>
      </c>
      <c r="AV386" s="4">
        <v>47.162059999999997</v>
      </c>
      <c r="AW386" s="4">
        <v>-88.491814000000005</v>
      </c>
      <c r="AX386" s="4">
        <v>314.89999999999998</v>
      </c>
      <c r="AY386" s="4">
        <v>42.9</v>
      </c>
      <c r="AZ386" s="4">
        <v>12</v>
      </c>
      <c r="BA386" s="4">
        <v>11</v>
      </c>
      <c r="BB386" s="4" t="s">
        <v>437</v>
      </c>
      <c r="BC386" s="4">
        <v>1.6012</v>
      </c>
      <c r="BD386" s="4">
        <v>1.0036</v>
      </c>
      <c r="BE386" s="4">
        <v>1.9024000000000001</v>
      </c>
      <c r="BF386" s="4">
        <v>14.063000000000001</v>
      </c>
      <c r="BG386" s="4">
        <v>14.24</v>
      </c>
      <c r="BH386" s="4">
        <v>1.01</v>
      </c>
      <c r="BI386" s="4">
        <v>14.64</v>
      </c>
      <c r="BJ386" s="4">
        <v>2880.721</v>
      </c>
      <c r="BK386" s="4">
        <v>86.057000000000002</v>
      </c>
      <c r="BL386" s="4">
        <v>15.657</v>
      </c>
      <c r="BM386" s="4">
        <v>0</v>
      </c>
      <c r="BN386" s="4">
        <v>15.657</v>
      </c>
      <c r="BO386" s="4">
        <v>11.576000000000001</v>
      </c>
      <c r="BP386" s="4">
        <v>0</v>
      </c>
      <c r="BQ386" s="4">
        <v>11.576000000000001</v>
      </c>
      <c r="BR386" s="4">
        <v>5.6174999999999997</v>
      </c>
      <c r="BU386" s="4">
        <v>3.1840000000000002</v>
      </c>
      <c r="BW386" s="4">
        <v>0</v>
      </c>
      <c r="BX386" s="4">
        <v>0.40954800000000002</v>
      </c>
      <c r="BY386" s="4">
        <v>-5</v>
      </c>
      <c r="BZ386" s="4">
        <v>0.64954800000000001</v>
      </c>
      <c r="CA386" s="4">
        <v>10.008329</v>
      </c>
      <c r="CB386" s="4">
        <v>13.12087</v>
      </c>
    </row>
    <row r="387" spans="1:80">
      <c r="A387" s="2">
        <v>42439</v>
      </c>
      <c r="B387" s="32">
        <v>0.45014569444444441</v>
      </c>
      <c r="C387" s="4">
        <v>14.352</v>
      </c>
      <c r="D387" s="4">
        <v>0.39389999999999997</v>
      </c>
      <c r="E387" s="4" t="s">
        <v>155</v>
      </c>
      <c r="F387" s="4">
        <v>3939.363785</v>
      </c>
      <c r="G387" s="4">
        <v>731.8</v>
      </c>
      <c r="H387" s="4">
        <v>-3.5</v>
      </c>
      <c r="I387" s="4">
        <v>527.29999999999995</v>
      </c>
      <c r="K387" s="4">
        <v>0</v>
      </c>
      <c r="L387" s="4">
        <v>64</v>
      </c>
      <c r="M387" s="4">
        <v>0.87329999999999997</v>
      </c>
      <c r="N387" s="4">
        <v>12.533200000000001</v>
      </c>
      <c r="O387" s="4">
        <v>0.34399999999999997</v>
      </c>
      <c r="P387" s="4">
        <v>639.03959999999995</v>
      </c>
      <c r="Q387" s="4">
        <v>0</v>
      </c>
      <c r="R387" s="4">
        <v>639</v>
      </c>
      <c r="S387" s="4">
        <v>472.48770000000002</v>
      </c>
      <c r="T387" s="4">
        <v>0</v>
      </c>
      <c r="U387" s="4">
        <v>472.5</v>
      </c>
      <c r="V387" s="4">
        <v>527.31579999999997</v>
      </c>
      <c r="Y387" s="4">
        <v>56.081000000000003</v>
      </c>
      <c r="Z387" s="4">
        <v>0</v>
      </c>
      <c r="AA387" s="4">
        <v>0</v>
      </c>
      <c r="AB387" s="4" t="s">
        <v>384</v>
      </c>
      <c r="AC387" s="4">
        <v>0</v>
      </c>
      <c r="AD387" s="4">
        <v>11.8</v>
      </c>
      <c r="AE387" s="4">
        <v>847</v>
      </c>
      <c r="AF387" s="4">
        <v>869</v>
      </c>
      <c r="AG387" s="4">
        <v>824</v>
      </c>
      <c r="AH387" s="4">
        <v>0</v>
      </c>
      <c r="AI387" s="4">
        <v>0</v>
      </c>
      <c r="AJ387" s="4">
        <v>0</v>
      </c>
      <c r="AK387" s="4">
        <v>983</v>
      </c>
      <c r="AL387" s="4">
        <v>-40</v>
      </c>
      <c r="AM387" s="4">
        <v>0</v>
      </c>
      <c r="AN387" s="4">
        <v>25</v>
      </c>
      <c r="AO387" s="4">
        <v>190</v>
      </c>
      <c r="AP387" s="4">
        <v>189</v>
      </c>
      <c r="AQ387" s="4">
        <v>2.2999999999999998</v>
      </c>
      <c r="AR387" s="4">
        <v>195</v>
      </c>
      <c r="AS387" s="4" t="s">
        <v>155</v>
      </c>
      <c r="AT387" s="4">
        <v>2</v>
      </c>
      <c r="AU387" s="5">
        <v>0.6580555555555555</v>
      </c>
      <c r="AV387" s="4">
        <v>47.161887999999998</v>
      </c>
      <c r="AW387" s="4">
        <v>-88.491714999999999</v>
      </c>
      <c r="AX387" s="4">
        <v>314.2</v>
      </c>
      <c r="AY387" s="4">
        <v>43.4</v>
      </c>
      <c r="AZ387" s="4">
        <v>12</v>
      </c>
      <c r="BA387" s="4">
        <v>11</v>
      </c>
      <c r="BB387" s="4" t="s">
        <v>437</v>
      </c>
      <c r="BC387" s="4">
        <v>1.6903999999999999</v>
      </c>
      <c r="BD387" s="4">
        <v>1.3</v>
      </c>
      <c r="BE387" s="4">
        <v>2.0939999999999999</v>
      </c>
      <c r="BF387" s="4">
        <v>14.063000000000001</v>
      </c>
      <c r="BG387" s="4">
        <v>14.35</v>
      </c>
      <c r="BH387" s="4">
        <v>1.02</v>
      </c>
      <c r="BI387" s="4">
        <v>14.509</v>
      </c>
      <c r="BJ387" s="4">
        <v>2939.9070000000002</v>
      </c>
      <c r="BK387" s="4">
        <v>51.360999999999997</v>
      </c>
      <c r="BL387" s="4">
        <v>15.698</v>
      </c>
      <c r="BM387" s="4">
        <v>0</v>
      </c>
      <c r="BN387" s="4">
        <v>15.698</v>
      </c>
      <c r="BO387" s="4">
        <v>11.606</v>
      </c>
      <c r="BP387" s="4">
        <v>0</v>
      </c>
      <c r="BQ387" s="4">
        <v>11.606</v>
      </c>
      <c r="BR387" s="4">
        <v>4.0900999999999996</v>
      </c>
      <c r="BU387" s="4">
        <v>2.61</v>
      </c>
      <c r="BW387" s="4">
        <v>0</v>
      </c>
      <c r="BX387" s="4">
        <v>0.39451399999999998</v>
      </c>
      <c r="BY387" s="4">
        <v>-5</v>
      </c>
      <c r="BZ387" s="4">
        <v>0.64738700000000005</v>
      </c>
      <c r="CA387" s="4">
        <v>9.640936</v>
      </c>
      <c r="CB387" s="4">
        <v>13.077216999999999</v>
      </c>
    </row>
    <row r="388" spans="1:80">
      <c r="A388" s="2">
        <v>42439</v>
      </c>
      <c r="B388" s="32">
        <v>0.45015726851851851</v>
      </c>
      <c r="C388" s="4">
        <v>14.369</v>
      </c>
      <c r="D388" s="4">
        <v>0.3931</v>
      </c>
      <c r="E388" s="4" t="s">
        <v>155</v>
      </c>
      <c r="F388" s="4">
        <v>3930.96828</v>
      </c>
      <c r="G388" s="4">
        <v>679.4</v>
      </c>
      <c r="H388" s="4">
        <v>-3.5</v>
      </c>
      <c r="I388" s="4">
        <v>361.9</v>
      </c>
      <c r="K388" s="4">
        <v>0</v>
      </c>
      <c r="L388" s="4">
        <v>57</v>
      </c>
      <c r="M388" s="4">
        <v>0.87329999999999997</v>
      </c>
      <c r="N388" s="4">
        <v>12.5482</v>
      </c>
      <c r="O388" s="4">
        <v>0.34329999999999999</v>
      </c>
      <c r="P388" s="4">
        <v>593.29819999999995</v>
      </c>
      <c r="Q388" s="4">
        <v>0</v>
      </c>
      <c r="R388" s="4">
        <v>593.29999999999995</v>
      </c>
      <c r="S388" s="4">
        <v>438.6678</v>
      </c>
      <c r="T388" s="4">
        <v>0</v>
      </c>
      <c r="U388" s="4">
        <v>438.7</v>
      </c>
      <c r="V388" s="4">
        <v>361.93700000000001</v>
      </c>
      <c r="Y388" s="4">
        <v>49.767000000000003</v>
      </c>
      <c r="Z388" s="4">
        <v>0</v>
      </c>
      <c r="AA388" s="4">
        <v>0</v>
      </c>
      <c r="AB388" s="4" t="s">
        <v>384</v>
      </c>
      <c r="AC388" s="4">
        <v>0</v>
      </c>
      <c r="AD388" s="4">
        <v>11.9</v>
      </c>
      <c r="AE388" s="4">
        <v>846</v>
      </c>
      <c r="AF388" s="4">
        <v>868</v>
      </c>
      <c r="AG388" s="4">
        <v>823</v>
      </c>
      <c r="AH388" s="4">
        <v>0</v>
      </c>
      <c r="AI388" s="4">
        <v>0</v>
      </c>
      <c r="AJ388" s="4">
        <v>0</v>
      </c>
      <c r="AK388" s="4">
        <v>983</v>
      </c>
      <c r="AL388" s="4">
        <v>-40</v>
      </c>
      <c r="AM388" s="4">
        <v>0</v>
      </c>
      <c r="AN388" s="4">
        <v>25</v>
      </c>
      <c r="AO388" s="4">
        <v>190</v>
      </c>
      <c r="AP388" s="4">
        <v>189</v>
      </c>
      <c r="AQ388" s="4">
        <v>2.1</v>
      </c>
      <c r="AR388" s="4">
        <v>195</v>
      </c>
      <c r="AS388" s="4" t="s">
        <v>155</v>
      </c>
      <c r="AT388" s="4">
        <v>2</v>
      </c>
      <c r="AU388" s="5">
        <v>0.65807870370370369</v>
      </c>
      <c r="AV388" s="4">
        <v>47.161566999999998</v>
      </c>
      <c r="AW388" s="4">
        <v>-88.491493000000006</v>
      </c>
      <c r="AX388" s="4">
        <v>313.8</v>
      </c>
      <c r="AY388" s="4">
        <v>44.8</v>
      </c>
      <c r="AZ388" s="4">
        <v>12</v>
      </c>
      <c r="BA388" s="4">
        <v>11</v>
      </c>
      <c r="BB388" s="4" t="s">
        <v>437</v>
      </c>
      <c r="BC388" s="4">
        <v>0.9</v>
      </c>
      <c r="BD388" s="4">
        <v>1.3</v>
      </c>
      <c r="BE388" s="4">
        <v>1.6</v>
      </c>
      <c r="BF388" s="4">
        <v>14.063000000000001</v>
      </c>
      <c r="BG388" s="4">
        <v>14.36</v>
      </c>
      <c r="BH388" s="4">
        <v>1.02</v>
      </c>
      <c r="BI388" s="4">
        <v>14.509</v>
      </c>
      <c r="BJ388" s="4">
        <v>2943.9450000000002</v>
      </c>
      <c r="BK388" s="4">
        <v>51.261000000000003</v>
      </c>
      <c r="BL388" s="4">
        <v>14.577</v>
      </c>
      <c r="BM388" s="4">
        <v>0</v>
      </c>
      <c r="BN388" s="4">
        <v>14.577</v>
      </c>
      <c r="BO388" s="4">
        <v>10.778</v>
      </c>
      <c r="BP388" s="4">
        <v>0</v>
      </c>
      <c r="BQ388" s="4">
        <v>10.778</v>
      </c>
      <c r="BR388" s="4">
        <v>2.8079000000000001</v>
      </c>
      <c r="BU388" s="4">
        <v>2.3170000000000002</v>
      </c>
      <c r="BW388" s="4">
        <v>0</v>
      </c>
      <c r="BX388" s="4">
        <v>0.36577100000000001</v>
      </c>
      <c r="BY388" s="4">
        <v>-5</v>
      </c>
      <c r="BZ388" s="4">
        <v>0.64761299999999999</v>
      </c>
      <c r="CA388" s="4">
        <v>8.9385290000000008</v>
      </c>
      <c r="CB388" s="4">
        <v>13.081783</v>
      </c>
    </row>
    <row r="389" spans="1:80">
      <c r="A389" s="2">
        <v>42439</v>
      </c>
      <c r="B389" s="32">
        <v>0.45016884259259254</v>
      </c>
      <c r="C389" s="4">
        <v>14.211</v>
      </c>
      <c r="D389" s="4">
        <v>0.68340000000000001</v>
      </c>
      <c r="E389" s="4" t="s">
        <v>155</v>
      </c>
      <c r="F389" s="4">
        <v>6833.6802660000003</v>
      </c>
      <c r="G389" s="4">
        <v>302.7</v>
      </c>
      <c r="H389" s="4">
        <v>-3.4</v>
      </c>
      <c r="I389" s="4">
        <v>728.9</v>
      </c>
      <c r="K389" s="4">
        <v>0</v>
      </c>
      <c r="L389" s="4">
        <v>104</v>
      </c>
      <c r="M389" s="4">
        <v>0.87160000000000004</v>
      </c>
      <c r="N389" s="4">
        <v>12.385899999999999</v>
      </c>
      <c r="O389" s="4">
        <v>0.59560000000000002</v>
      </c>
      <c r="P389" s="4">
        <v>263.78800000000001</v>
      </c>
      <c r="Q389" s="4">
        <v>0</v>
      </c>
      <c r="R389" s="4">
        <v>263.8</v>
      </c>
      <c r="S389" s="4">
        <v>195.03739999999999</v>
      </c>
      <c r="T389" s="4">
        <v>0</v>
      </c>
      <c r="U389" s="4">
        <v>195</v>
      </c>
      <c r="V389" s="4">
        <v>728.87819999999999</v>
      </c>
      <c r="Y389" s="4">
        <v>90.647000000000006</v>
      </c>
      <c r="Z389" s="4">
        <v>0</v>
      </c>
      <c r="AA389" s="4">
        <v>0</v>
      </c>
      <c r="AB389" s="4" t="s">
        <v>384</v>
      </c>
      <c r="AC389" s="4">
        <v>0</v>
      </c>
      <c r="AD389" s="4">
        <v>11.8</v>
      </c>
      <c r="AE389" s="4">
        <v>844</v>
      </c>
      <c r="AF389" s="4">
        <v>868</v>
      </c>
      <c r="AG389" s="4">
        <v>823</v>
      </c>
      <c r="AH389" s="4">
        <v>0</v>
      </c>
      <c r="AI389" s="4">
        <v>0</v>
      </c>
      <c r="AJ389" s="4">
        <v>0</v>
      </c>
      <c r="AK389" s="4">
        <v>983</v>
      </c>
      <c r="AL389" s="4">
        <v>-40</v>
      </c>
      <c r="AM389" s="4">
        <v>0</v>
      </c>
      <c r="AN389" s="4">
        <v>25</v>
      </c>
      <c r="AO389" s="4">
        <v>190</v>
      </c>
      <c r="AP389" s="4">
        <v>189</v>
      </c>
      <c r="AQ389" s="4">
        <v>1.9</v>
      </c>
      <c r="AR389" s="4">
        <v>195</v>
      </c>
      <c r="AS389" s="4" t="s">
        <v>155</v>
      </c>
      <c r="AT389" s="4">
        <v>2</v>
      </c>
      <c r="AU389" s="5">
        <v>0.65807870370370369</v>
      </c>
      <c r="AV389" s="4">
        <v>47.161565000000003</v>
      </c>
      <c r="AW389" s="4">
        <v>-88.491490999999996</v>
      </c>
      <c r="AX389" s="4">
        <v>313.8</v>
      </c>
      <c r="AY389" s="4">
        <v>44.9</v>
      </c>
      <c r="AZ389" s="4">
        <v>12</v>
      </c>
      <c r="BA389" s="4">
        <v>11</v>
      </c>
      <c r="BB389" s="4" t="s">
        <v>437</v>
      </c>
      <c r="BC389" s="4">
        <v>0.9</v>
      </c>
      <c r="BD389" s="4">
        <v>1.3011010000000001</v>
      </c>
      <c r="BE389" s="4">
        <v>1.6011010000000001</v>
      </c>
      <c r="BF389" s="4">
        <v>14.063000000000001</v>
      </c>
      <c r="BG389" s="4">
        <v>14.16</v>
      </c>
      <c r="BH389" s="4">
        <v>1.01</v>
      </c>
      <c r="BI389" s="4">
        <v>14.733000000000001</v>
      </c>
      <c r="BJ389" s="4">
        <v>2877.5619999999999</v>
      </c>
      <c r="BK389" s="4">
        <v>88.072000000000003</v>
      </c>
      <c r="BL389" s="4">
        <v>6.4180000000000001</v>
      </c>
      <c r="BM389" s="4">
        <v>0</v>
      </c>
      <c r="BN389" s="4">
        <v>6.4180000000000001</v>
      </c>
      <c r="BO389" s="4">
        <v>4.7450000000000001</v>
      </c>
      <c r="BP389" s="4">
        <v>0</v>
      </c>
      <c r="BQ389" s="4">
        <v>4.7450000000000001</v>
      </c>
      <c r="BR389" s="4">
        <v>5.5994999999999999</v>
      </c>
      <c r="BU389" s="4">
        <v>4.1779999999999999</v>
      </c>
      <c r="BW389" s="4">
        <v>0</v>
      </c>
      <c r="BX389" s="4">
        <v>0.27208399999999999</v>
      </c>
      <c r="BY389" s="4">
        <v>-5</v>
      </c>
      <c r="BZ389" s="4">
        <v>0.64616099999999999</v>
      </c>
      <c r="CA389" s="4">
        <v>6.6490530000000003</v>
      </c>
      <c r="CB389" s="4">
        <v>13.052452000000001</v>
      </c>
    </row>
    <row r="390" spans="1:80">
      <c r="A390" s="2">
        <v>42439</v>
      </c>
      <c r="B390" s="32">
        <v>0.45018041666666669</v>
      </c>
      <c r="C390" s="4">
        <v>14.12</v>
      </c>
      <c r="D390" s="4">
        <v>0.72789999999999999</v>
      </c>
      <c r="E390" s="4" t="s">
        <v>155</v>
      </c>
      <c r="F390" s="4">
        <v>7278.625</v>
      </c>
      <c r="G390" s="4">
        <v>125.8</v>
      </c>
      <c r="H390" s="4">
        <v>-3.4</v>
      </c>
      <c r="I390" s="4">
        <v>847</v>
      </c>
      <c r="K390" s="4">
        <v>0</v>
      </c>
      <c r="L390" s="4">
        <v>83</v>
      </c>
      <c r="M390" s="4">
        <v>0.87180000000000002</v>
      </c>
      <c r="N390" s="4">
        <v>12.3094</v>
      </c>
      <c r="O390" s="4">
        <v>0.63449999999999995</v>
      </c>
      <c r="P390" s="4">
        <v>109.669</v>
      </c>
      <c r="Q390" s="4">
        <v>0</v>
      </c>
      <c r="R390" s="4">
        <v>109.7</v>
      </c>
      <c r="S390" s="4">
        <v>81.086200000000005</v>
      </c>
      <c r="T390" s="4">
        <v>0</v>
      </c>
      <c r="U390" s="4">
        <v>81.099999999999994</v>
      </c>
      <c r="V390" s="4">
        <v>847.0462</v>
      </c>
      <c r="Y390" s="4">
        <v>72.753</v>
      </c>
      <c r="Z390" s="4">
        <v>0</v>
      </c>
      <c r="AA390" s="4">
        <v>0</v>
      </c>
      <c r="AB390" s="4" t="s">
        <v>384</v>
      </c>
      <c r="AC390" s="4">
        <v>0</v>
      </c>
      <c r="AD390" s="4">
        <v>11.9</v>
      </c>
      <c r="AE390" s="4">
        <v>843</v>
      </c>
      <c r="AF390" s="4">
        <v>867</v>
      </c>
      <c r="AG390" s="4">
        <v>823</v>
      </c>
      <c r="AH390" s="4">
        <v>0</v>
      </c>
      <c r="AI390" s="4">
        <v>0</v>
      </c>
      <c r="AJ390" s="4">
        <v>0</v>
      </c>
      <c r="AK390" s="4">
        <v>983</v>
      </c>
      <c r="AL390" s="4">
        <v>-40</v>
      </c>
      <c r="AM390" s="4">
        <v>0</v>
      </c>
      <c r="AN390" s="4">
        <v>25</v>
      </c>
      <c r="AO390" s="4">
        <v>190</v>
      </c>
      <c r="AP390" s="4">
        <v>189</v>
      </c>
      <c r="AQ390" s="4">
        <v>1.8</v>
      </c>
      <c r="AR390" s="4">
        <v>195</v>
      </c>
      <c r="AS390" s="4" t="s">
        <v>155</v>
      </c>
      <c r="AT390" s="4">
        <v>2</v>
      </c>
      <c r="AU390" s="5">
        <v>0.65809027777777784</v>
      </c>
      <c r="AV390" s="4">
        <v>47.161409999999997</v>
      </c>
      <c r="AW390" s="4">
        <v>-88.491348000000002</v>
      </c>
      <c r="AX390" s="4">
        <v>313.60000000000002</v>
      </c>
      <c r="AY390" s="4">
        <v>44.3</v>
      </c>
      <c r="AZ390" s="4">
        <v>12</v>
      </c>
      <c r="BA390" s="4">
        <v>11</v>
      </c>
      <c r="BB390" s="4" t="s">
        <v>437</v>
      </c>
      <c r="BC390" s="4">
        <v>0.89880000000000004</v>
      </c>
      <c r="BD390" s="4">
        <v>1.3988</v>
      </c>
      <c r="BE390" s="4">
        <v>1.6988000000000001</v>
      </c>
      <c r="BF390" s="4">
        <v>14.063000000000001</v>
      </c>
      <c r="BG390" s="4">
        <v>14.18</v>
      </c>
      <c r="BH390" s="4">
        <v>1.01</v>
      </c>
      <c r="BI390" s="4">
        <v>14.711</v>
      </c>
      <c r="BJ390" s="4">
        <v>2865.4630000000002</v>
      </c>
      <c r="BK390" s="4">
        <v>94.010999999999996</v>
      </c>
      <c r="BL390" s="4">
        <v>2.673</v>
      </c>
      <c r="BM390" s="4">
        <v>0</v>
      </c>
      <c r="BN390" s="4">
        <v>2.673</v>
      </c>
      <c r="BO390" s="4">
        <v>1.9770000000000001</v>
      </c>
      <c r="BP390" s="4">
        <v>0</v>
      </c>
      <c r="BQ390" s="4">
        <v>1.9770000000000001</v>
      </c>
      <c r="BR390" s="4">
        <v>6.5202</v>
      </c>
      <c r="BU390" s="4">
        <v>3.36</v>
      </c>
      <c r="BW390" s="4">
        <v>0</v>
      </c>
      <c r="BX390" s="4">
        <v>0.19402800000000001</v>
      </c>
      <c r="BY390" s="4">
        <v>-5</v>
      </c>
      <c r="BZ390" s="4">
        <v>0.64561299999999999</v>
      </c>
      <c r="CA390" s="4">
        <v>4.7415589999999996</v>
      </c>
      <c r="CB390" s="4">
        <v>13.041383</v>
      </c>
    </row>
    <row r="391" spans="1:80">
      <c r="A391" s="2">
        <v>42439</v>
      </c>
      <c r="B391" s="32">
        <v>0.45019199074074073</v>
      </c>
      <c r="C391" s="4">
        <v>14.178000000000001</v>
      </c>
      <c r="D391" s="4">
        <v>0.19939999999999999</v>
      </c>
      <c r="E391" s="4" t="s">
        <v>155</v>
      </c>
      <c r="F391" s="4">
        <v>1994.0680850000001</v>
      </c>
      <c r="G391" s="4">
        <v>137.1</v>
      </c>
      <c r="H391" s="4">
        <v>9</v>
      </c>
      <c r="I391" s="4">
        <v>369.8</v>
      </c>
      <c r="K391" s="4">
        <v>0</v>
      </c>
      <c r="L391" s="4">
        <v>58</v>
      </c>
      <c r="M391" s="4">
        <v>0.87639999999999996</v>
      </c>
      <c r="N391" s="4">
        <v>12.424799999999999</v>
      </c>
      <c r="O391" s="4">
        <v>0.17480000000000001</v>
      </c>
      <c r="P391" s="4">
        <v>120.13160000000001</v>
      </c>
      <c r="Q391" s="4">
        <v>7.8865999999999996</v>
      </c>
      <c r="R391" s="4">
        <v>128</v>
      </c>
      <c r="S391" s="4">
        <v>88.821899999999999</v>
      </c>
      <c r="T391" s="4">
        <v>5.8311999999999999</v>
      </c>
      <c r="U391" s="4">
        <v>94.7</v>
      </c>
      <c r="V391" s="4">
        <v>369.79930000000002</v>
      </c>
      <c r="Y391" s="4">
        <v>51.061999999999998</v>
      </c>
      <c r="Z391" s="4">
        <v>0</v>
      </c>
      <c r="AA391" s="4">
        <v>0</v>
      </c>
      <c r="AB391" s="4" t="s">
        <v>384</v>
      </c>
      <c r="AC391" s="4">
        <v>0</v>
      </c>
      <c r="AD391" s="4">
        <v>11.8</v>
      </c>
      <c r="AE391" s="4">
        <v>843</v>
      </c>
      <c r="AF391" s="4">
        <v>868</v>
      </c>
      <c r="AG391" s="4">
        <v>824</v>
      </c>
      <c r="AH391" s="4">
        <v>0</v>
      </c>
      <c r="AI391" s="4">
        <v>0</v>
      </c>
      <c r="AJ391" s="4">
        <v>0</v>
      </c>
      <c r="AK391" s="4">
        <v>983</v>
      </c>
      <c r="AL391" s="4">
        <v>-40</v>
      </c>
      <c r="AM391" s="4">
        <v>0</v>
      </c>
      <c r="AN391" s="4">
        <v>25</v>
      </c>
      <c r="AO391" s="4">
        <v>190</v>
      </c>
      <c r="AP391" s="4">
        <v>189</v>
      </c>
      <c r="AQ391" s="4">
        <v>1.6</v>
      </c>
      <c r="AR391" s="4">
        <v>195</v>
      </c>
      <c r="AS391" s="4" t="s">
        <v>155</v>
      </c>
      <c r="AT391" s="4">
        <v>2</v>
      </c>
      <c r="AU391" s="5">
        <v>0.65810185185185188</v>
      </c>
      <c r="AV391" s="4">
        <v>47.161265</v>
      </c>
      <c r="AW391" s="4">
        <v>-88.491190000000003</v>
      </c>
      <c r="AX391" s="4">
        <v>313.3</v>
      </c>
      <c r="AY391" s="4">
        <v>42.2</v>
      </c>
      <c r="AZ391" s="4">
        <v>12</v>
      </c>
      <c r="BA391" s="4">
        <v>11</v>
      </c>
      <c r="BB391" s="4" t="s">
        <v>437</v>
      </c>
      <c r="BC391" s="4">
        <v>0.8</v>
      </c>
      <c r="BD391" s="4">
        <v>1.3011999999999999</v>
      </c>
      <c r="BE391" s="4">
        <v>1.6012</v>
      </c>
      <c r="BF391" s="4">
        <v>14.063000000000001</v>
      </c>
      <c r="BG391" s="4">
        <v>14.74</v>
      </c>
      <c r="BH391" s="4">
        <v>1.05</v>
      </c>
      <c r="BI391" s="4">
        <v>14.106999999999999</v>
      </c>
      <c r="BJ391" s="4">
        <v>2982.3760000000002</v>
      </c>
      <c r="BK391" s="4">
        <v>26.698</v>
      </c>
      <c r="BL391" s="4">
        <v>3.02</v>
      </c>
      <c r="BM391" s="4">
        <v>0.19800000000000001</v>
      </c>
      <c r="BN391" s="4">
        <v>3.218</v>
      </c>
      <c r="BO391" s="4">
        <v>2.2330000000000001</v>
      </c>
      <c r="BP391" s="4">
        <v>0.14699999999999999</v>
      </c>
      <c r="BQ391" s="4">
        <v>2.379</v>
      </c>
      <c r="BR391" s="4">
        <v>2.9352</v>
      </c>
      <c r="BU391" s="4">
        <v>2.4319999999999999</v>
      </c>
      <c r="BW391" s="4">
        <v>0</v>
      </c>
      <c r="BX391" s="4">
        <v>0.15615799999999999</v>
      </c>
      <c r="BY391" s="4">
        <v>-5</v>
      </c>
      <c r="BZ391" s="4">
        <v>0.64600000000000002</v>
      </c>
      <c r="CA391" s="4">
        <v>3.8161109999999998</v>
      </c>
      <c r="CB391" s="4">
        <v>13.049200000000001</v>
      </c>
    </row>
    <row r="392" spans="1:80">
      <c r="A392" s="2">
        <v>42439</v>
      </c>
      <c r="B392" s="32">
        <v>0.45020356481481483</v>
      </c>
      <c r="C392" s="4">
        <v>14.196999999999999</v>
      </c>
      <c r="D392" s="4">
        <v>5.6899999999999999E-2</v>
      </c>
      <c r="E392" s="4" t="s">
        <v>155</v>
      </c>
      <c r="F392" s="4">
        <v>568.95424800000001</v>
      </c>
      <c r="G392" s="4">
        <v>165.1</v>
      </c>
      <c r="H392" s="4">
        <v>10.199999999999999</v>
      </c>
      <c r="I392" s="4">
        <v>165.2</v>
      </c>
      <c r="K392" s="4">
        <v>0</v>
      </c>
      <c r="L392" s="4">
        <v>47</v>
      </c>
      <c r="M392" s="4">
        <v>0.87770000000000004</v>
      </c>
      <c r="N392" s="4">
        <v>12.459899999999999</v>
      </c>
      <c r="O392" s="4">
        <v>4.99E-2</v>
      </c>
      <c r="P392" s="4">
        <v>144.89750000000001</v>
      </c>
      <c r="Q392" s="4">
        <v>8.9522999999999993</v>
      </c>
      <c r="R392" s="4">
        <v>153.80000000000001</v>
      </c>
      <c r="S392" s="4">
        <v>107.1331</v>
      </c>
      <c r="T392" s="4">
        <v>6.6191000000000004</v>
      </c>
      <c r="U392" s="4">
        <v>113.8</v>
      </c>
      <c r="V392" s="4">
        <v>165.1825</v>
      </c>
      <c r="Y392" s="4">
        <v>41.567</v>
      </c>
      <c r="Z392" s="4">
        <v>0</v>
      </c>
      <c r="AA392" s="4">
        <v>0</v>
      </c>
      <c r="AB392" s="4" t="s">
        <v>384</v>
      </c>
      <c r="AC392" s="4">
        <v>0</v>
      </c>
      <c r="AD392" s="4">
        <v>11.9</v>
      </c>
      <c r="AE392" s="4">
        <v>843</v>
      </c>
      <c r="AF392" s="4">
        <v>867</v>
      </c>
      <c r="AG392" s="4">
        <v>824</v>
      </c>
      <c r="AH392" s="4">
        <v>0</v>
      </c>
      <c r="AI392" s="4">
        <v>0</v>
      </c>
      <c r="AJ392" s="4">
        <v>0</v>
      </c>
      <c r="AK392" s="4">
        <v>983</v>
      </c>
      <c r="AL392" s="4">
        <v>-40</v>
      </c>
      <c r="AM392" s="4">
        <v>0</v>
      </c>
      <c r="AN392" s="4">
        <v>25</v>
      </c>
      <c r="AO392" s="4">
        <v>190</v>
      </c>
      <c r="AP392" s="4">
        <v>189</v>
      </c>
      <c r="AQ392" s="4">
        <v>1.7</v>
      </c>
      <c r="AR392" s="4">
        <v>195</v>
      </c>
      <c r="AS392" s="4" t="s">
        <v>155</v>
      </c>
      <c r="AT392" s="4">
        <v>2</v>
      </c>
      <c r="AU392" s="5">
        <v>0.65811342592592592</v>
      </c>
      <c r="AV392" s="4">
        <v>47.161124999999998</v>
      </c>
      <c r="AW392" s="4">
        <v>-88.491040999999996</v>
      </c>
      <c r="AX392" s="4">
        <v>313.3</v>
      </c>
      <c r="AY392" s="4">
        <v>39.1</v>
      </c>
      <c r="AZ392" s="4">
        <v>12</v>
      </c>
      <c r="BA392" s="4">
        <v>11</v>
      </c>
      <c r="BB392" s="4" t="s">
        <v>437</v>
      </c>
      <c r="BC392" s="4">
        <v>0.8</v>
      </c>
      <c r="BD392" s="4">
        <v>1.4</v>
      </c>
      <c r="BE392" s="4">
        <v>1.7</v>
      </c>
      <c r="BF392" s="4">
        <v>14.063000000000001</v>
      </c>
      <c r="BG392" s="4">
        <v>14.9</v>
      </c>
      <c r="BH392" s="4">
        <v>1.06</v>
      </c>
      <c r="BI392" s="4">
        <v>13.936999999999999</v>
      </c>
      <c r="BJ392" s="4">
        <v>3017.1979999999999</v>
      </c>
      <c r="BK392" s="4">
        <v>7.6959999999999997</v>
      </c>
      <c r="BL392" s="4">
        <v>3.6739999999999999</v>
      </c>
      <c r="BM392" s="4">
        <v>0.22700000000000001</v>
      </c>
      <c r="BN392" s="4">
        <v>3.9009999999999998</v>
      </c>
      <c r="BO392" s="4">
        <v>2.7170000000000001</v>
      </c>
      <c r="BP392" s="4">
        <v>0.16800000000000001</v>
      </c>
      <c r="BQ392" s="4">
        <v>2.8849999999999998</v>
      </c>
      <c r="BR392" s="4">
        <v>1.3227</v>
      </c>
      <c r="BU392" s="4">
        <v>1.9970000000000001</v>
      </c>
      <c r="BW392" s="4">
        <v>0</v>
      </c>
      <c r="BX392" s="4">
        <v>0.14422599999999999</v>
      </c>
      <c r="BY392" s="4">
        <v>-5</v>
      </c>
      <c r="BZ392" s="4">
        <v>0.64722599999999997</v>
      </c>
      <c r="CA392" s="4">
        <v>3.5245220000000002</v>
      </c>
      <c r="CB392" s="4">
        <v>13.073964999999999</v>
      </c>
    </row>
    <row r="393" spans="1:80">
      <c r="A393" s="2">
        <v>42439</v>
      </c>
      <c r="B393" s="32">
        <v>0.45021513888888887</v>
      </c>
      <c r="C393" s="4">
        <v>14.367000000000001</v>
      </c>
      <c r="D393" s="4">
        <v>3.0800000000000001E-2</v>
      </c>
      <c r="E393" s="4" t="s">
        <v>155</v>
      </c>
      <c r="F393" s="4">
        <v>307.51634000000001</v>
      </c>
      <c r="G393" s="4">
        <v>266.5</v>
      </c>
      <c r="H393" s="4">
        <v>10.3</v>
      </c>
      <c r="I393" s="4">
        <v>109.6</v>
      </c>
      <c r="K393" s="4">
        <v>0</v>
      </c>
      <c r="L393" s="4">
        <v>45</v>
      </c>
      <c r="M393" s="4">
        <v>0.87660000000000005</v>
      </c>
      <c r="N393" s="4">
        <v>12.594900000000001</v>
      </c>
      <c r="O393" s="4">
        <v>2.7E-2</v>
      </c>
      <c r="P393" s="4">
        <v>233.6609</v>
      </c>
      <c r="Q393" s="4">
        <v>9.0294000000000008</v>
      </c>
      <c r="R393" s="4">
        <v>242.7</v>
      </c>
      <c r="S393" s="4">
        <v>172.76220000000001</v>
      </c>
      <c r="T393" s="4">
        <v>6.6760999999999999</v>
      </c>
      <c r="U393" s="4">
        <v>179.4</v>
      </c>
      <c r="V393" s="4">
        <v>109.60290000000001</v>
      </c>
      <c r="Y393" s="4">
        <v>39.329000000000001</v>
      </c>
      <c r="Z393" s="4">
        <v>0</v>
      </c>
      <c r="AA393" s="4">
        <v>0</v>
      </c>
      <c r="AB393" s="4" t="s">
        <v>384</v>
      </c>
      <c r="AC393" s="4">
        <v>0</v>
      </c>
      <c r="AD393" s="4">
        <v>11.9</v>
      </c>
      <c r="AE393" s="4">
        <v>842</v>
      </c>
      <c r="AF393" s="4">
        <v>865</v>
      </c>
      <c r="AG393" s="4">
        <v>823</v>
      </c>
      <c r="AH393" s="4">
        <v>0</v>
      </c>
      <c r="AI393" s="4">
        <v>0</v>
      </c>
      <c r="AJ393" s="4">
        <v>0</v>
      </c>
      <c r="AK393" s="4">
        <v>984</v>
      </c>
      <c r="AL393" s="4">
        <v>-40</v>
      </c>
      <c r="AM393" s="4">
        <v>0</v>
      </c>
      <c r="AN393" s="4">
        <v>25</v>
      </c>
      <c r="AO393" s="4">
        <v>190</v>
      </c>
      <c r="AP393" s="4">
        <v>189</v>
      </c>
      <c r="AQ393" s="4">
        <v>1.7</v>
      </c>
      <c r="AR393" s="4">
        <v>195</v>
      </c>
      <c r="AS393" s="4" t="s">
        <v>155</v>
      </c>
      <c r="AT393" s="4">
        <v>2</v>
      </c>
      <c r="AU393" s="5">
        <v>0.65812499999999996</v>
      </c>
      <c r="AV393" s="4">
        <v>47.160991000000003</v>
      </c>
      <c r="AW393" s="4">
        <v>-88.490915999999999</v>
      </c>
      <c r="AX393" s="4">
        <v>313.2</v>
      </c>
      <c r="AY393" s="4">
        <v>36.799999999999997</v>
      </c>
      <c r="AZ393" s="4">
        <v>12</v>
      </c>
      <c r="BA393" s="4">
        <v>11</v>
      </c>
      <c r="BB393" s="4" t="s">
        <v>437</v>
      </c>
      <c r="BC393" s="4">
        <v>0.8</v>
      </c>
      <c r="BD393" s="4">
        <v>1.4012</v>
      </c>
      <c r="BE393" s="4">
        <v>1.7</v>
      </c>
      <c r="BF393" s="4">
        <v>14.063000000000001</v>
      </c>
      <c r="BG393" s="4">
        <v>14.77</v>
      </c>
      <c r="BH393" s="4">
        <v>1.05</v>
      </c>
      <c r="BI393" s="4">
        <v>14.071999999999999</v>
      </c>
      <c r="BJ393" s="4">
        <v>3024.105</v>
      </c>
      <c r="BK393" s="4">
        <v>4.12</v>
      </c>
      <c r="BL393" s="4">
        <v>5.875</v>
      </c>
      <c r="BM393" s="4">
        <v>0.22700000000000001</v>
      </c>
      <c r="BN393" s="4">
        <v>6.1020000000000003</v>
      </c>
      <c r="BO393" s="4">
        <v>4.3440000000000003</v>
      </c>
      <c r="BP393" s="4">
        <v>0.16800000000000001</v>
      </c>
      <c r="BQ393" s="4">
        <v>4.5119999999999996</v>
      </c>
      <c r="BR393" s="4">
        <v>0.87019999999999997</v>
      </c>
      <c r="BU393" s="4">
        <v>1.8740000000000001</v>
      </c>
      <c r="BW393" s="4">
        <v>0</v>
      </c>
      <c r="BX393" s="4">
        <v>0.175619</v>
      </c>
      <c r="BY393" s="4">
        <v>-5</v>
      </c>
      <c r="BZ393" s="4">
        <v>0.64922500000000005</v>
      </c>
      <c r="CA393" s="4">
        <v>4.2916990000000004</v>
      </c>
      <c r="CB393" s="4">
        <v>13.11434</v>
      </c>
    </row>
    <row r="394" spans="1:80">
      <c r="A394" s="2">
        <v>42439</v>
      </c>
      <c r="B394" s="32">
        <v>0.45022671296296296</v>
      </c>
      <c r="C394" s="4">
        <v>14.513999999999999</v>
      </c>
      <c r="D394" s="4">
        <v>2.1700000000000001E-2</v>
      </c>
      <c r="E394" s="4" t="s">
        <v>155</v>
      </c>
      <c r="F394" s="4">
        <v>216.55231599999999</v>
      </c>
      <c r="G394" s="4">
        <v>323.10000000000002</v>
      </c>
      <c r="H394" s="4">
        <v>10.3</v>
      </c>
      <c r="I394" s="4">
        <v>76</v>
      </c>
      <c r="K394" s="4">
        <v>0</v>
      </c>
      <c r="L394" s="4">
        <v>41</v>
      </c>
      <c r="M394" s="4">
        <v>0.87560000000000004</v>
      </c>
      <c r="N394" s="4">
        <v>12.708500000000001</v>
      </c>
      <c r="O394" s="4">
        <v>1.9E-2</v>
      </c>
      <c r="P394" s="4">
        <v>282.92899999999997</v>
      </c>
      <c r="Q394" s="4">
        <v>9.0190000000000001</v>
      </c>
      <c r="R394" s="4">
        <v>291.89999999999998</v>
      </c>
      <c r="S394" s="4">
        <v>209.18960000000001</v>
      </c>
      <c r="T394" s="4">
        <v>6.6684000000000001</v>
      </c>
      <c r="U394" s="4">
        <v>215.9</v>
      </c>
      <c r="V394" s="4">
        <v>76.045199999999994</v>
      </c>
      <c r="Y394" s="4">
        <v>35.805999999999997</v>
      </c>
      <c r="Z394" s="4">
        <v>0</v>
      </c>
      <c r="AA394" s="4">
        <v>0</v>
      </c>
      <c r="AB394" s="4" t="s">
        <v>384</v>
      </c>
      <c r="AC394" s="4">
        <v>0</v>
      </c>
      <c r="AD394" s="4">
        <v>11.9</v>
      </c>
      <c r="AE394" s="4">
        <v>842</v>
      </c>
      <c r="AF394" s="4">
        <v>866</v>
      </c>
      <c r="AG394" s="4">
        <v>822</v>
      </c>
      <c r="AH394" s="4">
        <v>0</v>
      </c>
      <c r="AI394" s="4">
        <v>0</v>
      </c>
      <c r="AJ394" s="4">
        <v>0</v>
      </c>
      <c r="AK394" s="4">
        <v>984</v>
      </c>
      <c r="AL394" s="4">
        <v>-40</v>
      </c>
      <c r="AM394" s="4">
        <v>0</v>
      </c>
      <c r="AN394" s="4">
        <v>25</v>
      </c>
      <c r="AO394" s="4">
        <v>190</v>
      </c>
      <c r="AP394" s="4">
        <v>189</v>
      </c>
      <c r="AQ394" s="4">
        <v>1.8</v>
      </c>
      <c r="AR394" s="4">
        <v>195</v>
      </c>
      <c r="AS394" s="4" t="s">
        <v>155</v>
      </c>
      <c r="AT394" s="4">
        <v>2</v>
      </c>
      <c r="AU394" s="5">
        <v>0.65813657407407411</v>
      </c>
      <c r="AV394" s="4">
        <v>47.160857999999998</v>
      </c>
      <c r="AW394" s="4">
        <v>-88.490815999999995</v>
      </c>
      <c r="AX394" s="4">
        <v>313</v>
      </c>
      <c r="AY394" s="4">
        <v>34.5</v>
      </c>
      <c r="AZ394" s="4">
        <v>12</v>
      </c>
      <c r="BA394" s="4">
        <v>11</v>
      </c>
      <c r="BB394" s="4" t="s">
        <v>437</v>
      </c>
      <c r="BC394" s="4">
        <v>0.8</v>
      </c>
      <c r="BD394" s="4">
        <v>1.4976</v>
      </c>
      <c r="BE394" s="4">
        <v>1.6988000000000001</v>
      </c>
      <c r="BF394" s="4">
        <v>14.063000000000001</v>
      </c>
      <c r="BG394" s="4">
        <v>14.64</v>
      </c>
      <c r="BH394" s="4">
        <v>1.04</v>
      </c>
      <c r="BI394" s="4">
        <v>14.202999999999999</v>
      </c>
      <c r="BJ394" s="4">
        <v>3026.8049999999998</v>
      </c>
      <c r="BK394" s="4">
        <v>2.8740000000000001</v>
      </c>
      <c r="BL394" s="4">
        <v>7.0570000000000004</v>
      </c>
      <c r="BM394" s="4">
        <v>0.22500000000000001</v>
      </c>
      <c r="BN394" s="4">
        <v>7.282</v>
      </c>
      <c r="BO394" s="4">
        <v>5.218</v>
      </c>
      <c r="BP394" s="4">
        <v>0.16600000000000001</v>
      </c>
      <c r="BQ394" s="4">
        <v>5.3840000000000003</v>
      </c>
      <c r="BR394" s="4">
        <v>0.59889999999999999</v>
      </c>
      <c r="BU394" s="4">
        <v>1.6919999999999999</v>
      </c>
      <c r="BW394" s="4">
        <v>0</v>
      </c>
      <c r="BX394" s="4">
        <v>0.168045</v>
      </c>
      <c r="BY394" s="4">
        <v>-5</v>
      </c>
      <c r="BZ394" s="4">
        <v>0.64877499999999999</v>
      </c>
      <c r="CA394" s="4">
        <v>4.1066010000000004</v>
      </c>
      <c r="CB394" s="4">
        <v>13.10525</v>
      </c>
    </row>
    <row r="395" spans="1:80">
      <c r="A395" s="2">
        <v>42439</v>
      </c>
      <c r="B395" s="32">
        <v>0.450238287037037</v>
      </c>
      <c r="C395" s="4">
        <v>14.404</v>
      </c>
      <c r="D395" s="4">
        <v>1.6400000000000001E-2</v>
      </c>
      <c r="E395" s="4" t="s">
        <v>155</v>
      </c>
      <c r="F395" s="4">
        <v>164.47933900000001</v>
      </c>
      <c r="G395" s="4">
        <v>276.8</v>
      </c>
      <c r="H395" s="4">
        <v>10.4</v>
      </c>
      <c r="I395" s="4">
        <v>67.7</v>
      </c>
      <c r="K395" s="4">
        <v>0</v>
      </c>
      <c r="L395" s="4">
        <v>39</v>
      </c>
      <c r="M395" s="4">
        <v>0.87649999999999995</v>
      </c>
      <c r="N395" s="4">
        <v>12.6257</v>
      </c>
      <c r="O395" s="4">
        <v>1.44E-2</v>
      </c>
      <c r="P395" s="4">
        <v>242.61959999999999</v>
      </c>
      <c r="Q395" s="4">
        <v>9.1036000000000001</v>
      </c>
      <c r="R395" s="4">
        <v>251.7</v>
      </c>
      <c r="S395" s="4">
        <v>179.386</v>
      </c>
      <c r="T395" s="4">
        <v>6.7309999999999999</v>
      </c>
      <c r="U395" s="4">
        <v>186.1</v>
      </c>
      <c r="V395" s="4">
        <v>67.746300000000005</v>
      </c>
      <c r="Y395" s="4">
        <v>33.901000000000003</v>
      </c>
      <c r="Z395" s="4">
        <v>0</v>
      </c>
      <c r="AA395" s="4">
        <v>0</v>
      </c>
      <c r="AB395" s="4" t="s">
        <v>384</v>
      </c>
      <c r="AC395" s="4">
        <v>0</v>
      </c>
      <c r="AD395" s="4">
        <v>11.9</v>
      </c>
      <c r="AE395" s="4">
        <v>841</v>
      </c>
      <c r="AF395" s="4">
        <v>867</v>
      </c>
      <c r="AG395" s="4">
        <v>821</v>
      </c>
      <c r="AH395" s="4">
        <v>0</v>
      </c>
      <c r="AI395" s="4">
        <v>0</v>
      </c>
      <c r="AJ395" s="4">
        <v>0</v>
      </c>
      <c r="AK395" s="4">
        <v>984</v>
      </c>
      <c r="AL395" s="4">
        <v>-40</v>
      </c>
      <c r="AM395" s="4">
        <v>0</v>
      </c>
      <c r="AN395" s="4">
        <v>25</v>
      </c>
      <c r="AO395" s="4">
        <v>190</v>
      </c>
      <c r="AP395" s="4">
        <v>189</v>
      </c>
      <c r="AQ395" s="4">
        <v>1.9</v>
      </c>
      <c r="AR395" s="4">
        <v>195</v>
      </c>
      <c r="AS395" s="4" t="s">
        <v>155</v>
      </c>
      <c r="AT395" s="4">
        <v>2</v>
      </c>
      <c r="AU395" s="5">
        <v>0.65814814814814815</v>
      </c>
      <c r="AV395" s="4">
        <v>47.160724999999999</v>
      </c>
      <c r="AW395" s="4">
        <v>-88.490752999999998</v>
      </c>
      <c r="AX395" s="4">
        <v>313</v>
      </c>
      <c r="AY395" s="4">
        <v>33.799999999999997</v>
      </c>
      <c r="AZ395" s="4">
        <v>12</v>
      </c>
      <c r="BA395" s="4">
        <v>11</v>
      </c>
      <c r="BB395" s="4" t="s">
        <v>437</v>
      </c>
      <c r="BC395" s="4">
        <v>0.8024</v>
      </c>
      <c r="BD395" s="4">
        <v>1.2964</v>
      </c>
      <c r="BE395" s="4">
        <v>1.6024</v>
      </c>
      <c r="BF395" s="4">
        <v>14.063000000000001</v>
      </c>
      <c r="BG395" s="4">
        <v>14.75</v>
      </c>
      <c r="BH395" s="4">
        <v>1.05</v>
      </c>
      <c r="BI395" s="4">
        <v>14.085000000000001</v>
      </c>
      <c r="BJ395" s="4">
        <v>3028.1170000000002</v>
      </c>
      <c r="BK395" s="4">
        <v>2.2010000000000001</v>
      </c>
      <c r="BL395" s="4">
        <v>6.0940000000000003</v>
      </c>
      <c r="BM395" s="4">
        <v>0.22900000000000001</v>
      </c>
      <c r="BN395" s="4">
        <v>6.3220000000000001</v>
      </c>
      <c r="BO395" s="4">
        <v>4.5060000000000002</v>
      </c>
      <c r="BP395" s="4">
        <v>0.16900000000000001</v>
      </c>
      <c r="BQ395" s="4">
        <v>4.6749999999999998</v>
      </c>
      <c r="BR395" s="4">
        <v>0.5373</v>
      </c>
      <c r="BU395" s="4">
        <v>1.613</v>
      </c>
      <c r="BW395" s="4">
        <v>0</v>
      </c>
      <c r="BX395" s="4">
        <v>0.13690099999999999</v>
      </c>
      <c r="BY395" s="4">
        <v>-5</v>
      </c>
      <c r="BZ395" s="4">
        <v>0.64922599999999997</v>
      </c>
      <c r="CA395" s="4">
        <v>3.3455180000000002</v>
      </c>
      <c r="CB395" s="4">
        <v>13.114364999999999</v>
      </c>
    </row>
    <row r="396" spans="1:80">
      <c r="A396" s="2">
        <v>42439</v>
      </c>
      <c r="B396" s="32">
        <v>0.45024986111111115</v>
      </c>
      <c r="C396" s="4">
        <v>14.111000000000001</v>
      </c>
      <c r="D396" s="4">
        <v>3.61E-2</v>
      </c>
      <c r="E396" s="4" t="s">
        <v>155</v>
      </c>
      <c r="F396" s="4">
        <v>360.85714300000001</v>
      </c>
      <c r="G396" s="4">
        <v>309</v>
      </c>
      <c r="H396" s="4">
        <v>12.7</v>
      </c>
      <c r="I396" s="4">
        <v>70.599999999999994</v>
      </c>
      <c r="K396" s="4">
        <v>0</v>
      </c>
      <c r="L396" s="4">
        <v>38</v>
      </c>
      <c r="M396" s="4">
        <v>0.87860000000000005</v>
      </c>
      <c r="N396" s="4">
        <v>12.3986</v>
      </c>
      <c r="O396" s="4">
        <v>3.1699999999999999E-2</v>
      </c>
      <c r="P396" s="4">
        <v>271.48070000000001</v>
      </c>
      <c r="Q396" s="4">
        <v>11.1586</v>
      </c>
      <c r="R396" s="4">
        <v>282.60000000000002</v>
      </c>
      <c r="S396" s="4">
        <v>200.7251</v>
      </c>
      <c r="T396" s="4">
        <v>8.2504000000000008</v>
      </c>
      <c r="U396" s="4">
        <v>209</v>
      </c>
      <c r="V396" s="4">
        <v>70.580699999999993</v>
      </c>
      <c r="Y396" s="4">
        <v>33.161000000000001</v>
      </c>
      <c r="Z396" s="4">
        <v>0</v>
      </c>
      <c r="AA396" s="4">
        <v>0</v>
      </c>
      <c r="AB396" s="4" t="s">
        <v>384</v>
      </c>
      <c r="AC396" s="4">
        <v>0</v>
      </c>
      <c r="AD396" s="4">
        <v>11.9</v>
      </c>
      <c r="AE396" s="4">
        <v>841</v>
      </c>
      <c r="AF396" s="4">
        <v>868</v>
      </c>
      <c r="AG396" s="4">
        <v>821</v>
      </c>
      <c r="AH396" s="4">
        <v>0</v>
      </c>
      <c r="AI396" s="4">
        <v>0</v>
      </c>
      <c r="AJ396" s="4">
        <v>0</v>
      </c>
      <c r="AK396" s="4">
        <v>984</v>
      </c>
      <c r="AL396" s="4">
        <v>-40</v>
      </c>
      <c r="AM396" s="4">
        <v>0</v>
      </c>
      <c r="AN396" s="4">
        <v>25</v>
      </c>
      <c r="AO396" s="4">
        <v>190</v>
      </c>
      <c r="AP396" s="4">
        <v>189</v>
      </c>
      <c r="AQ396" s="4">
        <v>1.9</v>
      </c>
      <c r="AR396" s="4">
        <v>195</v>
      </c>
      <c r="AS396" s="4" t="s">
        <v>155</v>
      </c>
      <c r="AT396" s="4">
        <v>2</v>
      </c>
      <c r="AU396" s="5">
        <v>0.65815972222222219</v>
      </c>
      <c r="AV396" s="4">
        <v>47.160590999999997</v>
      </c>
      <c r="AW396" s="4">
        <v>-88.490731999999994</v>
      </c>
      <c r="AX396" s="4">
        <v>312.8</v>
      </c>
      <c r="AY396" s="4">
        <v>33</v>
      </c>
      <c r="AZ396" s="4">
        <v>12</v>
      </c>
      <c r="BA396" s="4">
        <v>11</v>
      </c>
      <c r="BB396" s="4" t="s">
        <v>437</v>
      </c>
      <c r="BC396" s="4">
        <v>1.0012000000000001</v>
      </c>
      <c r="BD396" s="4">
        <v>1.0012000000000001</v>
      </c>
      <c r="BE396" s="4">
        <v>1.8</v>
      </c>
      <c r="BF396" s="4">
        <v>14.063000000000001</v>
      </c>
      <c r="BG396" s="4">
        <v>15.02</v>
      </c>
      <c r="BH396" s="4">
        <v>1.07</v>
      </c>
      <c r="BI396" s="4">
        <v>13.813000000000001</v>
      </c>
      <c r="BJ396" s="4">
        <v>3023.9070000000002</v>
      </c>
      <c r="BK396" s="4">
        <v>4.9219999999999997</v>
      </c>
      <c r="BL396" s="4">
        <v>6.9340000000000002</v>
      </c>
      <c r="BM396" s="4">
        <v>0.28499999999999998</v>
      </c>
      <c r="BN396" s="4">
        <v>7.2190000000000003</v>
      </c>
      <c r="BO396" s="4">
        <v>5.1269999999999998</v>
      </c>
      <c r="BP396" s="4">
        <v>0.21099999999999999</v>
      </c>
      <c r="BQ396" s="4">
        <v>5.3369999999999997</v>
      </c>
      <c r="BR396" s="4">
        <v>0.56920000000000004</v>
      </c>
      <c r="BU396" s="4">
        <v>1.605</v>
      </c>
      <c r="BW396" s="4">
        <v>0</v>
      </c>
      <c r="BX396" s="4">
        <v>0.13903399999999999</v>
      </c>
      <c r="BY396" s="4">
        <v>-5</v>
      </c>
      <c r="BZ396" s="4">
        <v>0.65</v>
      </c>
      <c r="CA396" s="4">
        <v>3.397643</v>
      </c>
      <c r="CB396" s="4">
        <v>13.13</v>
      </c>
    </row>
    <row r="397" spans="1:80">
      <c r="A397" s="2">
        <v>42439</v>
      </c>
      <c r="B397" s="32">
        <v>0.45026143518518519</v>
      </c>
      <c r="C397" s="4">
        <v>14.435</v>
      </c>
      <c r="D397" s="4">
        <v>0.33389999999999997</v>
      </c>
      <c r="E397" s="4" t="s">
        <v>155</v>
      </c>
      <c r="F397" s="4">
        <v>3339.090909</v>
      </c>
      <c r="G397" s="4">
        <v>565.1</v>
      </c>
      <c r="H397" s="4">
        <v>12.7</v>
      </c>
      <c r="I397" s="4">
        <v>123.6</v>
      </c>
      <c r="K397" s="4">
        <v>0.05</v>
      </c>
      <c r="L397" s="4">
        <v>43</v>
      </c>
      <c r="M397" s="4">
        <v>0.87350000000000005</v>
      </c>
      <c r="N397" s="4">
        <v>12.608700000000001</v>
      </c>
      <c r="O397" s="4">
        <v>0.29170000000000001</v>
      </c>
      <c r="P397" s="4">
        <v>493.58319999999998</v>
      </c>
      <c r="Q397" s="4">
        <v>11.093299999999999</v>
      </c>
      <c r="R397" s="4">
        <v>504.7</v>
      </c>
      <c r="S397" s="4">
        <v>364.94130000000001</v>
      </c>
      <c r="T397" s="4">
        <v>8.2020999999999997</v>
      </c>
      <c r="U397" s="4">
        <v>373.1</v>
      </c>
      <c r="V397" s="4">
        <v>123.55549999999999</v>
      </c>
      <c r="Y397" s="4">
        <v>37.408999999999999</v>
      </c>
      <c r="Z397" s="4">
        <v>0</v>
      </c>
      <c r="AA397" s="4">
        <v>4.4999999999999998E-2</v>
      </c>
      <c r="AB397" s="4" t="s">
        <v>384</v>
      </c>
      <c r="AC397" s="4">
        <v>0</v>
      </c>
      <c r="AD397" s="4">
        <v>11.9</v>
      </c>
      <c r="AE397" s="4">
        <v>842</v>
      </c>
      <c r="AF397" s="4">
        <v>868</v>
      </c>
      <c r="AG397" s="4">
        <v>821</v>
      </c>
      <c r="AH397" s="4">
        <v>0</v>
      </c>
      <c r="AI397" s="4">
        <v>0</v>
      </c>
      <c r="AJ397" s="4">
        <v>0</v>
      </c>
      <c r="AK397" s="4">
        <v>984</v>
      </c>
      <c r="AL397" s="4">
        <v>-40</v>
      </c>
      <c r="AM397" s="4">
        <v>0</v>
      </c>
      <c r="AN397" s="4">
        <v>25</v>
      </c>
      <c r="AO397" s="4">
        <v>190</v>
      </c>
      <c r="AP397" s="4">
        <v>189</v>
      </c>
      <c r="AQ397" s="4">
        <v>1.9</v>
      </c>
      <c r="AR397" s="4">
        <v>195</v>
      </c>
      <c r="AS397" s="4" t="s">
        <v>155</v>
      </c>
      <c r="AT397" s="4">
        <v>2</v>
      </c>
      <c r="AU397" s="5">
        <v>0.65817129629629634</v>
      </c>
      <c r="AV397" s="4">
        <v>47.160459000000003</v>
      </c>
      <c r="AW397" s="4">
        <v>-88.490718000000001</v>
      </c>
      <c r="AX397" s="4">
        <v>312.8</v>
      </c>
      <c r="AY397" s="4">
        <v>30.6</v>
      </c>
      <c r="AZ397" s="4">
        <v>12</v>
      </c>
      <c r="BA397" s="4">
        <v>11</v>
      </c>
      <c r="BB397" s="4" t="s">
        <v>437</v>
      </c>
      <c r="BC397" s="4">
        <v>1.1024</v>
      </c>
      <c r="BD397" s="4">
        <v>1.0988</v>
      </c>
      <c r="BE397" s="4">
        <v>1.8024</v>
      </c>
      <c r="BF397" s="4">
        <v>14.063000000000001</v>
      </c>
      <c r="BG397" s="4">
        <v>14.38</v>
      </c>
      <c r="BH397" s="4">
        <v>1.02</v>
      </c>
      <c r="BI397" s="4">
        <v>14.484</v>
      </c>
      <c r="BJ397" s="4">
        <v>2961.5790000000002</v>
      </c>
      <c r="BK397" s="4">
        <v>43.603000000000002</v>
      </c>
      <c r="BL397" s="4">
        <v>12.141</v>
      </c>
      <c r="BM397" s="4">
        <v>0.27300000000000002</v>
      </c>
      <c r="BN397" s="4">
        <v>12.414</v>
      </c>
      <c r="BO397" s="4">
        <v>8.9770000000000003</v>
      </c>
      <c r="BP397" s="4">
        <v>0.20200000000000001</v>
      </c>
      <c r="BQ397" s="4">
        <v>9.1780000000000008</v>
      </c>
      <c r="BR397" s="4">
        <v>0.95960000000000001</v>
      </c>
      <c r="BU397" s="4">
        <v>1.7430000000000001</v>
      </c>
      <c r="BW397" s="4">
        <v>7.6929999999999996</v>
      </c>
      <c r="BX397" s="4">
        <v>0.19994400000000001</v>
      </c>
      <c r="BY397" s="4">
        <v>-5</v>
      </c>
      <c r="BZ397" s="4">
        <v>0.64938700000000005</v>
      </c>
      <c r="CA397" s="4">
        <v>4.8861319999999999</v>
      </c>
      <c r="CB397" s="4">
        <v>13.117616999999999</v>
      </c>
    </row>
    <row r="398" spans="1:80">
      <c r="A398" s="2">
        <v>42439</v>
      </c>
      <c r="B398" s="32">
        <v>0.45027300925925928</v>
      </c>
      <c r="C398" s="4">
        <v>13.878</v>
      </c>
      <c r="D398" s="4">
        <v>1.5158</v>
      </c>
      <c r="E398" s="4" t="s">
        <v>155</v>
      </c>
      <c r="F398" s="4">
        <v>15157.973963</v>
      </c>
      <c r="G398" s="4">
        <v>432.3</v>
      </c>
      <c r="H398" s="4">
        <v>12.8</v>
      </c>
      <c r="I398" s="4">
        <v>430.2</v>
      </c>
      <c r="K398" s="4">
        <v>0.3</v>
      </c>
      <c r="L398" s="4">
        <v>55</v>
      </c>
      <c r="M398" s="4">
        <v>0.86709999999999998</v>
      </c>
      <c r="N398" s="4">
        <v>12.034000000000001</v>
      </c>
      <c r="O398" s="4">
        <v>1.3144</v>
      </c>
      <c r="P398" s="4">
        <v>374.8365</v>
      </c>
      <c r="Q398" s="4">
        <v>11.099</v>
      </c>
      <c r="R398" s="4">
        <v>385.9</v>
      </c>
      <c r="S398" s="4">
        <v>277.14350000000002</v>
      </c>
      <c r="T398" s="4">
        <v>8.2063000000000006</v>
      </c>
      <c r="U398" s="4">
        <v>285.3</v>
      </c>
      <c r="V398" s="4">
        <v>430.24189999999999</v>
      </c>
      <c r="Y398" s="4">
        <v>48.052</v>
      </c>
      <c r="Z398" s="4">
        <v>0</v>
      </c>
      <c r="AA398" s="4">
        <v>0.2601</v>
      </c>
      <c r="AB398" s="4" t="s">
        <v>384</v>
      </c>
      <c r="AC398" s="4">
        <v>0</v>
      </c>
      <c r="AD398" s="4">
        <v>11.9</v>
      </c>
      <c r="AE398" s="4">
        <v>843</v>
      </c>
      <c r="AF398" s="4">
        <v>867</v>
      </c>
      <c r="AG398" s="4">
        <v>820</v>
      </c>
      <c r="AH398" s="4">
        <v>0</v>
      </c>
      <c r="AI398" s="4">
        <v>0</v>
      </c>
      <c r="AJ398" s="4">
        <v>0</v>
      </c>
      <c r="AK398" s="4">
        <v>984</v>
      </c>
      <c r="AL398" s="4">
        <v>-40</v>
      </c>
      <c r="AM398" s="4">
        <v>0</v>
      </c>
      <c r="AN398" s="4">
        <v>25</v>
      </c>
      <c r="AO398" s="4">
        <v>190</v>
      </c>
      <c r="AP398" s="4">
        <v>189</v>
      </c>
      <c r="AQ398" s="4">
        <v>2.1</v>
      </c>
      <c r="AR398" s="4">
        <v>195</v>
      </c>
      <c r="AS398" s="4" t="s">
        <v>155</v>
      </c>
      <c r="AT398" s="4">
        <v>2</v>
      </c>
      <c r="AU398" s="5">
        <v>0.65818287037037038</v>
      </c>
      <c r="AV398" s="4">
        <v>47.160345999999997</v>
      </c>
      <c r="AW398" s="4">
        <v>-88.490723000000003</v>
      </c>
      <c r="AX398" s="4">
        <v>312.8</v>
      </c>
      <c r="AY398" s="4">
        <v>30.6</v>
      </c>
      <c r="AZ398" s="4">
        <v>12</v>
      </c>
      <c r="BA398" s="4">
        <v>11</v>
      </c>
      <c r="BB398" s="4" t="s">
        <v>437</v>
      </c>
      <c r="BC398" s="4">
        <v>1.3024</v>
      </c>
      <c r="BD398" s="4">
        <v>1</v>
      </c>
      <c r="BE398" s="4">
        <v>2.0011999999999999</v>
      </c>
      <c r="BF398" s="4">
        <v>14.063000000000001</v>
      </c>
      <c r="BG398" s="4">
        <v>13.66</v>
      </c>
      <c r="BH398" s="4">
        <v>0.97</v>
      </c>
      <c r="BI398" s="4">
        <v>15.326000000000001</v>
      </c>
      <c r="BJ398" s="4">
        <v>2725.2130000000002</v>
      </c>
      <c r="BK398" s="4">
        <v>189.44399999999999</v>
      </c>
      <c r="BL398" s="4">
        <v>8.8889999999999993</v>
      </c>
      <c r="BM398" s="4">
        <v>0.26300000000000001</v>
      </c>
      <c r="BN398" s="4">
        <v>9.1530000000000005</v>
      </c>
      <c r="BO398" s="4">
        <v>6.5730000000000004</v>
      </c>
      <c r="BP398" s="4">
        <v>0.19500000000000001</v>
      </c>
      <c r="BQ398" s="4">
        <v>6.7670000000000003</v>
      </c>
      <c r="BR398" s="4">
        <v>3.2218</v>
      </c>
      <c r="BU398" s="4">
        <v>2.1589999999999998</v>
      </c>
      <c r="BW398" s="4">
        <v>42.832999999999998</v>
      </c>
      <c r="BX398" s="4">
        <v>0.22786999999999999</v>
      </c>
      <c r="BY398" s="4">
        <v>-5</v>
      </c>
      <c r="BZ398" s="4">
        <v>0.64900000000000002</v>
      </c>
      <c r="CA398" s="4">
        <v>5.5685729999999998</v>
      </c>
      <c r="CB398" s="4">
        <v>13.1098</v>
      </c>
    </row>
    <row r="399" spans="1:80">
      <c r="A399" s="2">
        <v>42439</v>
      </c>
      <c r="B399" s="32">
        <v>0.45028458333333332</v>
      </c>
      <c r="C399" s="4">
        <v>13.16</v>
      </c>
      <c r="D399" s="4">
        <v>2.7151000000000001</v>
      </c>
      <c r="E399" s="4" t="s">
        <v>155</v>
      </c>
      <c r="F399" s="4">
        <v>27151.464605000001</v>
      </c>
      <c r="G399" s="4">
        <v>274.8</v>
      </c>
      <c r="H399" s="4">
        <v>12.8</v>
      </c>
      <c r="I399" s="4">
        <v>740.6</v>
      </c>
      <c r="K399" s="4">
        <v>0.26</v>
      </c>
      <c r="L399" s="4">
        <v>72</v>
      </c>
      <c r="M399" s="4">
        <v>0.86160000000000003</v>
      </c>
      <c r="N399" s="4">
        <v>11.339</v>
      </c>
      <c r="O399" s="4">
        <v>2.3393999999999999</v>
      </c>
      <c r="P399" s="4">
        <v>236.74950000000001</v>
      </c>
      <c r="Q399" s="4">
        <v>11.028499999999999</v>
      </c>
      <c r="R399" s="4">
        <v>247.8</v>
      </c>
      <c r="S399" s="4">
        <v>175.04580000000001</v>
      </c>
      <c r="T399" s="4">
        <v>8.1541999999999994</v>
      </c>
      <c r="U399" s="4">
        <v>183.2</v>
      </c>
      <c r="V399" s="4">
        <v>740.62369999999999</v>
      </c>
      <c r="Y399" s="4">
        <v>62.006</v>
      </c>
      <c r="Z399" s="4">
        <v>0</v>
      </c>
      <c r="AA399" s="4">
        <v>0.22020000000000001</v>
      </c>
      <c r="AB399" s="4" t="s">
        <v>384</v>
      </c>
      <c r="AC399" s="4">
        <v>0</v>
      </c>
      <c r="AD399" s="4">
        <v>11.8</v>
      </c>
      <c r="AE399" s="4">
        <v>844</v>
      </c>
      <c r="AF399" s="4">
        <v>869</v>
      </c>
      <c r="AG399" s="4">
        <v>820</v>
      </c>
      <c r="AH399" s="4">
        <v>0</v>
      </c>
      <c r="AI399" s="4">
        <v>0</v>
      </c>
      <c r="AJ399" s="4">
        <v>0</v>
      </c>
      <c r="AK399" s="4">
        <v>984</v>
      </c>
      <c r="AL399" s="4">
        <v>-40</v>
      </c>
      <c r="AM399" s="4">
        <v>0</v>
      </c>
      <c r="AN399" s="4">
        <v>25</v>
      </c>
      <c r="AO399" s="4">
        <v>190</v>
      </c>
      <c r="AP399" s="4">
        <v>189</v>
      </c>
      <c r="AQ399" s="4">
        <v>2</v>
      </c>
      <c r="AR399" s="4">
        <v>195</v>
      </c>
      <c r="AS399" s="4" t="s">
        <v>155</v>
      </c>
      <c r="AT399" s="4">
        <v>2</v>
      </c>
      <c r="AU399" s="5">
        <v>0.65819444444444442</v>
      </c>
      <c r="AV399" s="4">
        <v>47.160234000000003</v>
      </c>
      <c r="AW399" s="4">
        <v>-88.490717000000004</v>
      </c>
      <c r="AX399" s="4">
        <v>313.60000000000002</v>
      </c>
      <c r="AY399" s="4">
        <v>29.3</v>
      </c>
      <c r="AZ399" s="4">
        <v>12</v>
      </c>
      <c r="BA399" s="4">
        <v>11</v>
      </c>
      <c r="BB399" s="4" t="s">
        <v>437</v>
      </c>
      <c r="BC399" s="4">
        <v>1.4987999999999999</v>
      </c>
      <c r="BD399" s="4">
        <v>1.0024</v>
      </c>
      <c r="BE399" s="4">
        <v>2.1012</v>
      </c>
      <c r="BF399" s="4">
        <v>14.063000000000001</v>
      </c>
      <c r="BG399" s="4">
        <v>13.09</v>
      </c>
      <c r="BH399" s="4">
        <v>0.93</v>
      </c>
      <c r="BI399" s="4">
        <v>16.062999999999999</v>
      </c>
      <c r="BJ399" s="4">
        <v>2500.1770000000001</v>
      </c>
      <c r="BK399" s="4">
        <v>328.30099999999999</v>
      </c>
      <c r="BL399" s="4">
        <v>5.4669999999999996</v>
      </c>
      <c r="BM399" s="4">
        <v>0.255</v>
      </c>
      <c r="BN399" s="4">
        <v>5.7210000000000001</v>
      </c>
      <c r="BO399" s="4">
        <v>4.0419999999999998</v>
      </c>
      <c r="BP399" s="4">
        <v>0.188</v>
      </c>
      <c r="BQ399" s="4">
        <v>4.2300000000000004</v>
      </c>
      <c r="BR399" s="4">
        <v>5.3998999999999997</v>
      </c>
      <c r="BU399" s="4">
        <v>2.7130000000000001</v>
      </c>
      <c r="BW399" s="4">
        <v>35.301000000000002</v>
      </c>
      <c r="BX399" s="4">
        <v>0.27426600000000001</v>
      </c>
      <c r="BY399" s="4">
        <v>-5</v>
      </c>
      <c r="BZ399" s="4">
        <v>0.64838700000000005</v>
      </c>
      <c r="CA399" s="4">
        <v>6.702375</v>
      </c>
      <c r="CB399" s="4">
        <v>13.097417</v>
      </c>
    </row>
    <row r="400" spans="1:80">
      <c r="A400" s="2">
        <v>42439</v>
      </c>
      <c r="B400" s="32">
        <v>0.45029615740740742</v>
      </c>
      <c r="C400" s="4">
        <v>12.76</v>
      </c>
      <c r="D400" s="4">
        <v>3.1444000000000001</v>
      </c>
      <c r="E400" s="4" t="s">
        <v>155</v>
      </c>
      <c r="F400" s="4">
        <v>31443.880099999998</v>
      </c>
      <c r="G400" s="4">
        <v>258</v>
      </c>
      <c r="H400" s="4">
        <v>12.8</v>
      </c>
      <c r="I400" s="4">
        <v>1035.3</v>
      </c>
      <c r="K400" s="4">
        <v>0.1</v>
      </c>
      <c r="L400" s="4">
        <v>85</v>
      </c>
      <c r="M400" s="4">
        <v>0.86050000000000004</v>
      </c>
      <c r="N400" s="4">
        <v>10.979699999999999</v>
      </c>
      <c r="O400" s="4">
        <v>2.7057000000000002</v>
      </c>
      <c r="P400" s="4">
        <v>222.01689999999999</v>
      </c>
      <c r="Q400" s="4">
        <v>11.014099999999999</v>
      </c>
      <c r="R400" s="4">
        <v>233</v>
      </c>
      <c r="S400" s="4">
        <v>164.15299999999999</v>
      </c>
      <c r="T400" s="4">
        <v>8.1434999999999995</v>
      </c>
      <c r="U400" s="4">
        <v>172.3</v>
      </c>
      <c r="V400" s="4">
        <v>1035.3130000000001</v>
      </c>
      <c r="Y400" s="4">
        <v>72.718000000000004</v>
      </c>
      <c r="Z400" s="4">
        <v>0</v>
      </c>
      <c r="AA400" s="4">
        <v>8.5999999999999993E-2</v>
      </c>
      <c r="AB400" s="4" t="s">
        <v>384</v>
      </c>
      <c r="AC400" s="4">
        <v>0</v>
      </c>
      <c r="AD400" s="4">
        <v>11.9</v>
      </c>
      <c r="AE400" s="4">
        <v>845</v>
      </c>
      <c r="AF400" s="4">
        <v>869</v>
      </c>
      <c r="AG400" s="4">
        <v>822</v>
      </c>
      <c r="AH400" s="4">
        <v>0</v>
      </c>
      <c r="AI400" s="4">
        <v>0</v>
      </c>
      <c r="AJ400" s="4">
        <v>0</v>
      </c>
      <c r="AK400" s="4">
        <v>984</v>
      </c>
      <c r="AL400" s="4">
        <v>-40</v>
      </c>
      <c r="AM400" s="4">
        <v>0</v>
      </c>
      <c r="AN400" s="4">
        <v>25</v>
      </c>
      <c r="AO400" s="4">
        <v>190</v>
      </c>
      <c r="AP400" s="4">
        <v>189</v>
      </c>
      <c r="AQ400" s="4">
        <v>1.7</v>
      </c>
      <c r="AR400" s="4">
        <v>195</v>
      </c>
      <c r="AS400" s="4" t="s">
        <v>155</v>
      </c>
      <c r="AT400" s="4">
        <v>2</v>
      </c>
      <c r="AU400" s="5">
        <v>0.65820601851851845</v>
      </c>
      <c r="AV400" s="4">
        <v>47.160117</v>
      </c>
      <c r="AW400" s="4">
        <v>-88.490707</v>
      </c>
      <c r="AX400" s="4">
        <v>313.3</v>
      </c>
      <c r="AY400" s="4">
        <v>29.3</v>
      </c>
      <c r="AZ400" s="4">
        <v>12</v>
      </c>
      <c r="BA400" s="4">
        <v>10</v>
      </c>
      <c r="BB400" s="4" t="s">
        <v>419</v>
      </c>
      <c r="BC400" s="4">
        <v>1.4</v>
      </c>
      <c r="BD400" s="4">
        <v>1.2012</v>
      </c>
      <c r="BE400" s="4">
        <v>2.2000000000000002</v>
      </c>
      <c r="BF400" s="4">
        <v>14.063000000000001</v>
      </c>
      <c r="BG400" s="4">
        <v>12.99</v>
      </c>
      <c r="BH400" s="4">
        <v>0.92</v>
      </c>
      <c r="BI400" s="4">
        <v>16.213999999999999</v>
      </c>
      <c r="BJ400" s="4">
        <v>2414.518</v>
      </c>
      <c r="BK400" s="4">
        <v>378.69799999999998</v>
      </c>
      <c r="BL400" s="4">
        <v>5.1130000000000004</v>
      </c>
      <c r="BM400" s="4">
        <v>0.254</v>
      </c>
      <c r="BN400" s="4">
        <v>5.3659999999999997</v>
      </c>
      <c r="BO400" s="4">
        <v>3.78</v>
      </c>
      <c r="BP400" s="4">
        <v>0.188</v>
      </c>
      <c r="BQ400" s="4">
        <v>3.968</v>
      </c>
      <c r="BR400" s="4">
        <v>7.5285000000000002</v>
      </c>
      <c r="BU400" s="4">
        <v>3.173</v>
      </c>
      <c r="BW400" s="4">
        <v>13.759</v>
      </c>
      <c r="BX400" s="4">
        <v>0.38201200000000002</v>
      </c>
      <c r="BY400" s="4">
        <v>-5</v>
      </c>
      <c r="BZ400" s="4">
        <v>0.648613</v>
      </c>
      <c r="CA400" s="4">
        <v>9.3354180000000007</v>
      </c>
      <c r="CB400" s="4">
        <v>13.101983000000001</v>
      </c>
    </row>
    <row r="401" spans="1:80">
      <c r="A401" s="2">
        <v>42439</v>
      </c>
      <c r="B401" s="32">
        <v>0.45030773148148145</v>
      </c>
      <c r="C401" s="4">
        <v>12.817</v>
      </c>
      <c r="D401" s="4">
        <v>2.8959000000000001</v>
      </c>
      <c r="E401" s="4" t="s">
        <v>155</v>
      </c>
      <c r="F401" s="4">
        <v>28959.401709000002</v>
      </c>
      <c r="G401" s="4">
        <v>337.3</v>
      </c>
      <c r="H401" s="4">
        <v>3.1</v>
      </c>
      <c r="I401" s="4">
        <v>1191.3</v>
      </c>
      <c r="K401" s="4">
        <v>0.06</v>
      </c>
      <c r="L401" s="4">
        <v>87</v>
      </c>
      <c r="M401" s="4">
        <v>0.86209999999999998</v>
      </c>
      <c r="N401" s="4">
        <v>11.05</v>
      </c>
      <c r="O401" s="4">
        <v>2.4967000000000001</v>
      </c>
      <c r="P401" s="4">
        <v>290.81020000000001</v>
      </c>
      <c r="Q401" s="4">
        <v>2.6656</v>
      </c>
      <c r="R401" s="4">
        <v>293.5</v>
      </c>
      <c r="S401" s="4">
        <v>215.01679999999999</v>
      </c>
      <c r="T401" s="4">
        <v>1.9708000000000001</v>
      </c>
      <c r="U401" s="4">
        <v>217</v>
      </c>
      <c r="V401" s="4">
        <v>1191.3018</v>
      </c>
      <c r="Y401" s="4">
        <v>74.759</v>
      </c>
      <c r="Z401" s="4">
        <v>0</v>
      </c>
      <c r="AA401" s="4">
        <v>4.7899999999999998E-2</v>
      </c>
      <c r="AB401" s="4" t="s">
        <v>384</v>
      </c>
      <c r="AC401" s="4">
        <v>0</v>
      </c>
      <c r="AD401" s="4">
        <v>11.8</v>
      </c>
      <c r="AE401" s="4">
        <v>846</v>
      </c>
      <c r="AF401" s="4">
        <v>867</v>
      </c>
      <c r="AG401" s="4">
        <v>822</v>
      </c>
      <c r="AH401" s="4">
        <v>0</v>
      </c>
      <c r="AI401" s="4">
        <v>0</v>
      </c>
      <c r="AJ401" s="4">
        <v>0</v>
      </c>
      <c r="AK401" s="4">
        <v>984</v>
      </c>
      <c r="AL401" s="4">
        <v>-40</v>
      </c>
      <c r="AM401" s="4">
        <v>0</v>
      </c>
      <c r="AN401" s="4">
        <v>25</v>
      </c>
      <c r="AO401" s="4">
        <v>190</v>
      </c>
      <c r="AP401" s="4">
        <v>189</v>
      </c>
      <c r="AQ401" s="4">
        <v>1.7</v>
      </c>
      <c r="AR401" s="4">
        <v>195</v>
      </c>
      <c r="AS401" s="4" t="s">
        <v>155</v>
      </c>
      <c r="AT401" s="4">
        <v>2</v>
      </c>
      <c r="AU401" s="5">
        <v>0.6582175925925926</v>
      </c>
      <c r="AV401" s="4">
        <v>47.160001000000001</v>
      </c>
      <c r="AW401" s="4">
        <v>-88.490684999999999</v>
      </c>
      <c r="AX401" s="4">
        <v>313.10000000000002</v>
      </c>
      <c r="AY401" s="4">
        <v>29.3</v>
      </c>
      <c r="AZ401" s="4">
        <v>12</v>
      </c>
      <c r="BA401" s="4">
        <v>10</v>
      </c>
      <c r="BB401" s="4" t="s">
        <v>419</v>
      </c>
      <c r="BC401" s="4">
        <v>1.4</v>
      </c>
      <c r="BD401" s="4">
        <v>1.3</v>
      </c>
      <c r="BE401" s="4">
        <v>2.2000000000000002</v>
      </c>
      <c r="BF401" s="4">
        <v>14.063000000000001</v>
      </c>
      <c r="BG401" s="4">
        <v>13.15</v>
      </c>
      <c r="BH401" s="4">
        <v>0.94</v>
      </c>
      <c r="BI401" s="4">
        <v>15.992000000000001</v>
      </c>
      <c r="BJ401" s="4">
        <v>2451.9369999999999</v>
      </c>
      <c r="BK401" s="4">
        <v>352.60399999999998</v>
      </c>
      <c r="BL401" s="4">
        <v>6.758</v>
      </c>
      <c r="BM401" s="4">
        <v>6.2E-2</v>
      </c>
      <c r="BN401" s="4">
        <v>6.82</v>
      </c>
      <c r="BO401" s="4">
        <v>4.9960000000000004</v>
      </c>
      <c r="BP401" s="4">
        <v>4.5999999999999999E-2</v>
      </c>
      <c r="BQ401" s="4">
        <v>5.0419999999999998</v>
      </c>
      <c r="BR401" s="4">
        <v>8.7410999999999994</v>
      </c>
      <c r="BU401" s="4">
        <v>3.2909999999999999</v>
      </c>
      <c r="BW401" s="4">
        <v>7.7279999999999998</v>
      </c>
      <c r="BX401" s="4">
        <v>0.444712</v>
      </c>
      <c r="BY401" s="4">
        <v>-5</v>
      </c>
      <c r="BZ401" s="4">
        <v>0.64838700000000005</v>
      </c>
      <c r="CA401" s="4">
        <v>10.867649999999999</v>
      </c>
      <c r="CB401" s="4">
        <v>13.097417</v>
      </c>
    </row>
    <row r="402" spans="1:80">
      <c r="A402" s="2">
        <v>42439</v>
      </c>
      <c r="B402" s="32">
        <v>0.4503193055555556</v>
      </c>
      <c r="C402" s="4">
        <v>13.14</v>
      </c>
      <c r="D402" s="4">
        <v>2.4931000000000001</v>
      </c>
      <c r="E402" s="4" t="s">
        <v>155</v>
      </c>
      <c r="F402" s="4">
        <v>24930.88407</v>
      </c>
      <c r="G402" s="4">
        <v>482.8</v>
      </c>
      <c r="H402" s="4">
        <v>1.7</v>
      </c>
      <c r="I402" s="4">
        <v>1161.4000000000001</v>
      </c>
      <c r="K402" s="4">
        <v>0</v>
      </c>
      <c r="L402" s="4">
        <v>88</v>
      </c>
      <c r="M402" s="4">
        <v>0.86329999999999996</v>
      </c>
      <c r="N402" s="4">
        <v>11.3438</v>
      </c>
      <c r="O402" s="4">
        <v>2.1524000000000001</v>
      </c>
      <c r="P402" s="4">
        <v>416.81180000000001</v>
      </c>
      <c r="Q402" s="4">
        <v>1.4565999999999999</v>
      </c>
      <c r="R402" s="4">
        <v>418.3</v>
      </c>
      <c r="S402" s="4">
        <v>308.17880000000002</v>
      </c>
      <c r="T402" s="4">
        <v>1.077</v>
      </c>
      <c r="U402" s="4">
        <v>309.3</v>
      </c>
      <c r="V402" s="4">
        <v>1161.3503000000001</v>
      </c>
      <c r="Y402" s="4">
        <v>75.62</v>
      </c>
      <c r="Z402" s="4">
        <v>0</v>
      </c>
      <c r="AA402" s="4">
        <v>0</v>
      </c>
      <c r="AB402" s="4" t="s">
        <v>384</v>
      </c>
      <c r="AC402" s="4">
        <v>0</v>
      </c>
      <c r="AD402" s="4">
        <v>11.8</v>
      </c>
      <c r="AE402" s="4">
        <v>847</v>
      </c>
      <c r="AF402" s="4">
        <v>869</v>
      </c>
      <c r="AG402" s="4">
        <v>823</v>
      </c>
      <c r="AH402" s="4">
        <v>0</v>
      </c>
      <c r="AI402" s="4">
        <v>0</v>
      </c>
      <c r="AJ402" s="4">
        <v>0</v>
      </c>
      <c r="AK402" s="4">
        <v>984</v>
      </c>
      <c r="AL402" s="4">
        <v>-40</v>
      </c>
      <c r="AM402" s="4">
        <v>0</v>
      </c>
      <c r="AN402" s="4">
        <v>25</v>
      </c>
      <c r="AO402" s="4">
        <v>190</v>
      </c>
      <c r="AP402" s="4">
        <v>189</v>
      </c>
      <c r="AQ402" s="4">
        <v>1.8</v>
      </c>
      <c r="AR402" s="4">
        <v>195</v>
      </c>
      <c r="AS402" s="4" t="s">
        <v>155</v>
      </c>
      <c r="AT402" s="4">
        <v>2</v>
      </c>
      <c r="AU402" s="5">
        <v>0.65822916666666664</v>
      </c>
      <c r="AV402" s="4">
        <v>47.159882000000003</v>
      </c>
      <c r="AW402" s="4">
        <v>-88.490663999999995</v>
      </c>
      <c r="AX402" s="4">
        <v>312.89999999999998</v>
      </c>
      <c r="AY402" s="4">
        <v>31.2</v>
      </c>
      <c r="AZ402" s="4">
        <v>12</v>
      </c>
      <c r="BA402" s="4">
        <v>11</v>
      </c>
      <c r="BB402" s="4" t="s">
        <v>437</v>
      </c>
      <c r="BC402" s="4">
        <v>1.4084000000000001</v>
      </c>
      <c r="BD402" s="4">
        <v>1.3024</v>
      </c>
      <c r="BE402" s="4">
        <v>2.2084000000000001</v>
      </c>
      <c r="BF402" s="4">
        <v>14.063000000000001</v>
      </c>
      <c r="BG402" s="4">
        <v>13.27</v>
      </c>
      <c r="BH402" s="4">
        <v>0.94</v>
      </c>
      <c r="BI402" s="4">
        <v>15.831</v>
      </c>
      <c r="BJ402" s="4">
        <v>2527.067</v>
      </c>
      <c r="BK402" s="4">
        <v>305.17599999999999</v>
      </c>
      <c r="BL402" s="4">
        <v>9.7240000000000002</v>
      </c>
      <c r="BM402" s="4">
        <v>3.4000000000000002E-2</v>
      </c>
      <c r="BN402" s="4">
        <v>9.7579999999999991</v>
      </c>
      <c r="BO402" s="4">
        <v>7.1890000000000001</v>
      </c>
      <c r="BP402" s="4">
        <v>2.5000000000000001E-2</v>
      </c>
      <c r="BQ402" s="4">
        <v>7.2149999999999999</v>
      </c>
      <c r="BR402" s="4">
        <v>8.5549999999999997</v>
      </c>
      <c r="BU402" s="4">
        <v>3.3420000000000001</v>
      </c>
      <c r="BW402" s="4">
        <v>0</v>
      </c>
      <c r="BX402" s="4">
        <v>0.463808</v>
      </c>
      <c r="BY402" s="4">
        <v>-5</v>
      </c>
      <c r="BZ402" s="4">
        <v>0.64800000000000002</v>
      </c>
      <c r="CA402" s="4">
        <v>11.334308</v>
      </c>
      <c r="CB402" s="4">
        <v>13.089600000000001</v>
      </c>
    </row>
    <row r="403" spans="1:80">
      <c r="A403" s="2">
        <v>42439</v>
      </c>
      <c r="B403" s="32">
        <v>0.45033087962962964</v>
      </c>
      <c r="C403" s="4">
        <v>13.034000000000001</v>
      </c>
      <c r="D403" s="4">
        <v>2.5055999999999998</v>
      </c>
      <c r="E403" s="4" t="s">
        <v>155</v>
      </c>
      <c r="F403" s="4">
        <v>25056.303080999998</v>
      </c>
      <c r="G403" s="4">
        <v>537.9</v>
      </c>
      <c r="H403" s="4">
        <v>1.7</v>
      </c>
      <c r="I403" s="4">
        <v>1122</v>
      </c>
      <c r="K403" s="4">
        <v>0</v>
      </c>
      <c r="L403" s="4">
        <v>92</v>
      </c>
      <c r="M403" s="4">
        <v>0.86409999999999998</v>
      </c>
      <c r="N403" s="4">
        <v>11.2621</v>
      </c>
      <c r="O403" s="4">
        <v>2.1650999999999998</v>
      </c>
      <c r="P403" s="4">
        <v>464.79700000000003</v>
      </c>
      <c r="Q403" s="4">
        <v>1.4689000000000001</v>
      </c>
      <c r="R403" s="4">
        <v>466.3</v>
      </c>
      <c r="S403" s="4">
        <v>343.65769999999998</v>
      </c>
      <c r="T403" s="4">
        <v>1.0861000000000001</v>
      </c>
      <c r="U403" s="4">
        <v>344.7</v>
      </c>
      <c r="V403" s="4">
        <v>1122.0021999999999</v>
      </c>
      <c r="Y403" s="4">
        <v>79.83</v>
      </c>
      <c r="Z403" s="4">
        <v>0</v>
      </c>
      <c r="AA403" s="4">
        <v>0</v>
      </c>
      <c r="AB403" s="4" t="s">
        <v>384</v>
      </c>
      <c r="AC403" s="4">
        <v>0</v>
      </c>
      <c r="AD403" s="4">
        <v>11.9</v>
      </c>
      <c r="AE403" s="4">
        <v>846</v>
      </c>
      <c r="AF403" s="4">
        <v>869</v>
      </c>
      <c r="AG403" s="4">
        <v>823</v>
      </c>
      <c r="AH403" s="4">
        <v>0</v>
      </c>
      <c r="AI403" s="4">
        <v>0</v>
      </c>
      <c r="AJ403" s="4">
        <v>0</v>
      </c>
      <c r="AK403" s="4">
        <v>984</v>
      </c>
      <c r="AL403" s="4">
        <v>-40</v>
      </c>
      <c r="AM403" s="4">
        <v>0</v>
      </c>
      <c r="AN403" s="4">
        <v>25</v>
      </c>
      <c r="AO403" s="4">
        <v>190.6</v>
      </c>
      <c r="AP403" s="4">
        <v>189</v>
      </c>
      <c r="AQ403" s="4">
        <v>1.9</v>
      </c>
      <c r="AR403" s="4">
        <v>195</v>
      </c>
      <c r="AS403" s="4" t="s">
        <v>155</v>
      </c>
      <c r="AT403" s="4">
        <v>2</v>
      </c>
      <c r="AU403" s="5">
        <v>0.65824074074074079</v>
      </c>
      <c r="AV403" s="4">
        <v>47.159764000000003</v>
      </c>
      <c r="AW403" s="4">
        <v>-88.490600999999998</v>
      </c>
      <c r="AX403" s="4">
        <v>312.7</v>
      </c>
      <c r="AY403" s="4">
        <v>31.6</v>
      </c>
      <c r="AZ403" s="4">
        <v>12</v>
      </c>
      <c r="BA403" s="4">
        <v>11</v>
      </c>
      <c r="BB403" s="4" t="s">
        <v>437</v>
      </c>
      <c r="BC403" s="4">
        <v>2.1072000000000002</v>
      </c>
      <c r="BD403" s="4">
        <v>1.5012000000000001</v>
      </c>
      <c r="BE403" s="4">
        <v>2.9072</v>
      </c>
      <c r="BF403" s="4">
        <v>14.063000000000001</v>
      </c>
      <c r="BG403" s="4">
        <v>13.34</v>
      </c>
      <c r="BH403" s="4">
        <v>0.95</v>
      </c>
      <c r="BI403" s="4">
        <v>15.73</v>
      </c>
      <c r="BJ403" s="4">
        <v>2522.42</v>
      </c>
      <c r="BK403" s="4">
        <v>308.63600000000002</v>
      </c>
      <c r="BL403" s="4">
        <v>10.901999999999999</v>
      </c>
      <c r="BM403" s="4">
        <v>3.4000000000000002E-2</v>
      </c>
      <c r="BN403" s="4">
        <v>10.936</v>
      </c>
      <c r="BO403" s="4">
        <v>8.06</v>
      </c>
      <c r="BP403" s="4">
        <v>2.5000000000000001E-2</v>
      </c>
      <c r="BQ403" s="4">
        <v>8.0860000000000003</v>
      </c>
      <c r="BR403" s="4">
        <v>8.3097999999999992</v>
      </c>
      <c r="BU403" s="4">
        <v>3.5470000000000002</v>
      </c>
      <c r="BW403" s="4">
        <v>0</v>
      </c>
      <c r="BX403" s="4">
        <v>0.46019199999999999</v>
      </c>
      <c r="BY403" s="4">
        <v>-5</v>
      </c>
      <c r="BZ403" s="4">
        <v>0.648613</v>
      </c>
      <c r="CA403" s="4">
        <v>11.245941999999999</v>
      </c>
      <c r="CB403" s="4">
        <v>13.101983000000001</v>
      </c>
    </row>
    <row r="404" spans="1:80">
      <c r="A404" s="2">
        <v>42439</v>
      </c>
      <c r="B404" s="32">
        <v>0.45034245370370374</v>
      </c>
      <c r="C404" s="4">
        <v>12.776999999999999</v>
      </c>
      <c r="D404" s="4">
        <v>3.0819999999999999</v>
      </c>
      <c r="E404" s="4" t="s">
        <v>155</v>
      </c>
      <c r="F404" s="4">
        <v>30820.357724000001</v>
      </c>
      <c r="G404" s="4">
        <v>523.9</v>
      </c>
      <c r="H404" s="4">
        <v>2.9</v>
      </c>
      <c r="I404" s="4">
        <v>1299.8</v>
      </c>
      <c r="K404" s="4">
        <v>0</v>
      </c>
      <c r="L404" s="4">
        <v>100</v>
      </c>
      <c r="M404" s="4">
        <v>0.86070000000000002</v>
      </c>
      <c r="N404" s="4">
        <v>10.9968</v>
      </c>
      <c r="O404" s="4">
        <v>2.6526000000000001</v>
      </c>
      <c r="P404" s="4">
        <v>450.85879999999997</v>
      </c>
      <c r="Q404" s="4">
        <v>2.4958999999999998</v>
      </c>
      <c r="R404" s="4">
        <v>453.4</v>
      </c>
      <c r="S404" s="4">
        <v>333.35210000000001</v>
      </c>
      <c r="T404" s="4">
        <v>1.8453999999999999</v>
      </c>
      <c r="U404" s="4">
        <v>335.2</v>
      </c>
      <c r="V404" s="4">
        <v>1299.8323</v>
      </c>
      <c r="Y404" s="4">
        <v>85.777000000000001</v>
      </c>
      <c r="Z404" s="4">
        <v>0</v>
      </c>
      <c r="AA404" s="4">
        <v>0</v>
      </c>
      <c r="AB404" s="4" t="s">
        <v>384</v>
      </c>
      <c r="AC404" s="4">
        <v>0</v>
      </c>
      <c r="AD404" s="4">
        <v>11.8</v>
      </c>
      <c r="AE404" s="4">
        <v>846</v>
      </c>
      <c r="AF404" s="4">
        <v>870</v>
      </c>
      <c r="AG404" s="4">
        <v>824</v>
      </c>
      <c r="AH404" s="4">
        <v>0</v>
      </c>
      <c r="AI404" s="4">
        <v>0</v>
      </c>
      <c r="AJ404" s="4">
        <v>0</v>
      </c>
      <c r="AK404" s="4">
        <v>984</v>
      </c>
      <c r="AL404" s="4">
        <v>-40</v>
      </c>
      <c r="AM404" s="4">
        <v>0</v>
      </c>
      <c r="AN404" s="4">
        <v>25</v>
      </c>
      <c r="AO404" s="4">
        <v>190.4</v>
      </c>
      <c r="AP404" s="4">
        <v>189</v>
      </c>
      <c r="AQ404" s="4">
        <v>1.7</v>
      </c>
      <c r="AR404" s="4">
        <v>195</v>
      </c>
      <c r="AS404" s="4" t="s">
        <v>155</v>
      </c>
      <c r="AT404" s="4">
        <v>2</v>
      </c>
      <c r="AU404" s="5">
        <v>0.65825231481481483</v>
      </c>
      <c r="AV404" s="4">
        <v>47.159652000000001</v>
      </c>
      <c r="AW404" s="4">
        <v>-88.490500999999995</v>
      </c>
      <c r="AX404" s="4">
        <v>312.60000000000002</v>
      </c>
      <c r="AY404" s="4">
        <v>36</v>
      </c>
      <c r="AZ404" s="4">
        <v>12</v>
      </c>
      <c r="BA404" s="4">
        <v>8</v>
      </c>
      <c r="BB404" s="4" t="s">
        <v>445</v>
      </c>
      <c r="BC404" s="4">
        <v>2.6844160000000001</v>
      </c>
      <c r="BD404" s="4">
        <v>1.601199</v>
      </c>
      <c r="BE404" s="4">
        <v>3.492807</v>
      </c>
      <c r="BF404" s="4">
        <v>14.063000000000001</v>
      </c>
      <c r="BG404" s="4">
        <v>13</v>
      </c>
      <c r="BH404" s="4">
        <v>0.92</v>
      </c>
      <c r="BI404" s="4">
        <v>16.189</v>
      </c>
      <c r="BJ404" s="4">
        <v>2419.9569999999999</v>
      </c>
      <c r="BK404" s="4">
        <v>371.52699999999999</v>
      </c>
      <c r="BL404" s="4">
        <v>10.39</v>
      </c>
      <c r="BM404" s="4">
        <v>5.8000000000000003E-2</v>
      </c>
      <c r="BN404" s="4">
        <v>10.448</v>
      </c>
      <c r="BO404" s="4">
        <v>7.6820000000000004</v>
      </c>
      <c r="BP404" s="4">
        <v>4.2999999999999997E-2</v>
      </c>
      <c r="BQ404" s="4">
        <v>7.7249999999999996</v>
      </c>
      <c r="BR404" s="4">
        <v>9.4586000000000006</v>
      </c>
      <c r="BU404" s="4">
        <v>3.7450000000000001</v>
      </c>
      <c r="BW404" s="4">
        <v>0</v>
      </c>
      <c r="BX404" s="4">
        <v>0.43622300000000003</v>
      </c>
      <c r="BY404" s="4">
        <v>-5</v>
      </c>
      <c r="BZ404" s="4">
        <v>0.64777399999999996</v>
      </c>
      <c r="CA404" s="4">
        <v>10.660199</v>
      </c>
      <c r="CB404" s="4">
        <v>13.085035</v>
      </c>
    </row>
    <row r="405" spans="1:80">
      <c r="A405" s="2">
        <v>42439</v>
      </c>
      <c r="B405" s="32">
        <v>0.45035402777777778</v>
      </c>
      <c r="C405" s="4">
        <v>12.65</v>
      </c>
      <c r="D405" s="4">
        <v>3.0910000000000002</v>
      </c>
      <c r="E405" s="4" t="s">
        <v>155</v>
      </c>
      <c r="F405" s="4">
        <v>30909.788617999999</v>
      </c>
      <c r="G405" s="4">
        <v>491.6</v>
      </c>
      <c r="H405" s="4">
        <v>3.1</v>
      </c>
      <c r="I405" s="4">
        <v>1450.6</v>
      </c>
      <c r="K405" s="4">
        <v>0</v>
      </c>
      <c r="L405" s="4">
        <v>105</v>
      </c>
      <c r="M405" s="4">
        <v>0.86140000000000005</v>
      </c>
      <c r="N405" s="4">
        <v>10.896800000000001</v>
      </c>
      <c r="O405" s="4">
        <v>2.6625999999999999</v>
      </c>
      <c r="P405" s="4">
        <v>423.45409999999998</v>
      </c>
      <c r="Q405" s="4">
        <v>2.6593</v>
      </c>
      <c r="R405" s="4">
        <v>426.1</v>
      </c>
      <c r="S405" s="4">
        <v>313.0899</v>
      </c>
      <c r="T405" s="4">
        <v>1.9661999999999999</v>
      </c>
      <c r="U405" s="4">
        <v>315.10000000000002</v>
      </c>
      <c r="V405" s="4">
        <v>1450.6278</v>
      </c>
      <c r="Y405" s="4">
        <v>90.852000000000004</v>
      </c>
      <c r="Z405" s="4">
        <v>0</v>
      </c>
      <c r="AA405" s="4">
        <v>0</v>
      </c>
      <c r="AB405" s="4" t="s">
        <v>384</v>
      </c>
      <c r="AC405" s="4">
        <v>0</v>
      </c>
      <c r="AD405" s="4">
        <v>11.9</v>
      </c>
      <c r="AE405" s="4">
        <v>846</v>
      </c>
      <c r="AF405" s="4">
        <v>870</v>
      </c>
      <c r="AG405" s="4">
        <v>825</v>
      </c>
      <c r="AH405" s="4">
        <v>0</v>
      </c>
      <c r="AI405" s="4">
        <v>0</v>
      </c>
      <c r="AJ405" s="4">
        <v>0</v>
      </c>
      <c r="AK405" s="4">
        <v>984</v>
      </c>
      <c r="AL405" s="4">
        <v>-40</v>
      </c>
      <c r="AM405" s="4">
        <v>0</v>
      </c>
      <c r="AN405" s="4">
        <v>25</v>
      </c>
      <c r="AO405" s="4">
        <v>190.6</v>
      </c>
      <c r="AP405" s="4">
        <v>189.6</v>
      </c>
      <c r="AQ405" s="4">
        <v>1.7</v>
      </c>
      <c r="AR405" s="4">
        <v>195</v>
      </c>
      <c r="AS405" s="4" t="s">
        <v>155</v>
      </c>
      <c r="AT405" s="4">
        <v>2</v>
      </c>
      <c r="AU405" s="5">
        <v>0.65826388888888887</v>
      </c>
      <c r="AV405" s="4">
        <v>47.159551</v>
      </c>
      <c r="AW405" s="4">
        <v>-88.490342999999996</v>
      </c>
      <c r="AX405" s="4">
        <v>312.5</v>
      </c>
      <c r="AY405" s="4">
        <v>36.4</v>
      </c>
      <c r="AZ405" s="4">
        <v>12</v>
      </c>
      <c r="BA405" s="4">
        <v>8</v>
      </c>
      <c r="BB405" s="4" t="s">
        <v>445</v>
      </c>
      <c r="BC405" s="4">
        <v>1.4011009999999999</v>
      </c>
      <c r="BD405" s="4">
        <v>1.6922919999999999</v>
      </c>
      <c r="BE405" s="4">
        <v>2.8933930000000001</v>
      </c>
      <c r="BF405" s="4">
        <v>14.063000000000001</v>
      </c>
      <c r="BG405" s="4">
        <v>13.08</v>
      </c>
      <c r="BH405" s="4">
        <v>0.93</v>
      </c>
      <c r="BI405" s="4">
        <v>16.09</v>
      </c>
      <c r="BJ405" s="4">
        <v>2411.0990000000002</v>
      </c>
      <c r="BK405" s="4">
        <v>374.971</v>
      </c>
      <c r="BL405" s="4">
        <v>9.8119999999999994</v>
      </c>
      <c r="BM405" s="4">
        <v>6.2E-2</v>
      </c>
      <c r="BN405" s="4">
        <v>9.8740000000000006</v>
      </c>
      <c r="BO405" s="4">
        <v>7.2549999999999999</v>
      </c>
      <c r="BP405" s="4">
        <v>4.5999999999999999E-2</v>
      </c>
      <c r="BQ405" s="4">
        <v>7.3</v>
      </c>
      <c r="BR405" s="4">
        <v>10.613799999999999</v>
      </c>
      <c r="BU405" s="4">
        <v>3.988</v>
      </c>
      <c r="BW405" s="4">
        <v>0</v>
      </c>
      <c r="BX405" s="4">
        <v>0.39864100000000002</v>
      </c>
      <c r="BY405" s="4">
        <v>-5</v>
      </c>
      <c r="BZ405" s="4">
        <v>0.64761299999999999</v>
      </c>
      <c r="CA405" s="4">
        <v>9.7417890000000007</v>
      </c>
      <c r="CB405" s="4">
        <v>13.081783</v>
      </c>
    </row>
    <row r="406" spans="1:80">
      <c r="A406" s="2">
        <v>42439</v>
      </c>
      <c r="B406" s="32">
        <v>0.45036560185185182</v>
      </c>
      <c r="C406" s="4">
        <v>12.643000000000001</v>
      </c>
      <c r="D406" s="4">
        <v>3.3018000000000001</v>
      </c>
      <c r="E406" s="4" t="s">
        <v>155</v>
      </c>
      <c r="F406" s="4">
        <v>33018.059950000003</v>
      </c>
      <c r="G406" s="4">
        <v>488.8</v>
      </c>
      <c r="H406" s="4">
        <v>14.3</v>
      </c>
      <c r="I406" s="4">
        <v>1538.5</v>
      </c>
      <c r="K406" s="4">
        <v>0</v>
      </c>
      <c r="L406" s="4">
        <v>109</v>
      </c>
      <c r="M406" s="4">
        <v>0.85940000000000005</v>
      </c>
      <c r="N406" s="4">
        <v>10.866</v>
      </c>
      <c r="O406" s="4">
        <v>2.8376000000000001</v>
      </c>
      <c r="P406" s="4">
        <v>420.08690000000001</v>
      </c>
      <c r="Q406" s="4">
        <v>12.2567</v>
      </c>
      <c r="R406" s="4">
        <v>432.3</v>
      </c>
      <c r="S406" s="4">
        <v>310.6003</v>
      </c>
      <c r="T406" s="4">
        <v>9.0623000000000005</v>
      </c>
      <c r="U406" s="4">
        <v>319.7</v>
      </c>
      <c r="V406" s="4">
        <v>1538.5038999999999</v>
      </c>
      <c r="Y406" s="4">
        <v>93.951999999999998</v>
      </c>
      <c r="Z406" s="4">
        <v>0</v>
      </c>
      <c r="AA406" s="4">
        <v>0</v>
      </c>
      <c r="AB406" s="4" t="s">
        <v>384</v>
      </c>
      <c r="AC406" s="4">
        <v>0</v>
      </c>
      <c r="AD406" s="4">
        <v>11.8</v>
      </c>
      <c r="AE406" s="4">
        <v>846</v>
      </c>
      <c r="AF406" s="4">
        <v>869</v>
      </c>
      <c r="AG406" s="4">
        <v>826</v>
      </c>
      <c r="AH406" s="4">
        <v>0</v>
      </c>
      <c r="AI406" s="4">
        <v>0</v>
      </c>
      <c r="AJ406" s="4">
        <v>0</v>
      </c>
      <c r="AK406" s="4">
        <v>984</v>
      </c>
      <c r="AL406" s="4">
        <v>-40</v>
      </c>
      <c r="AM406" s="4">
        <v>0</v>
      </c>
      <c r="AN406" s="4">
        <v>25</v>
      </c>
      <c r="AO406" s="4">
        <v>190.4</v>
      </c>
      <c r="AP406" s="4">
        <v>189.4</v>
      </c>
      <c r="AQ406" s="4">
        <v>1.4</v>
      </c>
      <c r="AR406" s="4">
        <v>195</v>
      </c>
      <c r="AS406" s="4" t="s">
        <v>155</v>
      </c>
      <c r="AT406" s="4">
        <v>2</v>
      </c>
      <c r="AU406" s="5">
        <v>0.65827546296296291</v>
      </c>
      <c r="AV406" s="4">
        <v>47.159450999999997</v>
      </c>
      <c r="AW406" s="4">
        <v>-88.490176000000005</v>
      </c>
      <c r="AX406" s="4">
        <v>312.5</v>
      </c>
      <c r="AY406" s="4">
        <v>36.4</v>
      </c>
      <c r="AZ406" s="4">
        <v>12</v>
      </c>
      <c r="BA406" s="4">
        <v>8</v>
      </c>
      <c r="BB406" s="4" t="s">
        <v>445</v>
      </c>
      <c r="BC406" s="4">
        <v>1.5</v>
      </c>
      <c r="BD406" s="4">
        <v>1</v>
      </c>
      <c r="BE406" s="4">
        <v>2.2999999999999998</v>
      </c>
      <c r="BF406" s="4">
        <v>14.063000000000001</v>
      </c>
      <c r="BG406" s="4">
        <v>12.89</v>
      </c>
      <c r="BH406" s="4">
        <v>0.92</v>
      </c>
      <c r="BI406" s="4">
        <v>16.356999999999999</v>
      </c>
      <c r="BJ406" s="4">
        <v>2377.6489999999999</v>
      </c>
      <c r="BK406" s="4">
        <v>395.197</v>
      </c>
      <c r="BL406" s="4">
        <v>9.6259999999999994</v>
      </c>
      <c r="BM406" s="4">
        <v>0.28100000000000003</v>
      </c>
      <c r="BN406" s="4">
        <v>9.907</v>
      </c>
      <c r="BO406" s="4">
        <v>7.117</v>
      </c>
      <c r="BP406" s="4">
        <v>0.20799999999999999</v>
      </c>
      <c r="BQ406" s="4">
        <v>7.3250000000000002</v>
      </c>
      <c r="BR406" s="4">
        <v>11.132</v>
      </c>
      <c r="BU406" s="4">
        <v>4.0789999999999997</v>
      </c>
      <c r="BW406" s="4">
        <v>0</v>
      </c>
      <c r="BX406" s="4">
        <v>0.35318899999999998</v>
      </c>
      <c r="BY406" s="4">
        <v>-5</v>
      </c>
      <c r="BZ406" s="4">
        <v>0.64677399999999996</v>
      </c>
      <c r="CA406" s="4">
        <v>8.6310559999999992</v>
      </c>
      <c r="CB406" s="4">
        <v>13.064835</v>
      </c>
    </row>
    <row r="407" spans="1:80">
      <c r="A407" s="2">
        <v>42439</v>
      </c>
      <c r="B407" s="32">
        <v>0.45037717592592591</v>
      </c>
      <c r="C407" s="4">
        <v>12.63</v>
      </c>
      <c r="D407" s="4">
        <v>3.3812000000000002</v>
      </c>
      <c r="E407" s="4" t="s">
        <v>155</v>
      </c>
      <c r="F407" s="4">
        <v>33811.875</v>
      </c>
      <c r="G407" s="4">
        <v>491.1</v>
      </c>
      <c r="H407" s="4">
        <v>15.8</v>
      </c>
      <c r="I407" s="4">
        <v>1678.3</v>
      </c>
      <c r="K407" s="4">
        <v>0</v>
      </c>
      <c r="L407" s="4">
        <v>114</v>
      </c>
      <c r="M407" s="4">
        <v>0.85870000000000002</v>
      </c>
      <c r="N407" s="4">
        <v>10.844900000000001</v>
      </c>
      <c r="O407" s="4">
        <v>2.9033000000000002</v>
      </c>
      <c r="P407" s="4">
        <v>421.67039999999997</v>
      </c>
      <c r="Q407" s="4">
        <v>13.566800000000001</v>
      </c>
      <c r="R407" s="4">
        <v>435.2</v>
      </c>
      <c r="S407" s="4">
        <v>311.77109999999999</v>
      </c>
      <c r="T407" s="4">
        <v>10.030900000000001</v>
      </c>
      <c r="U407" s="4">
        <v>321.8</v>
      </c>
      <c r="V407" s="4">
        <v>1678.2909999999999</v>
      </c>
      <c r="Y407" s="4">
        <v>98.150999999999996</v>
      </c>
      <c r="Z407" s="4">
        <v>0</v>
      </c>
      <c r="AA407" s="4">
        <v>0</v>
      </c>
      <c r="AB407" s="4" t="s">
        <v>384</v>
      </c>
      <c r="AC407" s="4">
        <v>0</v>
      </c>
      <c r="AD407" s="4">
        <v>11.8</v>
      </c>
      <c r="AE407" s="4">
        <v>847</v>
      </c>
      <c r="AF407" s="4">
        <v>868</v>
      </c>
      <c r="AG407" s="4">
        <v>826</v>
      </c>
      <c r="AH407" s="4">
        <v>0</v>
      </c>
      <c r="AI407" s="4">
        <v>0</v>
      </c>
      <c r="AJ407" s="4">
        <v>0</v>
      </c>
      <c r="AK407" s="4">
        <v>984</v>
      </c>
      <c r="AL407" s="4">
        <v>-40</v>
      </c>
      <c r="AM407" s="4">
        <v>0</v>
      </c>
      <c r="AN407" s="4">
        <v>25</v>
      </c>
      <c r="AO407" s="4">
        <v>190</v>
      </c>
      <c r="AP407" s="4">
        <v>189.6</v>
      </c>
      <c r="AQ407" s="4">
        <v>1.3</v>
      </c>
      <c r="AR407" s="4">
        <v>195</v>
      </c>
      <c r="AS407" s="4" t="s">
        <v>155</v>
      </c>
      <c r="AT407" s="4">
        <v>2</v>
      </c>
      <c r="AU407" s="5">
        <v>0.6582986111111111</v>
      </c>
      <c r="AV407" s="4">
        <v>47.159263000000003</v>
      </c>
      <c r="AW407" s="4">
        <v>-88.489838000000006</v>
      </c>
      <c r="AX407" s="4">
        <v>312.39999999999998</v>
      </c>
      <c r="AY407" s="4">
        <v>36.6</v>
      </c>
      <c r="AZ407" s="4">
        <v>12</v>
      </c>
      <c r="BA407" s="4">
        <v>8</v>
      </c>
      <c r="BB407" s="4" t="s">
        <v>445</v>
      </c>
      <c r="BC407" s="4">
        <v>1.5012000000000001</v>
      </c>
      <c r="BD407" s="4">
        <v>1</v>
      </c>
      <c r="BE407" s="4">
        <v>2.2999999999999998</v>
      </c>
      <c r="BF407" s="4">
        <v>14.063000000000001</v>
      </c>
      <c r="BG407" s="4">
        <v>12.82</v>
      </c>
      <c r="BH407" s="4">
        <v>0.91</v>
      </c>
      <c r="BI407" s="4">
        <v>16.460999999999999</v>
      </c>
      <c r="BJ407" s="4">
        <v>2363.0210000000002</v>
      </c>
      <c r="BK407" s="4">
        <v>402.63400000000001</v>
      </c>
      <c r="BL407" s="4">
        <v>9.6219999999999999</v>
      </c>
      <c r="BM407" s="4">
        <v>0.31</v>
      </c>
      <c r="BN407" s="4">
        <v>9.9309999999999992</v>
      </c>
      <c r="BO407" s="4">
        <v>7.1139999999999999</v>
      </c>
      <c r="BP407" s="4">
        <v>0.22900000000000001</v>
      </c>
      <c r="BQ407" s="4">
        <v>7.343</v>
      </c>
      <c r="BR407" s="4">
        <v>12.0922</v>
      </c>
      <c r="BU407" s="4">
        <v>4.2430000000000003</v>
      </c>
      <c r="BW407" s="4">
        <v>0</v>
      </c>
      <c r="BX407" s="4">
        <v>0.39139600000000002</v>
      </c>
      <c r="BY407" s="4">
        <v>-5</v>
      </c>
      <c r="BZ407" s="4">
        <v>0.64538700000000004</v>
      </c>
      <c r="CA407" s="4">
        <v>9.5647400000000005</v>
      </c>
      <c r="CB407" s="4">
        <v>13.036816999999999</v>
      </c>
    </row>
    <row r="408" spans="1:80">
      <c r="A408" s="2">
        <v>42439</v>
      </c>
      <c r="B408" s="32">
        <v>0.45038874999999995</v>
      </c>
      <c r="C408" s="4">
        <v>12.63</v>
      </c>
      <c r="D408" s="4">
        <v>3.3010999999999999</v>
      </c>
      <c r="E408" s="4" t="s">
        <v>155</v>
      </c>
      <c r="F408" s="4">
        <v>33010.505384999997</v>
      </c>
      <c r="G408" s="4">
        <v>543.70000000000005</v>
      </c>
      <c r="H408" s="4">
        <v>13.5</v>
      </c>
      <c r="I408" s="4">
        <v>1735.7</v>
      </c>
      <c r="K408" s="4">
        <v>0</v>
      </c>
      <c r="L408" s="4">
        <v>117</v>
      </c>
      <c r="M408" s="4">
        <v>0.85940000000000005</v>
      </c>
      <c r="N408" s="4">
        <v>10.854200000000001</v>
      </c>
      <c r="O408" s="4">
        <v>2.8369</v>
      </c>
      <c r="P408" s="4">
        <v>467.2244</v>
      </c>
      <c r="Q408" s="4">
        <v>11.601900000000001</v>
      </c>
      <c r="R408" s="4">
        <v>478.8</v>
      </c>
      <c r="S408" s="4">
        <v>345.45240000000001</v>
      </c>
      <c r="T408" s="4">
        <v>8.5780999999999992</v>
      </c>
      <c r="U408" s="4">
        <v>354</v>
      </c>
      <c r="V408" s="4">
        <v>1735.6554000000001</v>
      </c>
      <c r="Y408" s="4">
        <v>100.614</v>
      </c>
      <c r="Z408" s="4">
        <v>0</v>
      </c>
      <c r="AA408" s="4">
        <v>0</v>
      </c>
      <c r="AB408" s="4" t="s">
        <v>384</v>
      </c>
      <c r="AC408" s="4">
        <v>0</v>
      </c>
      <c r="AD408" s="4">
        <v>11.9</v>
      </c>
      <c r="AE408" s="4">
        <v>847</v>
      </c>
      <c r="AF408" s="4">
        <v>869</v>
      </c>
      <c r="AG408" s="4">
        <v>825</v>
      </c>
      <c r="AH408" s="4">
        <v>0</v>
      </c>
      <c r="AI408" s="4">
        <v>0</v>
      </c>
      <c r="AJ408" s="4">
        <v>0</v>
      </c>
      <c r="AK408" s="4">
        <v>984</v>
      </c>
      <c r="AL408" s="4">
        <v>-40</v>
      </c>
      <c r="AM408" s="4">
        <v>0</v>
      </c>
      <c r="AN408" s="4">
        <v>25</v>
      </c>
      <c r="AO408" s="4">
        <v>190.6</v>
      </c>
      <c r="AP408" s="4">
        <v>189.4</v>
      </c>
      <c r="AQ408" s="4">
        <v>1.8</v>
      </c>
      <c r="AR408" s="4">
        <v>195</v>
      </c>
      <c r="AS408" s="4" t="s">
        <v>155</v>
      </c>
      <c r="AT408" s="4">
        <v>2</v>
      </c>
      <c r="AU408" s="5">
        <v>0.6582986111111111</v>
      </c>
      <c r="AV408" s="4">
        <v>47.159261999999998</v>
      </c>
      <c r="AW408" s="4">
        <v>-88.489835999999997</v>
      </c>
      <c r="AX408" s="4">
        <v>312.39999999999998</v>
      </c>
      <c r="AY408" s="4">
        <v>37.1</v>
      </c>
      <c r="AZ408" s="4">
        <v>12</v>
      </c>
      <c r="BA408" s="4">
        <v>8</v>
      </c>
      <c r="BB408" s="4" t="s">
        <v>445</v>
      </c>
      <c r="BC408" s="4">
        <v>1.6</v>
      </c>
      <c r="BD408" s="4">
        <v>1</v>
      </c>
      <c r="BE408" s="4">
        <v>2.2999999999999998</v>
      </c>
      <c r="BF408" s="4">
        <v>14.063000000000001</v>
      </c>
      <c r="BG408" s="4">
        <v>12.88</v>
      </c>
      <c r="BH408" s="4">
        <v>0.92</v>
      </c>
      <c r="BI408" s="4">
        <v>16.36</v>
      </c>
      <c r="BJ408" s="4">
        <v>2373.8330000000001</v>
      </c>
      <c r="BK408" s="4">
        <v>394.89</v>
      </c>
      <c r="BL408" s="4">
        <v>10.701000000000001</v>
      </c>
      <c r="BM408" s="4">
        <v>0.26600000000000001</v>
      </c>
      <c r="BN408" s="4">
        <v>10.965999999999999</v>
      </c>
      <c r="BO408" s="4">
        <v>7.9119999999999999</v>
      </c>
      <c r="BP408" s="4">
        <v>0.19600000000000001</v>
      </c>
      <c r="BQ408" s="4">
        <v>8.1080000000000005</v>
      </c>
      <c r="BR408" s="4">
        <v>12.5519</v>
      </c>
      <c r="BU408" s="4">
        <v>4.3659999999999997</v>
      </c>
      <c r="BW408" s="4">
        <v>0</v>
      </c>
      <c r="BX408" s="4">
        <v>0.394511</v>
      </c>
      <c r="BY408" s="4">
        <v>-5</v>
      </c>
      <c r="BZ408" s="4">
        <v>0.64683900000000005</v>
      </c>
      <c r="CA408" s="4">
        <v>9.6408629999999995</v>
      </c>
      <c r="CB408" s="4">
        <v>13.066148</v>
      </c>
    </row>
    <row r="409" spans="1:80">
      <c r="A409" s="2">
        <v>42439</v>
      </c>
      <c r="B409" s="32">
        <v>0.4504003240740741</v>
      </c>
      <c r="C409" s="4">
        <v>12.63</v>
      </c>
      <c r="D409" s="4">
        <v>3.2639</v>
      </c>
      <c r="E409" s="4" t="s">
        <v>155</v>
      </c>
      <c r="F409" s="4">
        <v>32639.246231000001</v>
      </c>
      <c r="G409" s="4">
        <v>577.79999999999995</v>
      </c>
      <c r="H409" s="4">
        <v>10.4</v>
      </c>
      <c r="I409" s="4">
        <v>1756</v>
      </c>
      <c r="K409" s="4">
        <v>0</v>
      </c>
      <c r="L409" s="4">
        <v>120</v>
      </c>
      <c r="M409" s="4">
        <v>0.85970000000000002</v>
      </c>
      <c r="N409" s="4">
        <v>10.858599999999999</v>
      </c>
      <c r="O409" s="4">
        <v>2.8060999999999998</v>
      </c>
      <c r="P409" s="4">
        <v>496.73180000000002</v>
      </c>
      <c r="Q409" s="4">
        <v>8.9390999999999998</v>
      </c>
      <c r="R409" s="4">
        <v>505.7</v>
      </c>
      <c r="S409" s="4">
        <v>367.26940000000002</v>
      </c>
      <c r="T409" s="4">
        <v>6.6093000000000002</v>
      </c>
      <c r="U409" s="4">
        <v>373.9</v>
      </c>
      <c r="V409" s="4">
        <v>1756.0319999999999</v>
      </c>
      <c r="Y409" s="4">
        <v>103.411</v>
      </c>
      <c r="Z409" s="4">
        <v>0</v>
      </c>
      <c r="AA409" s="4">
        <v>0</v>
      </c>
      <c r="AB409" s="4" t="s">
        <v>384</v>
      </c>
      <c r="AC409" s="4">
        <v>0</v>
      </c>
      <c r="AD409" s="4">
        <v>11.8</v>
      </c>
      <c r="AE409" s="4">
        <v>848</v>
      </c>
      <c r="AF409" s="4">
        <v>868</v>
      </c>
      <c r="AG409" s="4">
        <v>823</v>
      </c>
      <c r="AH409" s="4">
        <v>0</v>
      </c>
      <c r="AI409" s="4">
        <v>0</v>
      </c>
      <c r="AJ409" s="4">
        <v>0</v>
      </c>
      <c r="AK409" s="4">
        <v>984</v>
      </c>
      <c r="AL409" s="4">
        <v>-40</v>
      </c>
      <c r="AM409" s="4">
        <v>0</v>
      </c>
      <c r="AN409" s="4">
        <v>25</v>
      </c>
      <c r="AO409" s="4">
        <v>191</v>
      </c>
      <c r="AP409" s="4">
        <v>189</v>
      </c>
      <c r="AQ409" s="4">
        <v>1.9</v>
      </c>
      <c r="AR409" s="4">
        <v>195</v>
      </c>
      <c r="AS409" s="4" t="s">
        <v>155</v>
      </c>
      <c r="AT409" s="4">
        <v>2</v>
      </c>
      <c r="AU409" s="5">
        <v>0.65831018518518525</v>
      </c>
      <c r="AV409" s="4">
        <v>47.159160999999997</v>
      </c>
      <c r="AW409" s="4">
        <v>-88.489670000000004</v>
      </c>
      <c r="AX409" s="4">
        <v>312.39999999999998</v>
      </c>
      <c r="AY409" s="4">
        <v>37.5</v>
      </c>
      <c r="AZ409" s="4">
        <v>12</v>
      </c>
      <c r="BA409" s="4">
        <v>8</v>
      </c>
      <c r="BB409" s="4" t="s">
        <v>445</v>
      </c>
      <c r="BC409" s="4">
        <v>1.5915999999999999</v>
      </c>
      <c r="BD409" s="4">
        <v>1.0012000000000001</v>
      </c>
      <c r="BE409" s="4">
        <v>2.294</v>
      </c>
      <c r="BF409" s="4">
        <v>14.063000000000001</v>
      </c>
      <c r="BG409" s="4">
        <v>12.91</v>
      </c>
      <c r="BH409" s="4">
        <v>0.92</v>
      </c>
      <c r="BI409" s="4">
        <v>16.312999999999999</v>
      </c>
      <c r="BJ409" s="4">
        <v>2378.9830000000002</v>
      </c>
      <c r="BK409" s="4">
        <v>391.29599999999999</v>
      </c>
      <c r="BL409" s="4">
        <v>11.397</v>
      </c>
      <c r="BM409" s="4">
        <v>0.20499999999999999</v>
      </c>
      <c r="BN409" s="4">
        <v>11.602</v>
      </c>
      <c r="BO409" s="4">
        <v>8.4260000000000002</v>
      </c>
      <c r="BP409" s="4">
        <v>0.152</v>
      </c>
      <c r="BQ409" s="4">
        <v>8.5779999999999994</v>
      </c>
      <c r="BR409" s="4">
        <v>12.7217</v>
      </c>
      <c r="BU409" s="4">
        <v>4.4950000000000001</v>
      </c>
      <c r="BW409" s="4">
        <v>0</v>
      </c>
      <c r="BX409" s="4">
        <v>0.34154299999999999</v>
      </c>
      <c r="BY409" s="4">
        <v>-5</v>
      </c>
      <c r="BZ409" s="4">
        <v>0.64616300000000004</v>
      </c>
      <c r="CA409" s="4">
        <v>8.3464690000000008</v>
      </c>
      <c r="CB409" s="4">
        <v>13.052489</v>
      </c>
    </row>
    <row r="410" spans="1:80">
      <c r="A410" s="2">
        <v>42439</v>
      </c>
      <c r="B410" s="32">
        <v>0.45041189814814814</v>
      </c>
      <c r="C410" s="4">
        <v>12.500999999999999</v>
      </c>
      <c r="D410" s="4">
        <v>3.5028999999999999</v>
      </c>
      <c r="E410" s="4" t="s">
        <v>155</v>
      </c>
      <c r="F410" s="4">
        <v>35028.593879</v>
      </c>
      <c r="G410" s="4">
        <v>647.5</v>
      </c>
      <c r="H410" s="4">
        <v>8.9</v>
      </c>
      <c r="I410" s="4">
        <v>1843.5</v>
      </c>
      <c r="K410" s="4">
        <v>0</v>
      </c>
      <c r="L410" s="4">
        <v>125</v>
      </c>
      <c r="M410" s="4">
        <v>0.85850000000000004</v>
      </c>
      <c r="N410" s="4">
        <v>10.7315</v>
      </c>
      <c r="O410" s="4">
        <v>3.0070999999999999</v>
      </c>
      <c r="P410" s="4">
        <v>555.86410000000001</v>
      </c>
      <c r="Q410" s="4">
        <v>7.6513999999999998</v>
      </c>
      <c r="R410" s="4">
        <v>563.5</v>
      </c>
      <c r="S410" s="4">
        <v>410.99009999999998</v>
      </c>
      <c r="T410" s="4">
        <v>5.6571999999999996</v>
      </c>
      <c r="U410" s="4">
        <v>416.6</v>
      </c>
      <c r="V410" s="4">
        <v>1843.5379</v>
      </c>
      <c r="Y410" s="4">
        <v>106.958</v>
      </c>
      <c r="Z410" s="4">
        <v>0</v>
      </c>
      <c r="AA410" s="4">
        <v>0</v>
      </c>
      <c r="AB410" s="4" t="s">
        <v>384</v>
      </c>
      <c r="AC410" s="4">
        <v>0</v>
      </c>
      <c r="AD410" s="4">
        <v>11.8</v>
      </c>
      <c r="AE410" s="4">
        <v>848</v>
      </c>
      <c r="AF410" s="4">
        <v>869</v>
      </c>
      <c r="AG410" s="4">
        <v>822</v>
      </c>
      <c r="AH410" s="4">
        <v>0</v>
      </c>
      <c r="AI410" s="4">
        <v>0</v>
      </c>
      <c r="AJ410" s="4">
        <v>0</v>
      </c>
      <c r="AK410" s="4">
        <v>984</v>
      </c>
      <c r="AL410" s="4">
        <v>-40</v>
      </c>
      <c r="AM410" s="4">
        <v>0</v>
      </c>
      <c r="AN410" s="4">
        <v>25</v>
      </c>
      <c r="AO410" s="4">
        <v>191</v>
      </c>
      <c r="AP410" s="4">
        <v>189</v>
      </c>
      <c r="AQ410" s="4">
        <v>1.8</v>
      </c>
      <c r="AR410" s="4">
        <v>195</v>
      </c>
      <c r="AS410" s="4" t="s">
        <v>155</v>
      </c>
      <c r="AT410" s="4">
        <v>2</v>
      </c>
      <c r="AU410" s="5">
        <v>0.65832175925925929</v>
      </c>
      <c r="AV410" s="4">
        <v>47.159056999999997</v>
      </c>
      <c r="AW410" s="4">
        <v>-88.489500000000007</v>
      </c>
      <c r="AX410" s="4">
        <v>312.39999999999998</v>
      </c>
      <c r="AY410" s="4">
        <v>38.299999999999997</v>
      </c>
      <c r="AZ410" s="4">
        <v>12</v>
      </c>
      <c r="BA410" s="4">
        <v>10</v>
      </c>
      <c r="BB410" s="4" t="s">
        <v>417</v>
      </c>
      <c r="BC410" s="4">
        <v>0.9012</v>
      </c>
      <c r="BD410" s="4">
        <v>1.1012</v>
      </c>
      <c r="BE410" s="4">
        <v>1.8011999999999999</v>
      </c>
      <c r="BF410" s="4">
        <v>14.063000000000001</v>
      </c>
      <c r="BG410" s="4">
        <v>12.79</v>
      </c>
      <c r="BH410" s="4">
        <v>0.91</v>
      </c>
      <c r="BI410" s="4">
        <v>16.486000000000001</v>
      </c>
      <c r="BJ410" s="4">
        <v>2337.1439999999998</v>
      </c>
      <c r="BK410" s="4">
        <v>416.82</v>
      </c>
      <c r="BL410" s="4">
        <v>12.677</v>
      </c>
      <c r="BM410" s="4">
        <v>0.17499999999999999</v>
      </c>
      <c r="BN410" s="4">
        <v>12.852</v>
      </c>
      <c r="BO410" s="4">
        <v>9.3729999999999993</v>
      </c>
      <c r="BP410" s="4">
        <v>0.129</v>
      </c>
      <c r="BQ410" s="4">
        <v>9.5020000000000007</v>
      </c>
      <c r="BR410" s="4">
        <v>13.2761</v>
      </c>
      <c r="BU410" s="4">
        <v>4.6219999999999999</v>
      </c>
      <c r="BW410" s="4">
        <v>0</v>
      </c>
      <c r="BX410" s="4">
        <v>0.38655</v>
      </c>
      <c r="BY410" s="4">
        <v>-5</v>
      </c>
      <c r="BZ410" s="4">
        <v>0.64500000000000002</v>
      </c>
      <c r="CA410" s="4">
        <v>9.4463050000000006</v>
      </c>
      <c r="CB410" s="4">
        <v>13.029</v>
      </c>
    </row>
    <row r="411" spans="1:80">
      <c r="A411" s="2">
        <v>42439</v>
      </c>
      <c r="B411" s="32">
        <v>0.45042347222222223</v>
      </c>
      <c r="C411" s="4">
        <v>12.712999999999999</v>
      </c>
      <c r="D411" s="4">
        <v>2.9676999999999998</v>
      </c>
      <c r="E411" s="4" t="s">
        <v>155</v>
      </c>
      <c r="F411" s="4">
        <v>29677.063688999999</v>
      </c>
      <c r="G411" s="4">
        <v>707.5</v>
      </c>
      <c r="H411" s="4">
        <v>7.9</v>
      </c>
      <c r="I411" s="4">
        <v>1913.5</v>
      </c>
      <c r="K411" s="4">
        <v>0</v>
      </c>
      <c r="L411" s="4">
        <v>126</v>
      </c>
      <c r="M411" s="4">
        <v>0.86160000000000003</v>
      </c>
      <c r="N411" s="4">
        <v>10.9536</v>
      </c>
      <c r="O411" s="4">
        <v>2.5569999999999999</v>
      </c>
      <c r="P411" s="4">
        <v>609.56460000000004</v>
      </c>
      <c r="Q411" s="4">
        <v>6.8418999999999999</v>
      </c>
      <c r="R411" s="4">
        <v>616.4</v>
      </c>
      <c r="S411" s="4">
        <v>450.69470000000001</v>
      </c>
      <c r="T411" s="4">
        <v>5.0587</v>
      </c>
      <c r="U411" s="4">
        <v>455.8</v>
      </c>
      <c r="V411" s="4">
        <v>1913.5499</v>
      </c>
      <c r="Y411" s="4">
        <v>108.258</v>
      </c>
      <c r="Z411" s="4">
        <v>0</v>
      </c>
      <c r="AA411" s="4">
        <v>0</v>
      </c>
      <c r="AB411" s="4" t="s">
        <v>384</v>
      </c>
      <c r="AC411" s="4">
        <v>0</v>
      </c>
      <c r="AD411" s="4">
        <v>11.8</v>
      </c>
      <c r="AE411" s="4">
        <v>847</v>
      </c>
      <c r="AF411" s="4">
        <v>870</v>
      </c>
      <c r="AG411" s="4">
        <v>822</v>
      </c>
      <c r="AH411" s="4">
        <v>0</v>
      </c>
      <c r="AI411" s="4">
        <v>0</v>
      </c>
      <c r="AJ411" s="4">
        <v>0</v>
      </c>
      <c r="AK411" s="4">
        <v>984</v>
      </c>
      <c r="AL411" s="4">
        <v>-40</v>
      </c>
      <c r="AM411" s="4">
        <v>0</v>
      </c>
      <c r="AN411" s="4">
        <v>25</v>
      </c>
      <c r="AO411" s="4">
        <v>191</v>
      </c>
      <c r="AP411" s="4">
        <v>189</v>
      </c>
      <c r="AQ411" s="4">
        <v>1.8</v>
      </c>
      <c r="AR411" s="4">
        <v>195</v>
      </c>
      <c r="AS411" s="4" t="s">
        <v>155</v>
      </c>
      <c r="AT411" s="4">
        <v>2</v>
      </c>
      <c r="AU411" s="5">
        <v>0.65833333333333333</v>
      </c>
      <c r="AV411" s="4">
        <v>47.158985999999999</v>
      </c>
      <c r="AW411" s="4">
        <v>-88.489283999999998</v>
      </c>
      <c r="AX411" s="4">
        <v>312.2</v>
      </c>
      <c r="AY411" s="4">
        <v>38.299999999999997</v>
      </c>
      <c r="AZ411" s="4">
        <v>12</v>
      </c>
      <c r="BA411" s="4">
        <v>10</v>
      </c>
      <c r="BB411" s="4" t="s">
        <v>417</v>
      </c>
      <c r="BC411" s="4">
        <v>1.0024</v>
      </c>
      <c r="BD411" s="4">
        <v>1.2048000000000001</v>
      </c>
      <c r="BE411" s="4">
        <v>1.9048</v>
      </c>
      <c r="BF411" s="4">
        <v>14.063000000000001</v>
      </c>
      <c r="BG411" s="4">
        <v>13.1</v>
      </c>
      <c r="BH411" s="4">
        <v>0.93</v>
      </c>
      <c r="BI411" s="4">
        <v>16.061</v>
      </c>
      <c r="BJ411" s="4">
        <v>2424.1129999999998</v>
      </c>
      <c r="BK411" s="4">
        <v>360.16800000000001</v>
      </c>
      <c r="BL411" s="4">
        <v>14.127000000000001</v>
      </c>
      <c r="BM411" s="4">
        <v>0.159</v>
      </c>
      <c r="BN411" s="4">
        <v>14.286</v>
      </c>
      <c r="BO411" s="4">
        <v>10.445</v>
      </c>
      <c r="BP411" s="4">
        <v>0.11700000000000001</v>
      </c>
      <c r="BQ411" s="4">
        <v>10.561999999999999</v>
      </c>
      <c r="BR411" s="4">
        <v>14.003299999999999</v>
      </c>
      <c r="BU411" s="4">
        <v>4.7530000000000001</v>
      </c>
      <c r="BW411" s="4">
        <v>0</v>
      </c>
      <c r="BX411" s="4">
        <v>0.36547400000000002</v>
      </c>
      <c r="BY411" s="4">
        <v>-5</v>
      </c>
      <c r="BZ411" s="4">
        <v>0.64500000000000002</v>
      </c>
      <c r="CA411" s="4">
        <v>8.9312710000000006</v>
      </c>
      <c r="CB411" s="4">
        <v>13.029</v>
      </c>
    </row>
    <row r="412" spans="1:80">
      <c r="A412" s="2">
        <v>42439</v>
      </c>
      <c r="B412" s="32">
        <v>0.45043504629629627</v>
      </c>
      <c r="C412" s="4">
        <v>13.173</v>
      </c>
      <c r="D412" s="4">
        <v>2.1996000000000002</v>
      </c>
      <c r="E412" s="4" t="s">
        <v>155</v>
      </c>
      <c r="F412" s="4">
        <v>21996.202946000001</v>
      </c>
      <c r="G412" s="4">
        <v>737.1</v>
      </c>
      <c r="H412" s="4">
        <v>7.7</v>
      </c>
      <c r="I412" s="4">
        <v>1533.2</v>
      </c>
      <c r="K412" s="4">
        <v>0</v>
      </c>
      <c r="L412" s="4">
        <v>112</v>
      </c>
      <c r="M412" s="4">
        <v>0.86529999999999996</v>
      </c>
      <c r="N412" s="4">
        <v>11.3992</v>
      </c>
      <c r="O412" s="4">
        <v>1.9034</v>
      </c>
      <c r="P412" s="4">
        <v>637.80340000000001</v>
      </c>
      <c r="Q412" s="4">
        <v>6.6744000000000003</v>
      </c>
      <c r="R412" s="4">
        <v>644.5</v>
      </c>
      <c r="S412" s="4">
        <v>471.57369999999997</v>
      </c>
      <c r="T412" s="4">
        <v>4.9348999999999998</v>
      </c>
      <c r="U412" s="4">
        <v>476.5</v>
      </c>
      <c r="V412" s="4">
        <v>1533.1650999999999</v>
      </c>
      <c r="Y412" s="4">
        <v>97.16</v>
      </c>
      <c r="Z412" s="4">
        <v>0</v>
      </c>
      <c r="AA412" s="4">
        <v>0</v>
      </c>
      <c r="AB412" s="4" t="s">
        <v>384</v>
      </c>
      <c r="AC412" s="4">
        <v>0</v>
      </c>
      <c r="AD412" s="4">
        <v>11.8</v>
      </c>
      <c r="AE412" s="4">
        <v>847</v>
      </c>
      <c r="AF412" s="4">
        <v>869</v>
      </c>
      <c r="AG412" s="4">
        <v>823</v>
      </c>
      <c r="AH412" s="4">
        <v>0</v>
      </c>
      <c r="AI412" s="4">
        <v>0</v>
      </c>
      <c r="AJ412" s="4">
        <v>0</v>
      </c>
      <c r="AK412" s="4">
        <v>984</v>
      </c>
      <c r="AL412" s="4">
        <v>-40</v>
      </c>
      <c r="AM412" s="4">
        <v>0</v>
      </c>
      <c r="AN412" s="4">
        <v>25</v>
      </c>
      <c r="AO412" s="4">
        <v>191</v>
      </c>
      <c r="AP412" s="4">
        <v>189.6</v>
      </c>
      <c r="AQ412" s="4">
        <v>1.8</v>
      </c>
      <c r="AR412" s="4">
        <v>195</v>
      </c>
      <c r="AS412" s="4" t="s">
        <v>155</v>
      </c>
      <c r="AT412" s="4">
        <v>2</v>
      </c>
      <c r="AU412" s="5">
        <v>0.65834490740740736</v>
      </c>
      <c r="AV412" s="4">
        <v>47.158937000000002</v>
      </c>
      <c r="AW412" s="4">
        <v>-88.489048999999994</v>
      </c>
      <c r="AX412" s="4">
        <v>311.8</v>
      </c>
      <c r="AY412" s="4">
        <v>39.799999999999997</v>
      </c>
      <c r="AZ412" s="4">
        <v>12</v>
      </c>
      <c r="BA412" s="4">
        <v>10</v>
      </c>
      <c r="BB412" s="4" t="s">
        <v>417</v>
      </c>
      <c r="BC412" s="4">
        <v>1.2012</v>
      </c>
      <c r="BD412" s="4">
        <v>1.5928</v>
      </c>
      <c r="BE412" s="4">
        <v>2.2999999999999998</v>
      </c>
      <c r="BF412" s="4">
        <v>14.063000000000001</v>
      </c>
      <c r="BG412" s="4">
        <v>13.48</v>
      </c>
      <c r="BH412" s="4">
        <v>0.96</v>
      </c>
      <c r="BI412" s="4">
        <v>15.561</v>
      </c>
      <c r="BJ412" s="4">
        <v>2569.0120000000002</v>
      </c>
      <c r="BK412" s="4">
        <v>273.02699999999999</v>
      </c>
      <c r="BL412" s="4">
        <v>15.053000000000001</v>
      </c>
      <c r="BM412" s="4">
        <v>0.158</v>
      </c>
      <c r="BN412" s="4">
        <v>15.21</v>
      </c>
      <c r="BO412" s="4">
        <v>11.13</v>
      </c>
      <c r="BP412" s="4">
        <v>0.11600000000000001</v>
      </c>
      <c r="BQ412" s="4">
        <v>11.246</v>
      </c>
      <c r="BR412" s="4">
        <v>11.425599999999999</v>
      </c>
      <c r="BU412" s="4">
        <v>4.3440000000000003</v>
      </c>
      <c r="BW412" s="4">
        <v>0</v>
      </c>
      <c r="BX412" s="4">
        <v>0.39588200000000001</v>
      </c>
      <c r="BY412" s="4">
        <v>-5</v>
      </c>
      <c r="BZ412" s="4">
        <v>0.64438700000000004</v>
      </c>
      <c r="CA412" s="4">
        <v>9.6743659999999991</v>
      </c>
      <c r="CB412" s="4">
        <v>13.016617</v>
      </c>
    </row>
    <row r="413" spans="1:80">
      <c r="A413" s="2">
        <v>42439</v>
      </c>
      <c r="B413" s="32">
        <v>0.45044662037037037</v>
      </c>
      <c r="C413" s="4">
        <v>13.57</v>
      </c>
      <c r="D413" s="4">
        <v>1.4962</v>
      </c>
      <c r="E413" s="4" t="s">
        <v>155</v>
      </c>
      <c r="F413" s="4">
        <v>14961.891659000001</v>
      </c>
      <c r="G413" s="4">
        <v>930</v>
      </c>
      <c r="H413" s="4">
        <v>7.6</v>
      </c>
      <c r="I413" s="4">
        <v>1236.9000000000001</v>
      </c>
      <c r="K413" s="4">
        <v>0</v>
      </c>
      <c r="L413" s="4">
        <v>107</v>
      </c>
      <c r="M413" s="4">
        <v>0.86880000000000002</v>
      </c>
      <c r="N413" s="4">
        <v>11.7905</v>
      </c>
      <c r="O413" s="4">
        <v>1.3</v>
      </c>
      <c r="P413" s="4">
        <v>808.00819999999999</v>
      </c>
      <c r="Q413" s="4">
        <v>6.6032000000000002</v>
      </c>
      <c r="R413" s="4">
        <v>814.6</v>
      </c>
      <c r="S413" s="4">
        <v>597.41830000000004</v>
      </c>
      <c r="T413" s="4">
        <v>4.8822000000000001</v>
      </c>
      <c r="U413" s="4">
        <v>602.29999999999995</v>
      </c>
      <c r="V413" s="4">
        <v>1236.8533</v>
      </c>
      <c r="Y413" s="4">
        <v>93.156000000000006</v>
      </c>
      <c r="Z413" s="4">
        <v>0</v>
      </c>
      <c r="AA413" s="4">
        <v>0</v>
      </c>
      <c r="AB413" s="4" t="s">
        <v>384</v>
      </c>
      <c r="AC413" s="4">
        <v>0</v>
      </c>
      <c r="AD413" s="4">
        <v>11.9</v>
      </c>
      <c r="AE413" s="4">
        <v>846</v>
      </c>
      <c r="AF413" s="4">
        <v>868</v>
      </c>
      <c r="AG413" s="4">
        <v>823</v>
      </c>
      <c r="AH413" s="4">
        <v>0</v>
      </c>
      <c r="AI413" s="4">
        <v>0</v>
      </c>
      <c r="AJ413" s="4">
        <v>0</v>
      </c>
      <c r="AK413" s="4">
        <v>984</v>
      </c>
      <c r="AL413" s="4">
        <v>-40</v>
      </c>
      <c r="AM413" s="4">
        <v>0</v>
      </c>
      <c r="AN413" s="4">
        <v>25</v>
      </c>
      <c r="AO413" s="4">
        <v>191</v>
      </c>
      <c r="AP413" s="4">
        <v>190</v>
      </c>
      <c r="AQ413" s="4">
        <v>1.9</v>
      </c>
      <c r="AR413" s="4">
        <v>195</v>
      </c>
      <c r="AS413" s="4" t="s">
        <v>155</v>
      </c>
      <c r="AT413" s="4">
        <v>2</v>
      </c>
      <c r="AU413" s="5">
        <v>0.65835648148148151</v>
      </c>
      <c r="AV413" s="4">
        <v>47.158887</v>
      </c>
      <c r="AW413" s="4">
        <v>-88.488819000000007</v>
      </c>
      <c r="AX413" s="4">
        <v>311.60000000000002</v>
      </c>
      <c r="AY413" s="4">
        <v>40.299999999999997</v>
      </c>
      <c r="AZ413" s="4">
        <v>12</v>
      </c>
      <c r="BA413" s="4">
        <v>10</v>
      </c>
      <c r="BB413" s="4" t="s">
        <v>417</v>
      </c>
      <c r="BC413" s="4">
        <v>1.3011999999999999</v>
      </c>
      <c r="BD413" s="4">
        <v>1</v>
      </c>
      <c r="BE413" s="4">
        <v>2.2999999999999998</v>
      </c>
      <c r="BF413" s="4">
        <v>14.063000000000001</v>
      </c>
      <c r="BG413" s="4">
        <v>13.85</v>
      </c>
      <c r="BH413" s="4">
        <v>0.99</v>
      </c>
      <c r="BI413" s="4">
        <v>15.096</v>
      </c>
      <c r="BJ413" s="4">
        <v>2705.9940000000001</v>
      </c>
      <c r="BK413" s="4">
        <v>189.88900000000001</v>
      </c>
      <c r="BL413" s="4">
        <v>19.420000000000002</v>
      </c>
      <c r="BM413" s="4">
        <v>0.159</v>
      </c>
      <c r="BN413" s="4">
        <v>19.579000000000001</v>
      </c>
      <c r="BO413" s="4">
        <v>14.359</v>
      </c>
      <c r="BP413" s="4">
        <v>0.11700000000000001</v>
      </c>
      <c r="BQ413" s="4">
        <v>14.476000000000001</v>
      </c>
      <c r="BR413" s="4">
        <v>9.3865999999999996</v>
      </c>
      <c r="BU413" s="4">
        <v>4.242</v>
      </c>
      <c r="BW413" s="4">
        <v>0</v>
      </c>
      <c r="BX413" s="4">
        <v>0.418545</v>
      </c>
      <c r="BY413" s="4">
        <v>-5</v>
      </c>
      <c r="BZ413" s="4">
        <v>0.64583900000000005</v>
      </c>
      <c r="CA413" s="4">
        <v>10.228194</v>
      </c>
      <c r="CB413" s="4">
        <v>13.045947999999999</v>
      </c>
    </row>
    <row r="414" spans="1:80">
      <c r="A414" s="2">
        <v>42439</v>
      </c>
      <c r="B414" s="32">
        <v>0.4504581944444444</v>
      </c>
      <c r="C414" s="4">
        <v>13.920999999999999</v>
      </c>
      <c r="D414" s="4">
        <v>0.9698</v>
      </c>
      <c r="E414" s="4" t="s">
        <v>155</v>
      </c>
      <c r="F414" s="4">
        <v>9698.106796</v>
      </c>
      <c r="G414" s="4">
        <v>1000.3</v>
      </c>
      <c r="H414" s="4">
        <v>7.5</v>
      </c>
      <c r="I414" s="4">
        <v>1048.5</v>
      </c>
      <c r="K414" s="4">
        <v>0</v>
      </c>
      <c r="L414" s="4">
        <v>96</v>
      </c>
      <c r="M414" s="4">
        <v>0.871</v>
      </c>
      <c r="N414" s="4">
        <v>12.125400000000001</v>
      </c>
      <c r="O414" s="4">
        <v>0.84470000000000001</v>
      </c>
      <c r="P414" s="4">
        <v>871.26859999999999</v>
      </c>
      <c r="Q414" s="4">
        <v>6.5327000000000002</v>
      </c>
      <c r="R414" s="4">
        <v>877.8</v>
      </c>
      <c r="S414" s="4">
        <v>644.19119999999998</v>
      </c>
      <c r="T414" s="4">
        <v>4.8300999999999998</v>
      </c>
      <c r="U414" s="4">
        <v>649</v>
      </c>
      <c r="V414" s="4">
        <v>1048.52</v>
      </c>
      <c r="Y414" s="4">
        <v>83.198999999999998</v>
      </c>
      <c r="Z414" s="4">
        <v>0</v>
      </c>
      <c r="AA414" s="4">
        <v>0</v>
      </c>
      <c r="AB414" s="4" t="s">
        <v>384</v>
      </c>
      <c r="AC414" s="4">
        <v>0</v>
      </c>
      <c r="AD414" s="4">
        <v>11.9</v>
      </c>
      <c r="AE414" s="4">
        <v>846</v>
      </c>
      <c r="AF414" s="4">
        <v>868</v>
      </c>
      <c r="AG414" s="4">
        <v>823</v>
      </c>
      <c r="AH414" s="4">
        <v>0</v>
      </c>
      <c r="AI414" s="4">
        <v>0</v>
      </c>
      <c r="AJ414" s="4">
        <v>0</v>
      </c>
      <c r="AK414" s="4">
        <v>984</v>
      </c>
      <c r="AL414" s="4">
        <v>-40</v>
      </c>
      <c r="AM414" s="4">
        <v>0</v>
      </c>
      <c r="AN414" s="4">
        <v>25</v>
      </c>
      <c r="AO414" s="4">
        <v>191.6</v>
      </c>
      <c r="AP414" s="4">
        <v>190</v>
      </c>
      <c r="AQ414" s="4">
        <v>2.1</v>
      </c>
      <c r="AR414" s="4">
        <v>195</v>
      </c>
      <c r="AS414" s="4" t="s">
        <v>155</v>
      </c>
      <c r="AT414" s="4">
        <v>2</v>
      </c>
      <c r="AU414" s="5">
        <v>0.65836805555555555</v>
      </c>
      <c r="AV414" s="4">
        <v>47.158859999999997</v>
      </c>
      <c r="AW414" s="4">
        <v>-88.488577000000006</v>
      </c>
      <c r="AX414" s="4">
        <v>307.8</v>
      </c>
      <c r="AY414" s="4">
        <v>41.7</v>
      </c>
      <c r="AZ414" s="4">
        <v>12</v>
      </c>
      <c r="BA414" s="4">
        <v>10</v>
      </c>
      <c r="BB414" s="4" t="s">
        <v>417</v>
      </c>
      <c r="BC414" s="4">
        <v>1.4036</v>
      </c>
      <c r="BD414" s="4">
        <v>1.00078</v>
      </c>
      <c r="BE414" s="4">
        <v>2.3035999999999999</v>
      </c>
      <c r="BF414" s="4">
        <v>14.063000000000001</v>
      </c>
      <c r="BG414" s="4">
        <v>14.09</v>
      </c>
      <c r="BH414" s="4">
        <v>1</v>
      </c>
      <c r="BI414" s="4">
        <v>14.807</v>
      </c>
      <c r="BJ414" s="4">
        <v>2812.5830000000001</v>
      </c>
      <c r="BK414" s="4">
        <v>124.711</v>
      </c>
      <c r="BL414" s="4">
        <v>21.164000000000001</v>
      </c>
      <c r="BM414" s="4">
        <v>0.159</v>
      </c>
      <c r="BN414" s="4">
        <v>21.323</v>
      </c>
      <c r="BO414" s="4">
        <v>15.648</v>
      </c>
      <c r="BP414" s="4">
        <v>0.11700000000000001</v>
      </c>
      <c r="BQ414" s="4">
        <v>15.765000000000001</v>
      </c>
      <c r="BR414" s="4">
        <v>8.0422999999999991</v>
      </c>
      <c r="BU414" s="4">
        <v>3.8290000000000002</v>
      </c>
      <c r="BW414" s="4">
        <v>0</v>
      </c>
      <c r="BX414" s="4">
        <v>0.397644</v>
      </c>
      <c r="BY414" s="4">
        <v>-5</v>
      </c>
      <c r="BZ414" s="4">
        <v>0.64638700000000004</v>
      </c>
      <c r="CA414" s="4">
        <v>9.7174259999999997</v>
      </c>
      <c r="CB414" s="4">
        <v>13.057017</v>
      </c>
    </row>
    <row r="415" spans="1:80">
      <c r="A415" s="2">
        <v>42439</v>
      </c>
      <c r="B415" s="32">
        <v>0.45046976851851855</v>
      </c>
      <c r="C415" s="4">
        <v>14.137</v>
      </c>
      <c r="D415" s="4">
        <v>0.6835</v>
      </c>
      <c r="E415" s="4" t="s">
        <v>155</v>
      </c>
      <c r="F415" s="4">
        <v>6834.8205129999997</v>
      </c>
      <c r="G415" s="4">
        <v>908.9</v>
      </c>
      <c r="H415" s="4">
        <v>7.5</v>
      </c>
      <c r="I415" s="4">
        <v>826.7</v>
      </c>
      <c r="K415" s="4">
        <v>0</v>
      </c>
      <c r="L415" s="4">
        <v>82</v>
      </c>
      <c r="M415" s="4">
        <v>0.87209999999999999</v>
      </c>
      <c r="N415" s="4">
        <v>12.329700000000001</v>
      </c>
      <c r="O415" s="4">
        <v>0.59609999999999996</v>
      </c>
      <c r="P415" s="4">
        <v>792.71500000000003</v>
      </c>
      <c r="Q415" s="4">
        <v>6.5410000000000004</v>
      </c>
      <c r="R415" s="4">
        <v>799.3</v>
      </c>
      <c r="S415" s="4">
        <v>586.11090000000002</v>
      </c>
      <c r="T415" s="4">
        <v>4.8362999999999996</v>
      </c>
      <c r="U415" s="4">
        <v>590.9</v>
      </c>
      <c r="V415" s="4">
        <v>826.65710000000001</v>
      </c>
      <c r="Y415" s="4">
        <v>71.472999999999999</v>
      </c>
      <c r="Z415" s="4">
        <v>0</v>
      </c>
      <c r="AA415" s="4">
        <v>0</v>
      </c>
      <c r="AB415" s="4" t="s">
        <v>384</v>
      </c>
      <c r="AC415" s="4">
        <v>0</v>
      </c>
      <c r="AD415" s="4">
        <v>11.9</v>
      </c>
      <c r="AE415" s="4">
        <v>846</v>
      </c>
      <c r="AF415" s="4">
        <v>870</v>
      </c>
      <c r="AG415" s="4">
        <v>823</v>
      </c>
      <c r="AH415" s="4">
        <v>0</v>
      </c>
      <c r="AI415" s="4">
        <v>0</v>
      </c>
      <c r="AJ415" s="4">
        <v>0</v>
      </c>
      <c r="AK415" s="4">
        <v>984</v>
      </c>
      <c r="AL415" s="4">
        <v>-40</v>
      </c>
      <c r="AM415" s="4">
        <v>0</v>
      </c>
      <c r="AN415" s="4">
        <v>25</v>
      </c>
      <c r="AO415" s="4">
        <v>192</v>
      </c>
      <c r="AP415" s="4">
        <v>190</v>
      </c>
      <c r="AQ415" s="4">
        <v>2.4</v>
      </c>
      <c r="AR415" s="4">
        <v>195</v>
      </c>
      <c r="AS415" s="4" t="s">
        <v>155</v>
      </c>
      <c r="AT415" s="4">
        <v>2</v>
      </c>
      <c r="AU415" s="5">
        <v>0.6583796296296297</v>
      </c>
      <c r="AV415" s="4">
        <v>47.158862999999997</v>
      </c>
      <c r="AW415" s="4">
        <v>-88.488314000000003</v>
      </c>
      <c r="AX415" s="4">
        <v>0</v>
      </c>
      <c r="AY415" s="4">
        <v>43.2</v>
      </c>
      <c r="AZ415" s="4">
        <v>12</v>
      </c>
      <c r="BA415" s="4">
        <v>10</v>
      </c>
      <c r="BB415" s="4" t="s">
        <v>417</v>
      </c>
      <c r="BC415" s="4">
        <v>1.7012</v>
      </c>
      <c r="BD415" s="4">
        <v>1.0657799999999999</v>
      </c>
      <c r="BE415" s="4">
        <v>2.6</v>
      </c>
      <c r="BF415" s="4">
        <v>14.063000000000001</v>
      </c>
      <c r="BG415" s="4">
        <v>14.21</v>
      </c>
      <c r="BH415" s="4">
        <v>1.01</v>
      </c>
      <c r="BI415" s="4">
        <v>14.661</v>
      </c>
      <c r="BJ415" s="4">
        <v>2874.654</v>
      </c>
      <c r="BK415" s="4">
        <v>88.454999999999998</v>
      </c>
      <c r="BL415" s="4">
        <v>19.355</v>
      </c>
      <c r="BM415" s="4">
        <v>0.16</v>
      </c>
      <c r="BN415" s="4">
        <v>19.513999999999999</v>
      </c>
      <c r="BO415" s="4">
        <v>14.31</v>
      </c>
      <c r="BP415" s="4">
        <v>0.11799999999999999</v>
      </c>
      <c r="BQ415" s="4">
        <v>14.428000000000001</v>
      </c>
      <c r="BR415" s="4">
        <v>6.3731999999999998</v>
      </c>
      <c r="BU415" s="4">
        <v>3.306</v>
      </c>
      <c r="BW415" s="4">
        <v>0</v>
      </c>
      <c r="BX415" s="4">
        <v>0.394839</v>
      </c>
      <c r="BY415" s="4">
        <v>-5</v>
      </c>
      <c r="BZ415" s="4">
        <v>0.64722599999999997</v>
      </c>
      <c r="CA415" s="4">
        <v>9.6488779999999998</v>
      </c>
      <c r="CB415" s="4">
        <v>13.073964999999999</v>
      </c>
    </row>
    <row r="416" spans="1:80">
      <c r="A416" s="2">
        <v>42439</v>
      </c>
      <c r="B416" s="32">
        <v>0.45048134259259259</v>
      </c>
      <c r="C416" s="4">
        <v>14.108000000000001</v>
      </c>
      <c r="D416" s="4">
        <v>0.96299999999999997</v>
      </c>
      <c r="E416" s="4" t="s">
        <v>155</v>
      </c>
      <c r="F416" s="4">
        <v>9630.0334449999991</v>
      </c>
      <c r="G416" s="4">
        <v>690</v>
      </c>
      <c r="H416" s="4">
        <v>-5.5</v>
      </c>
      <c r="I416" s="4">
        <v>639</v>
      </c>
      <c r="K416" s="4">
        <v>0</v>
      </c>
      <c r="L416" s="4">
        <v>72</v>
      </c>
      <c r="M416" s="4">
        <v>0.87009999999999998</v>
      </c>
      <c r="N416" s="4">
        <v>12.2752</v>
      </c>
      <c r="O416" s="4">
        <v>0.83789999999999998</v>
      </c>
      <c r="P416" s="4">
        <v>600.3931</v>
      </c>
      <c r="Q416" s="4">
        <v>0</v>
      </c>
      <c r="R416" s="4">
        <v>600.4</v>
      </c>
      <c r="S416" s="4">
        <v>443.91359999999997</v>
      </c>
      <c r="T416" s="4">
        <v>0</v>
      </c>
      <c r="U416" s="4">
        <v>443.9</v>
      </c>
      <c r="V416" s="4">
        <v>639.0308</v>
      </c>
      <c r="Y416" s="4">
        <v>62.61</v>
      </c>
      <c r="Z416" s="4">
        <v>0</v>
      </c>
      <c r="AA416" s="4">
        <v>0</v>
      </c>
      <c r="AB416" s="4" t="s">
        <v>384</v>
      </c>
      <c r="AC416" s="4">
        <v>0</v>
      </c>
      <c r="AD416" s="4">
        <v>11.9</v>
      </c>
      <c r="AE416" s="4">
        <v>846</v>
      </c>
      <c r="AF416" s="4">
        <v>870</v>
      </c>
      <c r="AG416" s="4">
        <v>822</v>
      </c>
      <c r="AH416" s="4">
        <v>0</v>
      </c>
      <c r="AI416" s="4">
        <v>0</v>
      </c>
      <c r="AJ416" s="4">
        <v>0</v>
      </c>
      <c r="AK416" s="4">
        <v>984</v>
      </c>
      <c r="AL416" s="4">
        <v>-40</v>
      </c>
      <c r="AM416" s="4">
        <v>0</v>
      </c>
      <c r="AN416" s="4">
        <v>25</v>
      </c>
      <c r="AO416" s="4">
        <v>192</v>
      </c>
      <c r="AP416" s="4">
        <v>190</v>
      </c>
      <c r="AQ416" s="4">
        <v>2.4</v>
      </c>
      <c r="AR416" s="4">
        <v>195</v>
      </c>
      <c r="AS416" s="4" t="s">
        <v>155</v>
      </c>
      <c r="AT416" s="4">
        <v>2</v>
      </c>
      <c r="AU416" s="5">
        <v>0.65839120370370374</v>
      </c>
      <c r="AV416" s="4">
        <v>47.158864999999999</v>
      </c>
      <c r="AW416" s="4">
        <v>-88.488041999999993</v>
      </c>
      <c r="AX416" s="4">
        <v>0</v>
      </c>
      <c r="AY416" s="4">
        <v>44.4</v>
      </c>
      <c r="AZ416" s="4">
        <v>12</v>
      </c>
      <c r="BA416" s="4">
        <v>10</v>
      </c>
      <c r="BB416" s="4" t="s">
        <v>417</v>
      </c>
      <c r="BC416" s="4">
        <v>1.8036000000000001</v>
      </c>
      <c r="BD416" s="4">
        <v>1.1307799999999999</v>
      </c>
      <c r="BE416" s="4">
        <v>2.6048</v>
      </c>
      <c r="BF416" s="4">
        <v>14.063000000000001</v>
      </c>
      <c r="BG416" s="4">
        <v>13.98</v>
      </c>
      <c r="BH416" s="4">
        <v>0.99</v>
      </c>
      <c r="BI416" s="4">
        <v>14.930999999999999</v>
      </c>
      <c r="BJ416" s="4">
        <v>2825.22</v>
      </c>
      <c r="BK416" s="4">
        <v>122.741</v>
      </c>
      <c r="BL416" s="4">
        <v>14.471</v>
      </c>
      <c r="BM416" s="4">
        <v>0</v>
      </c>
      <c r="BN416" s="4">
        <v>14.471</v>
      </c>
      <c r="BO416" s="4">
        <v>10.699</v>
      </c>
      <c r="BP416" s="4">
        <v>0</v>
      </c>
      <c r="BQ416" s="4">
        <v>10.699</v>
      </c>
      <c r="BR416" s="4">
        <v>4.8634000000000004</v>
      </c>
      <c r="BU416" s="4">
        <v>2.859</v>
      </c>
      <c r="BW416" s="4">
        <v>0</v>
      </c>
      <c r="BX416" s="4">
        <v>0.42297200000000001</v>
      </c>
      <c r="BY416" s="4">
        <v>-5</v>
      </c>
      <c r="BZ416" s="4">
        <v>0.64677399999999996</v>
      </c>
      <c r="CA416" s="4">
        <v>10.336378</v>
      </c>
      <c r="CB416" s="4">
        <v>13.064835</v>
      </c>
    </row>
    <row r="417" spans="1:80">
      <c r="A417" s="2">
        <v>42439</v>
      </c>
      <c r="B417" s="32">
        <v>0.45049291666666669</v>
      </c>
      <c r="C417" s="4">
        <v>13.907999999999999</v>
      </c>
      <c r="D417" s="4">
        <v>1.4638</v>
      </c>
      <c r="E417" s="4" t="s">
        <v>155</v>
      </c>
      <c r="F417" s="4">
        <v>14638.394649</v>
      </c>
      <c r="G417" s="4">
        <v>393.8</v>
      </c>
      <c r="H417" s="4">
        <v>-7.3</v>
      </c>
      <c r="I417" s="4">
        <v>500.3</v>
      </c>
      <c r="K417" s="4">
        <v>0</v>
      </c>
      <c r="L417" s="4">
        <v>66</v>
      </c>
      <c r="M417" s="4">
        <v>0.86729999999999996</v>
      </c>
      <c r="N417" s="4">
        <v>12.0626</v>
      </c>
      <c r="O417" s="4">
        <v>1.2696000000000001</v>
      </c>
      <c r="P417" s="4">
        <v>341.53070000000002</v>
      </c>
      <c r="Q417" s="4">
        <v>0</v>
      </c>
      <c r="R417" s="4">
        <v>341.5</v>
      </c>
      <c r="S417" s="4">
        <v>252.518</v>
      </c>
      <c r="T417" s="4">
        <v>0</v>
      </c>
      <c r="U417" s="4">
        <v>252.5</v>
      </c>
      <c r="V417" s="4">
        <v>500.30959999999999</v>
      </c>
      <c r="Y417" s="4">
        <v>57.51</v>
      </c>
      <c r="Z417" s="4">
        <v>0</v>
      </c>
      <c r="AA417" s="4">
        <v>0</v>
      </c>
      <c r="AB417" s="4" t="s">
        <v>384</v>
      </c>
      <c r="AC417" s="4">
        <v>0</v>
      </c>
      <c r="AD417" s="4">
        <v>11.9</v>
      </c>
      <c r="AE417" s="4">
        <v>845</v>
      </c>
      <c r="AF417" s="4">
        <v>868</v>
      </c>
      <c r="AG417" s="4">
        <v>820</v>
      </c>
      <c r="AH417" s="4">
        <v>0</v>
      </c>
      <c r="AI417" s="4">
        <v>0</v>
      </c>
      <c r="AJ417" s="4">
        <v>0</v>
      </c>
      <c r="AK417" s="4">
        <v>984</v>
      </c>
      <c r="AL417" s="4">
        <v>-40</v>
      </c>
      <c r="AM417" s="4">
        <v>0</v>
      </c>
      <c r="AN417" s="4">
        <v>25</v>
      </c>
      <c r="AO417" s="4">
        <v>192</v>
      </c>
      <c r="AP417" s="4">
        <v>190</v>
      </c>
      <c r="AQ417" s="4">
        <v>2.2999999999999998</v>
      </c>
      <c r="AR417" s="4">
        <v>195</v>
      </c>
      <c r="AS417" s="4" t="s">
        <v>155</v>
      </c>
      <c r="AT417" s="4">
        <v>2</v>
      </c>
      <c r="AU417" s="5">
        <v>0.65840277777777778</v>
      </c>
      <c r="AV417" s="4">
        <v>47.158862999999997</v>
      </c>
      <c r="AW417" s="4">
        <v>-88.487761000000006</v>
      </c>
      <c r="AX417" s="4">
        <v>0</v>
      </c>
      <c r="AY417" s="4">
        <v>45.2</v>
      </c>
      <c r="AZ417" s="4">
        <v>12</v>
      </c>
      <c r="BA417" s="4">
        <v>10</v>
      </c>
      <c r="BB417" s="4" t="s">
        <v>417</v>
      </c>
      <c r="BC417" s="4">
        <v>2.1012</v>
      </c>
      <c r="BD417" s="4">
        <v>1.1957800000000001</v>
      </c>
      <c r="BE417" s="4">
        <v>3</v>
      </c>
      <c r="BF417" s="4">
        <v>14.063000000000001</v>
      </c>
      <c r="BG417" s="4">
        <v>13.68</v>
      </c>
      <c r="BH417" s="4">
        <v>0.97</v>
      </c>
      <c r="BI417" s="4">
        <v>15.298</v>
      </c>
      <c r="BJ417" s="4">
        <v>2733.5630000000001</v>
      </c>
      <c r="BK417" s="4">
        <v>183.12</v>
      </c>
      <c r="BL417" s="4">
        <v>8.1050000000000004</v>
      </c>
      <c r="BM417" s="4">
        <v>0</v>
      </c>
      <c r="BN417" s="4">
        <v>8.1050000000000004</v>
      </c>
      <c r="BO417" s="4">
        <v>5.9930000000000003</v>
      </c>
      <c r="BP417" s="4">
        <v>0</v>
      </c>
      <c r="BQ417" s="4">
        <v>5.9930000000000003</v>
      </c>
      <c r="BR417" s="4">
        <v>3.7490999999999999</v>
      </c>
      <c r="BU417" s="4">
        <v>2.5859999999999999</v>
      </c>
      <c r="BW417" s="4">
        <v>0</v>
      </c>
      <c r="BX417" s="4">
        <v>0.33272499999999999</v>
      </c>
      <c r="BY417" s="4">
        <v>-5</v>
      </c>
      <c r="BZ417" s="4">
        <v>0.64538700000000004</v>
      </c>
      <c r="CA417" s="4">
        <v>8.1309670000000001</v>
      </c>
      <c r="CB417" s="4">
        <v>13.036816999999999</v>
      </c>
    </row>
    <row r="418" spans="1:80">
      <c r="A418" s="2">
        <v>42439</v>
      </c>
      <c r="B418" s="32">
        <v>0.45050449074074073</v>
      </c>
      <c r="C418" s="4">
        <v>13.526</v>
      </c>
      <c r="D418" s="4">
        <v>2.0735999999999999</v>
      </c>
      <c r="E418" s="4" t="s">
        <v>155</v>
      </c>
      <c r="F418" s="4">
        <v>20735.870445</v>
      </c>
      <c r="G418" s="4">
        <v>276.3</v>
      </c>
      <c r="H418" s="4">
        <v>-7.3</v>
      </c>
      <c r="I418" s="4">
        <v>400.3</v>
      </c>
      <c r="K418" s="4">
        <v>0</v>
      </c>
      <c r="L418" s="4">
        <v>57</v>
      </c>
      <c r="M418" s="4">
        <v>0.8649</v>
      </c>
      <c r="N418" s="4">
        <v>11.699299999999999</v>
      </c>
      <c r="O418" s="4">
        <v>1.7935000000000001</v>
      </c>
      <c r="P418" s="4">
        <v>238.9974</v>
      </c>
      <c r="Q418" s="4">
        <v>0</v>
      </c>
      <c r="R418" s="4">
        <v>239</v>
      </c>
      <c r="S418" s="4">
        <v>176.7079</v>
      </c>
      <c r="T418" s="4">
        <v>0</v>
      </c>
      <c r="U418" s="4">
        <v>176.7</v>
      </c>
      <c r="V418" s="4">
        <v>400.27609999999999</v>
      </c>
      <c r="Y418" s="4">
        <v>49.732999999999997</v>
      </c>
      <c r="Z418" s="4">
        <v>0</v>
      </c>
      <c r="AA418" s="4">
        <v>0</v>
      </c>
      <c r="AB418" s="4" t="s">
        <v>384</v>
      </c>
      <c r="AC418" s="4">
        <v>0</v>
      </c>
      <c r="AD418" s="4">
        <v>12</v>
      </c>
      <c r="AE418" s="4">
        <v>844</v>
      </c>
      <c r="AF418" s="4">
        <v>867</v>
      </c>
      <c r="AG418" s="4">
        <v>819</v>
      </c>
      <c r="AH418" s="4">
        <v>0</v>
      </c>
      <c r="AI418" s="4">
        <v>0</v>
      </c>
      <c r="AJ418" s="4">
        <v>0</v>
      </c>
      <c r="AK418" s="4">
        <v>984</v>
      </c>
      <c r="AL418" s="4">
        <v>-40</v>
      </c>
      <c r="AM418" s="4">
        <v>0</v>
      </c>
      <c r="AN418" s="4">
        <v>25</v>
      </c>
      <c r="AO418" s="4">
        <v>192</v>
      </c>
      <c r="AP418" s="4">
        <v>190.6</v>
      </c>
      <c r="AQ418" s="4">
        <v>2.4</v>
      </c>
      <c r="AR418" s="4">
        <v>195</v>
      </c>
      <c r="AS418" s="4" t="s">
        <v>155</v>
      </c>
      <c r="AT418" s="4">
        <v>2</v>
      </c>
      <c r="AU418" s="5">
        <v>0.65842592592592586</v>
      </c>
      <c r="AV418" s="4">
        <v>47.158883000000003</v>
      </c>
      <c r="AW418" s="4">
        <v>-88.487217999999999</v>
      </c>
      <c r="AX418" s="4">
        <v>0</v>
      </c>
      <c r="AY418" s="4">
        <v>45.2</v>
      </c>
      <c r="AZ418" s="4">
        <v>12</v>
      </c>
      <c r="BA418" s="4">
        <v>3</v>
      </c>
      <c r="BB418" s="4" t="s">
        <v>417</v>
      </c>
      <c r="BC418" s="4">
        <v>2.2035999999999998</v>
      </c>
      <c r="BD418" s="4">
        <v>1.26078</v>
      </c>
      <c r="BE418" s="4">
        <v>3.0024000000000002</v>
      </c>
      <c r="BF418" s="4">
        <v>14.063000000000001</v>
      </c>
      <c r="BG418" s="4">
        <v>13.42</v>
      </c>
      <c r="BH418" s="4">
        <v>0.95</v>
      </c>
      <c r="BI418" s="4">
        <v>15.617000000000001</v>
      </c>
      <c r="BJ418" s="4">
        <v>2621.625</v>
      </c>
      <c r="BK418" s="4">
        <v>255.79400000000001</v>
      </c>
      <c r="BL418" s="4">
        <v>5.6079999999999997</v>
      </c>
      <c r="BM418" s="4">
        <v>0</v>
      </c>
      <c r="BN418" s="4">
        <v>5.6079999999999997</v>
      </c>
      <c r="BO418" s="4">
        <v>4.1470000000000002</v>
      </c>
      <c r="BP418" s="4">
        <v>0</v>
      </c>
      <c r="BQ418" s="4">
        <v>4.1470000000000002</v>
      </c>
      <c r="BR418" s="4">
        <v>2.9660000000000002</v>
      </c>
      <c r="BU418" s="4">
        <v>2.2109999999999999</v>
      </c>
      <c r="BW418" s="4">
        <v>0</v>
      </c>
      <c r="BX418" s="4">
        <v>0.21596000000000001</v>
      </c>
      <c r="BY418" s="4">
        <v>-5</v>
      </c>
      <c r="BZ418" s="4">
        <v>0.64622599999999997</v>
      </c>
      <c r="CA418" s="4">
        <v>5.2775220000000003</v>
      </c>
      <c r="CB418" s="4">
        <v>13.053765</v>
      </c>
    </row>
    <row r="419" spans="1:80">
      <c r="A419" s="2">
        <v>42439</v>
      </c>
      <c r="B419" s="32">
        <v>0.45051606481481482</v>
      </c>
      <c r="C419" s="4">
        <v>13.217000000000001</v>
      </c>
      <c r="D419" s="4">
        <v>2.0827</v>
      </c>
      <c r="E419" s="4" t="s">
        <v>155</v>
      </c>
      <c r="F419" s="4">
        <v>20827.385786999999</v>
      </c>
      <c r="G419" s="4">
        <v>84.5</v>
      </c>
      <c r="H419" s="4">
        <v>-5.2</v>
      </c>
      <c r="I419" s="4">
        <v>479.5</v>
      </c>
      <c r="K419" s="4">
        <v>0</v>
      </c>
      <c r="L419" s="4">
        <v>57</v>
      </c>
      <c r="M419" s="4">
        <v>0.86709999999999998</v>
      </c>
      <c r="N419" s="4">
        <v>11.461</v>
      </c>
      <c r="O419" s="4">
        <v>1.806</v>
      </c>
      <c r="P419" s="4">
        <v>73.2761</v>
      </c>
      <c r="Q419" s="4">
        <v>0</v>
      </c>
      <c r="R419" s="4">
        <v>73.3</v>
      </c>
      <c r="S419" s="4">
        <v>54.1783</v>
      </c>
      <c r="T419" s="4">
        <v>0</v>
      </c>
      <c r="U419" s="4">
        <v>54.2</v>
      </c>
      <c r="V419" s="4">
        <v>479.5222</v>
      </c>
      <c r="Y419" s="4">
        <v>49.786999999999999</v>
      </c>
      <c r="Z419" s="4">
        <v>0</v>
      </c>
      <c r="AA419" s="4">
        <v>0</v>
      </c>
      <c r="AB419" s="4" t="s">
        <v>384</v>
      </c>
      <c r="AC419" s="4">
        <v>0</v>
      </c>
      <c r="AD419" s="4">
        <v>11.9</v>
      </c>
      <c r="AE419" s="4">
        <v>844</v>
      </c>
      <c r="AF419" s="4">
        <v>867</v>
      </c>
      <c r="AG419" s="4">
        <v>821</v>
      </c>
      <c r="AH419" s="4">
        <v>0</v>
      </c>
      <c r="AI419" s="4">
        <v>0</v>
      </c>
      <c r="AJ419" s="4">
        <v>0</v>
      </c>
      <c r="AK419" s="4">
        <v>984</v>
      </c>
      <c r="AL419" s="4">
        <v>-40</v>
      </c>
      <c r="AM419" s="4">
        <v>0</v>
      </c>
      <c r="AN419" s="4">
        <v>25</v>
      </c>
      <c r="AO419" s="4">
        <v>192</v>
      </c>
      <c r="AP419" s="4">
        <v>190.4</v>
      </c>
      <c r="AQ419" s="4">
        <v>2.2999999999999998</v>
      </c>
      <c r="AR419" s="4">
        <v>195</v>
      </c>
      <c r="AS419" s="4" t="s">
        <v>155</v>
      </c>
      <c r="AT419" s="4">
        <v>2</v>
      </c>
      <c r="AU419" s="5">
        <v>0.65842592592592586</v>
      </c>
      <c r="AV419" s="4">
        <v>47.158883000000003</v>
      </c>
      <c r="AW419" s="4">
        <v>-88.487215000000006</v>
      </c>
      <c r="AX419" s="4">
        <v>0</v>
      </c>
      <c r="AY419" s="4">
        <v>44.1</v>
      </c>
      <c r="AZ419" s="4">
        <v>12</v>
      </c>
      <c r="BA419" s="4">
        <v>3</v>
      </c>
      <c r="BB419" s="4" t="s">
        <v>446</v>
      </c>
      <c r="BC419" s="4">
        <v>2.4940000000000002</v>
      </c>
      <c r="BD419" s="4">
        <v>1.32578</v>
      </c>
      <c r="BE419" s="4">
        <v>3.1892</v>
      </c>
      <c r="BF419" s="4">
        <v>14.063000000000001</v>
      </c>
      <c r="BG419" s="4">
        <v>13.66</v>
      </c>
      <c r="BH419" s="4">
        <v>0.97</v>
      </c>
      <c r="BI419" s="4">
        <v>15.321999999999999</v>
      </c>
      <c r="BJ419" s="4">
        <v>2610.3710000000001</v>
      </c>
      <c r="BK419" s="4">
        <v>261.80700000000002</v>
      </c>
      <c r="BL419" s="4">
        <v>1.748</v>
      </c>
      <c r="BM419" s="4">
        <v>0</v>
      </c>
      <c r="BN419" s="4">
        <v>1.748</v>
      </c>
      <c r="BO419" s="4">
        <v>1.292</v>
      </c>
      <c r="BP419" s="4">
        <v>0</v>
      </c>
      <c r="BQ419" s="4">
        <v>1.292</v>
      </c>
      <c r="BR419" s="4">
        <v>3.6114999999999999</v>
      </c>
      <c r="BU419" s="4">
        <v>2.25</v>
      </c>
      <c r="BW419" s="4">
        <v>0</v>
      </c>
      <c r="BX419" s="4">
        <v>0.165384</v>
      </c>
      <c r="BY419" s="4">
        <v>-5</v>
      </c>
      <c r="BZ419" s="4">
        <v>0.64577399999999996</v>
      </c>
      <c r="CA419" s="4">
        <v>4.0415720000000004</v>
      </c>
      <c r="CB419" s="4">
        <v>13.044635</v>
      </c>
    </row>
    <row r="420" spans="1:80">
      <c r="A420" s="2">
        <v>42439</v>
      </c>
      <c r="B420" s="32">
        <v>0.45052763888888886</v>
      </c>
      <c r="C420" s="4">
        <v>13.936</v>
      </c>
      <c r="D420" s="4">
        <v>1.8021</v>
      </c>
      <c r="E420" s="4" t="s">
        <v>155</v>
      </c>
      <c r="F420" s="4">
        <v>18020.786241000002</v>
      </c>
      <c r="G420" s="4">
        <v>46.9</v>
      </c>
      <c r="H420" s="4">
        <v>-3.8</v>
      </c>
      <c r="I420" s="4">
        <v>349</v>
      </c>
      <c r="K420" s="4">
        <v>0</v>
      </c>
      <c r="L420" s="4">
        <v>52</v>
      </c>
      <c r="M420" s="4">
        <v>0.86419999999999997</v>
      </c>
      <c r="N420" s="4">
        <v>12.0441</v>
      </c>
      <c r="O420" s="4">
        <v>1.5573999999999999</v>
      </c>
      <c r="P420" s="4">
        <v>40.514000000000003</v>
      </c>
      <c r="Q420" s="4">
        <v>0</v>
      </c>
      <c r="R420" s="4">
        <v>40.5</v>
      </c>
      <c r="S420" s="4">
        <v>29.954899999999999</v>
      </c>
      <c r="T420" s="4">
        <v>0</v>
      </c>
      <c r="U420" s="4">
        <v>30</v>
      </c>
      <c r="V420" s="4">
        <v>349.03469999999999</v>
      </c>
      <c r="Y420" s="4">
        <v>45.337000000000003</v>
      </c>
      <c r="Z420" s="4">
        <v>0</v>
      </c>
      <c r="AA420" s="4">
        <v>0</v>
      </c>
      <c r="AB420" s="4" t="s">
        <v>384</v>
      </c>
      <c r="AC420" s="4">
        <v>0</v>
      </c>
      <c r="AD420" s="4">
        <v>11.9</v>
      </c>
      <c r="AE420" s="4">
        <v>845</v>
      </c>
      <c r="AF420" s="4">
        <v>866</v>
      </c>
      <c r="AG420" s="4">
        <v>822</v>
      </c>
      <c r="AH420" s="4">
        <v>0</v>
      </c>
      <c r="AI420" s="4">
        <v>0</v>
      </c>
      <c r="AJ420" s="4">
        <v>0</v>
      </c>
      <c r="AK420" s="4">
        <v>984</v>
      </c>
      <c r="AL420" s="4">
        <v>-40</v>
      </c>
      <c r="AM420" s="4">
        <v>0</v>
      </c>
      <c r="AN420" s="4">
        <v>25</v>
      </c>
      <c r="AO420" s="4">
        <v>191.4</v>
      </c>
      <c r="AP420" s="4">
        <v>190</v>
      </c>
      <c r="AQ420" s="4">
        <v>2.2999999999999998</v>
      </c>
      <c r="AR420" s="4">
        <v>195</v>
      </c>
      <c r="AS420" s="4" t="s">
        <v>155</v>
      </c>
      <c r="AT420" s="4">
        <v>2</v>
      </c>
      <c r="AU420" s="5">
        <v>0.65843750000000001</v>
      </c>
      <c r="AV420" s="4">
        <v>47.158887</v>
      </c>
      <c r="AW420" s="4">
        <v>-88.486947999999998</v>
      </c>
      <c r="AX420" s="4">
        <v>0</v>
      </c>
      <c r="AY420" s="4">
        <v>41.2</v>
      </c>
      <c r="AZ420" s="4">
        <v>12</v>
      </c>
      <c r="BA420" s="4">
        <v>3</v>
      </c>
      <c r="BB420" s="4" t="s">
        <v>446</v>
      </c>
      <c r="BC420" s="4">
        <v>1.9964</v>
      </c>
      <c r="BD420" s="4">
        <v>1.3907799999999999</v>
      </c>
      <c r="BE420" s="4">
        <v>2.2964000000000002</v>
      </c>
      <c r="BF420" s="4">
        <v>14.063000000000001</v>
      </c>
      <c r="BG420" s="4">
        <v>13.35</v>
      </c>
      <c r="BH420" s="4">
        <v>0.95</v>
      </c>
      <c r="BI420" s="4">
        <v>15.707000000000001</v>
      </c>
      <c r="BJ420" s="4">
        <v>2678.33</v>
      </c>
      <c r="BK420" s="4">
        <v>220.435</v>
      </c>
      <c r="BL420" s="4">
        <v>0.94299999999999995</v>
      </c>
      <c r="BM420" s="4">
        <v>0</v>
      </c>
      <c r="BN420" s="4">
        <v>0.94299999999999995</v>
      </c>
      <c r="BO420" s="4">
        <v>0.69799999999999995</v>
      </c>
      <c r="BP420" s="4">
        <v>0</v>
      </c>
      <c r="BQ420" s="4">
        <v>0.69799999999999995</v>
      </c>
      <c r="BR420" s="4">
        <v>2.5666000000000002</v>
      </c>
      <c r="BU420" s="4">
        <v>2</v>
      </c>
      <c r="BW420" s="4">
        <v>0</v>
      </c>
      <c r="BX420" s="4">
        <v>0.13583600000000001</v>
      </c>
      <c r="BY420" s="4">
        <v>-5</v>
      </c>
      <c r="BZ420" s="4">
        <v>0.64438700000000004</v>
      </c>
      <c r="CA420" s="4">
        <v>3.319493</v>
      </c>
      <c r="CB420" s="4">
        <v>13.016617</v>
      </c>
    </row>
    <row r="421" spans="1:80">
      <c r="A421" s="2">
        <v>42439</v>
      </c>
      <c r="B421" s="32">
        <v>0.45053921296296301</v>
      </c>
      <c r="C421" s="4">
        <v>12.904999999999999</v>
      </c>
      <c r="D421" s="4">
        <v>2.266</v>
      </c>
      <c r="E421" s="4" t="s">
        <v>155</v>
      </c>
      <c r="F421" s="4">
        <v>22660.102916</v>
      </c>
      <c r="G421" s="4">
        <v>62.7</v>
      </c>
      <c r="H421" s="4">
        <v>-3.6</v>
      </c>
      <c r="I421" s="4">
        <v>728.3</v>
      </c>
      <c r="K421" s="4">
        <v>0</v>
      </c>
      <c r="L421" s="4">
        <v>192</v>
      </c>
      <c r="M421" s="4">
        <v>0.86760000000000004</v>
      </c>
      <c r="N421" s="4">
        <v>11.1967</v>
      </c>
      <c r="O421" s="4">
        <v>1.9661</v>
      </c>
      <c r="P421" s="4">
        <v>54.419699999999999</v>
      </c>
      <c r="Q421" s="4">
        <v>0</v>
      </c>
      <c r="R421" s="4">
        <v>54.4</v>
      </c>
      <c r="S421" s="4">
        <v>40.236400000000003</v>
      </c>
      <c r="T421" s="4">
        <v>0</v>
      </c>
      <c r="U421" s="4">
        <v>40.200000000000003</v>
      </c>
      <c r="V421" s="4">
        <v>728.25120000000004</v>
      </c>
      <c r="Y421" s="4">
        <v>166.78299999999999</v>
      </c>
      <c r="Z421" s="4">
        <v>0</v>
      </c>
      <c r="AA421" s="4">
        <v>0</v>
      </c>
      <c r="AB421" s="4" t="s">
        <v>384</v>
      </c>
      <c r="AC421" s="4">
        <v>0</v>
      </c>
      <c r="AD421" s="4">
        <v>11.9</v>
      </c>
      <c r="AE421" s="4">
        <v>844</v>
      </c>
      <c r="AF421" s="4">
        <v>866</v>
      </c>
      <c r="AG421" s="4">
        <v>821</v>
      </c>
      <c r="AH421" s="4">
        <v>0</v>
      </c>
      <c r="AI421" s="4">
        <v>0</v>
      </c>
      <c r="AJ421" s="4">
        <v>0</v>
      </c>
      <c r="AK421" s="4">
        <v>984</v>
      </c>
      <c r="AL421" s="4">
        <v>-40</v>
      </c>
      <c r="AM421" s="4">
        <v>0</v>
      </c>
      <c r="AN421" s="4">
        <v>25</v>
      </c>
      <c r="AO421" s="4">
        <v>191.6</v>
      </c>
      <c r="AP421" s="4">
        <v>190</v>
      </c>
      <c r="AQ421" s="4">
        <v>2.2000000000000002</v>
      </c>
      <c r="AR421" s="4">
        <v>195</v>
      </c>
      <c r="AS421" s="4" t="s">
        <v>155</v>
      </c>
      <c r="AT421" s="4">
        <v>2</v>
      </c>
      <c r="AU421" s="5">
        <v>0.6584606481481482</v>
      </c>
      <c r="AV421" s="4">
        <v>47.158847999999999</v>
      </c>
      <c r="AW421" s="4">
        <v>-88.486507000000003</v>
      </c>
      <c r="AX421" s="4">
        <v>0</v>
      </c>
      <c r="AY421" s="4">
        <v>38.4</v>
      </c>
      <c r="AZ421" s="4">
        <v>12</v>
      </c>
      <c r="BA421" s="4">
        <v>3</v>
      </c>
      <c r="BB421" s="4" t="s">
        <v>446</v>
      </c>
      <c r="BC421" s="4">
        <v>1.7</v>
      </c>
      <c r="BD421" s="4">
        <v>1.4557800000000001</v>
      </c>
      <c r="BE421" s="4">
        <v>2</v>
      </c>
      <c r="BF421" s="4">
        <v>14.063000000000001</v>
      </c>
      <c r="BG421" s="4">
        <v>13.72</v>
      </c>
      <c r="BH421" s="4">
        <v>0.98</v>
      </c>
      <c r="BI421" s="4">
        <v>15.255000000000001</v>
      </c>
      <c r="BJ421" s="4">
        <v>2565.5059999999999</v>
      </c>
      <c r="BK421" s="4">
        <v>286.72199999999998</v>
      </c>
      <c r="BL421" s="4">
        <v>1.306</v>
      </c>
      <c r="BM421" s="4">
        <v>0</v>
      </c>
      <c r="BN421" s="4">
        <v>1.306</v>
      </c>
      <c r="BO421" s="4">
        <v>0.96499999999999997</v>
      </c>
      <c r="BP421" s="4">
        <v>0</v>
      </c>
      <c r="BQ421" s="4">
        <v>0.96499999999999997</v>
      </c>
      <c r="BR421" s="4">
        <v>5.5176999999999996</v>
      </c>
      <c r="BU421" s="4">
        <v>7.5819999999999999</v>
      </c>
      <c r="BW421" s="4">
        <v>0</v>
      </c>
      <c r="BX421" s="4">
        <v>0.15074599999999999</v>
      </c>
      <c r="BY421" s="4">
        <v>-5</v>
      </c>
      <c r="BZ421" s="4">
        <v>0.64461299999999999</v>
      </c>
      <c r="CA421" s="4">
        <v>3.6838549999999999</v>
      </c>
      <c r="CB421" s="4">
        <v>13.021183000000001</v>
      </c>
    </row>
    <row r="422" spans="1:80">
      <c r="A422" s="2">
        <v>42439</v>
      </c>
      <c r="B422" s="32">
        <v>0.45055078703703705</v>
      </c>
      <c r="C422" s="4">
        <v>12.66</v>
      </c>
      <c r="D422" s="4">
        <v>4.9973000000000001</v>
      </c>
      <c r="E422" s="4" t="s">
        <v>155</v>
      </c>
      <c r="F422" s="4">
        <v>49972.633279000001</v>
      </c>
      <c r="G422" s="4">
        <v>62.6</v>
      </c>
      <c r="H422" s="4">
        <v>-3.5</v>
      </c>
      <c r="I422" s="4">
        <v>4440.8999999999996</v>
      </c>
      <c r="K422" s="4">
        <v>0</v>
      </c>
      <c r="L422" s="4">
        <v>284</v>
      </c>
      <c r="M422" s="4">
        <v>0.84119999999999995</v>
      </c>
      <c r="N422" s="4">
        <v>10.649100000000001</v>
      </c>
      <c r="O422" s="4">
        <v>4.2035</v>
      </c>
      <c r="P422" s="4">
        <v>52.639400000000002</v>
      </c>
      <c r="Q422" s="4">
        <v>0</v>
      </c>
      <c r="R422" s="4">
        <v>52.6</v>
      </c>
      <c r="S422" s="4">
        <v>38.920099999999998</v>
      </c>
      <c r="T422" s="4">
        <v>0</v>
      </c>
      <c r="U422" s="4">
        <v>38.9</v>
      </c>
      <c r="V422" s="4">
        <v>4440.9102999999996</v>
      </c>
      <c r="Y422" s="4">
        <v>238.49</v>
      </c>
      <c r="Z422" s="4">
        <v>0</v>
      </c>
      <c r="AA422" s="4">
        <v>0</v>
      </c>
      <c r="AB422" s="4" t="s">
        <v>384</v>
      </c>
      <c r="AC422" s="4">
        <v>0</v>
      </c>
      <c r="AD422" s="4">
        <v>11.9</v>
      </c>
      <c r="AE422" s="4">
        <v>844</v>
      </c>
      <c r="AF422" s="4">
        <v>867</v>
      </c>
      <c r="AG422" s="4">
        <v>820</v>
      </c>
      <c r="AH422" s="4">
        <v>0</v>
      </c>
      <c r="AI422" s="4">
        <v>0</v>
      </c>
      <c r="AJ422" s="4">
        <v>0</v>
      </c>
      <c r="AK422" s="4">
        <v>984</v>
      </c>
      <c r="AL422" s="4">
        <v>-40</v>
      </c>
      <c r="AM422" s="4">
        <v>0</v>
      </c>
      <c r="AN422" s="4">
        <v>25</v>
      </c>
      <c r="AO422" s="4">
        <v>191.4</v>
      </c>
      <c r="AP422" s="4">
        <v>189.4</v>
      </c>
      <c r="AQ422" s="4">
        <v>2.1</v>
      </c>
      <c r="AR422" s="4">
        <v>195</v>
      </c>
      <c r="AS422" s="4" t="s">
        <v>155</v>
      </c>
      <c r="AT422" s="4">
        <v>2</v>
      </c>
      <c r="AU422" s="5">
        <v>0.6584606481481482</v>
      </c>
      <c r="AV422" s="4">
        <v>47.158847999999999</v>
      </c>
      <c r="AW422" s="4">
        <v>-88.486503999999996</v>
      </c>
      <c r="AX422" s="4">
        <v>0</v>
      </c>
      <c r="AY422" s="4">
        <v>35.700000000000003</v>
      </c>
      <c r="AZ422" s="4">
        <v>12</v>
      </c>
      <c r="BA422" s="4">
        <v>3</v>
      </c>
      <c r="BB422" s="4" t="s">
        <v>446</v>
      </c>
      <c r="BC422" s="4">
        <v>1.7</v>
      </c>
      <c r="BD422" s="4">
        <v>1.52078</v>
      </c>
      <c r="BE422" s="4">
        <v>2</v>
      </c>
      <c r="BF422" s="4">
        <v>14.063000000000001</v>
      </c>
      <c r="BG422" s="4">
        <v>11.32</v>
      </c>
      <c r="BH422" s="4">
        <v>0.8</v>
      </c>
      <c r="BI422" s="4">
        <v>18.882999999999999</v>
      </c>
      <c r="BJ422" s="4">
        <v>2110.3429999999998</v>
      </c>
      <c r="BK422" s="4">
        <v>530.19000000000005</v>
      </c>
      <c r="BL422" s="4">
        <v>1.0920000000000001</v>
      </c>
      <c r="BM422" s="4">
        <v>0</v>
      </c>
      <c r="BN422" s="4">
        <v>1.0920000000000001</v>
      </c>
      <c r="BO422" s="4">
        <v>0.80800000000000005</v>
      </c>
      <c r="BP422" s="4">
        <v>0</v>
      </c>
      <c r="BQ422" s="4">
        <v>0.80800000000000005</v>
      </c>
      <c r="BR422" s="4">
        <v>29.101099999999999</v>
      </c>
      <c r="BU422" s="4">
        <v>9.3770000000000007</v>
      </c>
      <c r="BW422" s="4">
        <v>0</v>
      </c>
      <c r="BX422" s="4">
        <v>0.158418</v>
      </c>
      <c r="BY422" s="4">
        <v>-5</v>
      </c>
      <c r="BZ422" s="4">
        <v>0.64316099999999998</v>
      </c>
      <c r="CA422" s="4">
        <v>3.87134</v>
      </c>
      <c r="CB422" s="4">
        <v>12.991852</v>
      </c>
    </row>
    <row r="423" spans="1:80">
      <c r="A423" s="2">
        <v>42439</v>
      </c>
      <c r="B423" s="32">
        <v>0.45056236111111114</v>
      </c>
      <c r="C423" s="4">
        <v>13.301</v>
      </c>
      <c r="D423" s="4">
        <v>2.3130999999999999</v>
      </c>
      <c r="E423" s="4" t="s">
        <v>155</v>
      </c>
      <c r="F423" s="4">
        <v>23130.953150000001</v>
      </c>
      <c r="G423" s="4">
        <v>46.7</v>
      </c>
      <c r="H423" s="4">
        <v>-3.5</v>
      </c>
      <c r="I423" s="4">
        <v>2388.4</v>
      </c>
      <c r="K423" s="4">
        <v>0</v>
      </c>
      <c r="L423" s="4">
        <v>159</v>
      </c>
      <c r="M423" s="4">
        <v>0.86260000000000003</v>
      </c>
      <c r="N423" s="4">
        <v>11.473100000000001</v>
      </c>
      <c r="O423" s="4">
        <v>1.9953000000000001</v>
      </c>
      <c r="P423" s="4">
        <v>40.3232</v>
      </c>
      <c r="Q423" s="4">
        <v>0</v>
      </c>
      <c r="R423" s="4">
        <v>40.299999999999997</v>
      </c>
      <c r="S423" s="4">
        <v>29.813800000000001</v>
      </c>
      <c r="T423" s="4">
        <v>0</v>
      </c>
      <c r="U423" s="4">
        <v>29.8</v>
      </c>
      <c r="V423" s="4">
        <v>2388.4317000000001</v>
      </c>
      <c r="Y423" s="4">
        <v>136.99700000000001</v>
      </c>
      <c r="Z423" s="4">
        <v>0</v>
      </c>
      <c r="AA423" s="4">
        <v>0</v>
      </c>
      <c r="AB423" s="4" t="s">
        <v>384</v>
      </c>
      <c r="AC423" s="4">
        <v>0</v>
      </c>
      <c r="AD423" s="4">
        <v>12</v>
      </c>
      <c r="AE423" s="4">
        <v>845</v>
      </c>
      <c r="AF423" s="4">
        <v>867</v>
      </c>
      <c r="AG423" s="4">
        <v>819</v>
      </c>
      <c r="AH423" s="4">
        <v>0</v>
      </c>
      <c r="AI423" s="4">
        <v>0</v>
      </c>
      <c r="AJ423" s="4">
        <v>0</v>
      </c>
      <c r="AK423" s="4">
        <v>984</v>
      </c>
      <c r="AL423" s="4">
        <v>-40</v>
      </c>
      <c r="AM423" s="4">
        <v>0</v>
      </c>
      <c r="AN423" s="4">
        <v>25</v>
      </c>
      <c r="AO423" s="4">
        <v>191.6</v>
      </c>
      <c r="AP423" s="4">
        <v>189.6</v>
      </c>
      <c r="AQ423" s="4">
        <v>2.2000000000000002</v>
      </c>
      <c r="AR423" s="4">
        <v>195</v>
      </c>
      <c r="AS423" s="4" t="s">
        <v>155</v>
      </c>
      <c r="AT423" s="4">
        <v>2</v>
      </c>
      <c r="AU423" s="5">
        <v>0.65847222222222224</v>
      </c>
      <c r="AV423" s="4">
        <v>47.158822000000001</v>
      </c>
      <c r="AW423" s="4">
        <v>-88.486290999999994</v>
      </c>
      <c r="AX423" s="4">
        <v>0</v>
      </c>
      <c r="AY423" s="4">
        <v>33.9</v>
      </c>
      <c r="AZ423" s="4">
        <v>12</v>
      </c>
      <c r="BA423" s="4">
        <v>3</v>
      </c>
      <c r="BB423" s="4" t="s">
        <v>446</v>
      </c>
      <c r="BC423" s="4">
        <v>1.7012</v>
      </c>
      <c r="BD423" s="4">
        <v>1.58578</v>
      </c>
      <c r="BE423" s="4">
        <v>2</v>
      </c>
      <c r="BF423" s="4">
        <v>14.063000000000001</v>
      </c>
      <c r="BG423" s="4">
        <v>13.19</v>
      </c>
      <c r="BH423" s="4">
        <v>0.94</v>
      </c>
      <c r="BI423" s="4">
        <v>15.929</v>
      </c>
      <c r="BJ423" s="4">
        <v>2538.1260000000002</v>
      </c>
      <c r="BK423" s="4">
        <v>280.94</v>
      </c>
      <c r="BL423" s="4">
        <v>0.93400000000000005</v>
      </c>
      <c r="BM423" s="4">
        <v>0</v>
      </c>
      <c r="BN423" s="4">
        <v>0.93400000000000005</v>
      </c>
      <c r="BO423" s="4">
        <v>0.69099999999999995</v>
      </c>
      <c r="BP423" s="4">
        <v>0</v>
      </c>
      <c r="BQ423" s="4">
        <v>0.69099999999999995</v>
      </c>
      <c r="BR423" s="4">
        <v>17.472000000000001</v>
      </c>
      <c r="BU423" s="4">
        <v>6.0129999999999999</v>
      </c>
      <c r="BW423" s="4">
        <v>0</v>
      </c>
      <c r="BX423" s="4">
        <v>0.13644899999999999</v>
      </c>
      <c r="BY423" s="4">
        <v>-5</v>
      </c>
      <c r="BZ423" s="4">
        <v>0.645065</v>
      </c>
      <c r="CA423" s="4">
        <v>3.334473</v>
      </c>
      <c r="CB423" s="4">
        <v>13.030313</v>
      </c>
    </row>
    <row r="424" spans="1:80">
      <c r="A424" s="2">
        <v>42439</v>
      </c>
      <c r="B424" s="32">
        <v>0.45057393518518518</v>
      </c>
      <c r="C424" s="4">
        <v>14.063000000000001</v>
      </c>
      <c r="D424" s="4">
        <v>0.86639999999999995</v>
      </c>
      <c r="E424" s="4" t="s">
        <v>155</v>
      </c>
      <c r="F424" s="4">
        <v>8664.376569</v>
      </c>
      <c r="G424" s="4">
        <v>34</v>
      </c>
      <c r="H424" s="4">
        <v>-3.5</v>
      </c>
      <c r="I424" s="4">
        <v>886.5</v>
      </c>
      <c r="K424" s="4">
        <v>0</v>
      </c>
      <c r="L424" s="4">
        <v>77</v>
      </c>
      <c r="M424" s="4">
        <v>0.871</v>
      </c>
      <c r="N424" s="4">
        <v>12.2484</v>
      </c>
      <c r="O424" s="4">
        <v>0.75460000000000005</v>
      </c>
      <c r="P424" s="4">
        <v>29.633400000000002</v>
      </c>
      <c r="Q424" s="4">
        <v>0</v>
      </c>
      <c r="R424" s="4">
        <v>29.6</v>
      </c>
      <c r="S424" s="4">
        <v>21.9101</v>
      </c>
      <c r="T424" s="4">
        <v>0</v>
      </c>
      <c r="U424" s="4">
        <v>21.9</v>
      </c>
      <c r="V424" s="4">
        <v>886.53039999999999</v>
      </c>
      <c r="Y424" s="4">
        <v>66.637</v>
      </c>
      <c r="Z424" s="4">
        <v>0</v>
      </c>
      <c r="AA424" s="4">
        <v>0</v>
      </c>
      <c r="AB424" s="4" t="s">
        <v>384</v>
      </c>
      <c r="AC424" s="4">
        <v>0</v>
      </c>
      <c r="AD424" s="4">
        <v>11.9</v>
      </c>
      <c r="AE424" s="4">
        <v>845</v>
      </c>
      <c r="AF424" s="4">
        <v>867</v>
      </c>
      <c r="AG424" s="4">
        <v>819</v>
      </c>
      <c r="AH424" s="4">
        <v>0</v>
      </c>
      <c r="AI424" s="4">
        <v>0</v>
      </c>
      <c r="AJ424" s="4">
        <v>0</v>
      </c>
      <c r="AK424" s="4">
        <v>984</v>
      </c>
      <c r="AL424" s="4">
        <v>-40</v>
      </c>
      <c r="AM424" s="4">
        <v>0</v>
      </c>
      <c r="AN424" s="4">
        <v>25</v>
      </c>
      <c r="AO424" s="4">
        <v>191.4</v>
      </c>
      <c r="AP424" s="4">
        <v>189.4</v>
      </c>
      <c r="AQ424" s="4">
        <v>2</v>
      </c>
      <c r="AR424" s="4">
        <v>195</v>
      </c>
      <c r="AS424" s="4" t="s">
        <v>155</v>
      </c>
      <c r="AT424" s="4">
        <v>2</v>
      </c>
      <c r="AU424" s="5">
        <v>0.65848379629629628</v>
      </c>
      <c r="AV424" s="4">
        <v>47.158771000000002</v>
      </c>
      <c r="AW424" s="4">
        <v>-88.486109999999996</v>
      </c>
      <c r="AX424" s="4">
        <v>0</v>
      </c>
      <c r="AY424" s="4">
        <v>30.8</v>
      </c>
      <c r="AZ424" s="4">
        <v>12</v>
      </c>
      <c r="BA424" s="4">
        <v>3</v>
      </c>
      <c r="BB424" s="4" t="s">
        <v>446</v>
      </c>
      <c r="BC424" s="4">
        <v>1.7988</v>
      </c>
      <c r="BD424" s="4">
        <v>1.6507799999999999</v>
      </c>
      <c r="BE424" s="4">
        <v>2.0024000000000002</v>
      </c>
      <c r="BF424" s="4">
        <v>14.063000000000001</v>
      </c>
      <c r="BG424" s="4">
        <v>14.09</v>
      </c>
      <c r="BH424" s="4">
        <v>1</v>
      </c>
      <c r="BI424" s="4">
        <v>14.814</v>
      </c>
      <c r="BJ424" s="4">
        <v>2837.4780000000001</v>
      </c>
      <c r="BK424" s="4">
        <v>111.26900000000001</v>
      </c>
      <c r="BL424" s="4">
        <v>0.71899999999999997</v>
      </c>
      <c r="BM424" s="4">
        <v>0</v>
      </c>
      <c r="BN424" s="4">
        <v>0.71899999999999997</v>
      </c>
      <c r="BO424" s="4">
        <v>0.53200000000000003</v>
      </c>
      <c r="BP424" s="4">
        <v>0</v>
      </c>
      <c r="BQ424" s="4">
        <v>0.53200000000000003</v>
      </c>
      <c r="BR424" s="4">
        <v>6.7911000000000001</v>
      </c>
      <c r="BU424" s="4">
        <v>3.0630000000000002</v>
      </c>
      <c r="BW424" s="4">
        <v>0</v>
      </c>
      <c r="BX424" s="4">
        <v>0.112514</v>
      </c>
      <c r="BY424" s="4">
        <v>-5</v>
      </c>
      <c r="BZ424" s="4">
        <v>0.64700000000000002</v>
      </c>
      <c r="CA424" s="4">
        <v>2.7495609999999999</v>
      </c>
      <c r="CB424" s="4">
        <v>13.0694</v>
      </c>
    </row>
    <row r="425" spans="1:80">
      <c r="A425" s="2">
        <v>42439</v>
      </c>
      <c r="B425" s="32">
        <v>0.45058550925925928</v>
      </c>
      <c r="C425" s="4">
        <v>14.321999999999999</v>
      </c>
      <c r="D425" s="4">
        <v>0.27929999999999999</v>
      </c>
      <c r="E425" s="4" t="s">
        <v>155</v>
      </c>
      <c r="F425" s="4">
        <v>2793.1705229999998</v>
      </c>
      <c r="G425" s="4">
        <v>34.6</v>
      </c>
      <c r="H425" s="4">
        <v>-3.3</v>
      </c>
      <c r="I425" s="4">
        <v>327.39999999999998</v>
      </c>
      <c r="K425" s="4">
        <v>0</v>
      </c>
      <c r="L425" s="4">
        <v>54</v>
      </c>
      <c r="M425" s="4">
        <v>0.87460000000000004</v>
      </c>
      <c r="N425" s="4">
        <v>12.526300000000001</v>
      </c>
      <c r="O425" s="4">
        <v>0.24429999999999999</v>
      </c>
      <c r="P425" s="4">
        <v>30.289899999999999</v>
      </c>
      <c r="Q425" s="4">
        <v>0</v>
      </c>
      <c r="R425" s="4">
        <v>30.3</v>
      </c>
      <c r="S425" s="4">
        <v>22.395499999999998</v>
      </c>
      <c r="T425" s="4">
        <v>0</v>
      </c>
      <c r="U425" s="4">
        <v>22.4</v>
      </c>
      <c r="V425" s="4">
        <v>327.40989999999999</v>
      </c>
      <c r="Y425" s="4">
        <v>46.793999999999997</v>
      </c>
      <c r="Z425" s="4">
        <v>0</v>
      </c>
      <c r="AA425" s="4">
        <v>0</v>
      </c>
      <c r="AB425" s="4" t="s">
        <v>384</v>
      </c>
      <c r="AC425" s="4">
        <v>0</v>
      </c>
      <c r="AD425" s="4">
        <v>11.9</v>
      </c>
      <c r="AE425" s="4">
        <v>845</v>
      </c>
      <c r="AF425" s="4">
        <v>867</v>
      </c>
      <c r="AG425" s="4">
        <v>818</v>
      </c>
      <c r="AH425" s="4">
        <v>0</v>
      </c>
      <c r="AI425" s="4">
        <v>0</v>
      </c>
      <c r="AJ425" s="4">
        <v>0</v>
      </c>
      <c r="AK425" s="4">
        <v>984</v>
      </c>
      <c r="AL425" s="4">
        <v>-40</v>
      </c>
      <c r="AM425" s="4">
        <v>0</v>
      </c>
      <c r="AN425" s="4">
        <v>25</v>
      </c>
      <c r="AO425" s="4">
        <v>191</v>
      </c>
      <c r="AP425" s="4">
        <v>189</v>
      </c>
      <c r="AQ425" s="4">
        <v>1.8</v>
      </c>
      <c r="AR425" s="4">
        <v>195</v>
      </c>
      <c r="AS425" s="4" t="s">
        <v>155</v>
      </c>
      <c r="AT425" s="4">
        <v>2</v>
      </c>
      <c r="AU425" s="5">
        <v>0.65849537037037031</v>
      </c>
      <c r="AV425" s="4">
        <v>47.158706000000002</v>
      </c>
      <c r="AW425" s="4">
        <v>-88.485968</v>
      </c>
      <c r="AX425" s="4">
        <v>0</v>
      </c>
      <c r="AY425" s="4">
        <v>28.3</v>
      </c>
      <c r="AZ425" s="4">
        <v>12</v>
      </c>
      <c r="BA425" s="4">
        <v>9</v>
      </c>
      <c r="BB425" s="4" t="s">
        <v>425</v>
      </c>
      <c r="BC425" s="4">
        <v>1.6963999999999999</v>
      </c>
      <c r="BD425" s="4">
        <v>1.7157800000000001</v>
      </c>
      <c r="BE425" s="4">
        <v>2.2000000000000002</v>
      </c>
      <c r="BF425" s="4">
        <v>14.063000000000001</v>
      </c>
      <c r="BG425" s="4">
        <v>14.52</v>
      </c>
      <c r="BH425" s="4">
        <v>1.03</v>
      </c>
      <c r="BI425" s="4">
        <v>14.334</v>
      </c>
      <c r="BJ425" s="4">
        <v>2967.4409999999998</v>
      </c>
      <c r="BK425" s="4">
        <v>36.835000000000001</v>
      </c>
      <c r="BL425" s="4">
        <v>0.751</v>
      </c>
      <c r="BM425" s="4">
        <v>0</v>
      </c>
      <c r="BN425" s="4">
        <v>0.751</v>
      </c>
      <c r="BO425" s="4">
        <v>0.55600000000000005</v>
      </c>
      <c r="BP425" s="4">
        <v>0</v>
      </c>
      <c r="BQ425" s="4">
        <v>0.55600000000000005</v>
      </c>
      <c r="BR425" s="4">
        <v>2.5648</v>
      </c>
      <c r="BU425" s="4">
        <v>2.1989999999999998</v>
      </c>
      <c r="BW425" s="4">
        <v>0</v>
      </c>
      <c r="BX425" s="4">
        <v>0.10277500000000001</v>
      </c>
      <c r="BY425" s="4">
        <v>-5</v>
      </c>
      <c r="BZ425" s="4">
        <v>0.64700000000000002</v>
      </c>
      <c r="CA425" s="4">
        <v>2.5115699999999999</v>
      </c>
      <c r="CB425" s="4">
        <v>13.0694</v>
      </c>
    </row>
    <row r="426" spans="1:80">
      <c r="A426" s="2">
        <v>42439</v>
      </c>
      <c r="B426" s="32">
        <v>0.45059708333333331</v>
      </c>
      <c r="C426" s="4">
        <v>14.33</v>
      </c>
      <c r="D426" s="4">
        <v>0.1191</v>
      </c>
      <c r="E426" s="4" t="s">
        <v>155</v>
      </c>
      <c r="F426" s="4">
        <v>1190.941558</v>
      </c>
      <c r="G426" s="4">
        <v>55.3</v>
      </c>
      <c r="H426" s="4">
        <v>-3.1</v>
      </c>
      <c r="I426" s="4">
        <v>184</v>
      </c>
      <c r="K426" s="4">
        <v>0</v>
      </c>
      <c r="L426" s="4">
        <v>47</v>
      </c>
      <c r="M426" s="4">
        <v>0.87609999999999999</v>
      </c>
      <c r="N426" s="4">
        <v>12.554500000000001</v>
      </c>
      <c r="O426" s="4">
        <v>0.1043</v>
      </c>
      <c r="P426" s="4">
        <v>48.490900000000003</v>
      </c>
      <c r="Q426" s="4">
        <v>0</v>
      </c>
      <c r="R426" s="4">
        <v>48.5</v>
      </c>
      <c r="S426" s="4">
        <v>35.852800000000002</v>
      </c>
      <c r="T426" s="4">
        <v>0</v>
      </c>
      <c r="U426" s="4">
        <v>35.9</v>
      </c>
      <c r="V426" s="4">
        <v>183.96600000000001</v>
      </c>
      <c r="Y426" s="4">
        <v>40.835000000000001</v>
      </c>
      <c r="Z426" s="4">
        <v>0</v>
      </c>
      <c r="AA426" s="4">
        <v>0</v>
      </c>
      <c r="AB426" s="4" t="s">
        <v>384</v>
      </c>
      <c r="AC426" s="4">
        <v>0</v>
      </c>
      <c r="AD426" s="4">
        <v>12</v>
      </c>
      <c r="AE426" s="4">
        <v>844</v>
      </c>
      <c r="AF426" s="4">
        <v>866</v>
      </c>
      <c r="AG426" s="4">
        <v>817</v>
      </c>
      <c r="AH426" s="4">
        <v>0</v>
      </c>
      <c r="AI426" s="4">
        <v>0</v>
      </c>
      <c r="AJ426" s="4">
        <v>0</v>
      </c>
      <c r="AK426" s="4">
        <v>984</v>
      </c>
      <c r="AL426" s="4">
        <v>-40</v>
      </c>
      <c r="AM426" s="4">
        <v>0</v>
      </c>
      <c r="AN426" s="4">
        <v>25</v>
      </c>
      <c r="AO426" s="4">
        <v>191.6</v>
      </c>
      <c r="AP426" s="4">
        <v>189.6</v>
      </c>
      <c r="AQ426" s="4">
        <v>1.8</v>
      </c>
      <c r="AR426" s="4">
        <v>195</v>
      </c>
      <c r="AS426" s="4" t="s">
        <v>155</v>
      </c>
      <c r="AT426" s="4">
        <v>2</v>
      </c>
      <c r="AU426" s="5">
        <v>0.65850694444444446</v>
      </c>
      <c r="AV426" s="4">
        <v>47.158656999999998</v>
      </c>
      <c r="AW426" s="4">
        <v>-88.485830000000007</v>
      </c>
      <c r="AX426" s="4">
        <v>0</v>
      </c>
      <c r="AY426" s="4">
        <v>26.6</v>
      </c>
      <c r="AZ426" s="4">
        <v>12</v>
      </c>
      <c r="BA426" s="4">
        <v>9</v>
      </c>
      <c r="BB426" s="4" t="s">
        <v>425</v>
      </c>
      <c r="BC426" s="4">
        <v>1.4</v>
      </c>
      <c r="BD426" s="4">
        <v>1.78078</v>
      </c>
      <c r="BE426" s="4">
        <v>2.2012</v>
      </c>
      <c r="BF426" s="4">
        <v>14.063000000000001</v>
      </c>
      <c r="BG426" s="4">
        <v>14.7</v>
      </c>
      <c r="BH426" s="4">
        <v>1.05</v>
      </c>
      <c r="BI426" s="4">
        <v>14.143000000000001</v>
      </c>
      <c r="BJ426" s="4">
        <v>3003.8069999999998</v>
      </c>
      <c r="BK426" s="4">
        <v>15.888999999999999</v>
      </c>
      <c r="BL426" s="4">
        <v>1.2150000000000001</v>
      </c>
      <c r="BM426" s="4">
        <v>0</v>
      </c>
      <c r="BN426" s="4">
        <v>1.2150000000000001</v>
      </c>
      <c r="BO426" s="4">
        <v>0.89800000000000002</v>
      </c>
      <c r="BP426" s="4">
        <v>0</v>
      </c>
      <c r="BQ426" s="4">
        <v>0.89800000000000002</v>
      </c>
      <c r="BR426" s="4">
        <v>1.4555</v>
      </c>
      <c r="BU426" s="4">
        <v>1.9379999999999999</v>
      </c>
      <c r="BW426" s="4">
        <v>0</v>
      </c>
      <c r="BX426" s="4">
        <v>0.107514</v>
      </c>
      <c r="BY426" s="4">
        <v>-5</v>
      </c>
      <c r="BZ426" s="4">
        <v>0.64700000000000002</v>
      </c>
      <c r="CA426" s="4">
        <v>2.6273620000000002</v>
      </c>
      <c r="CB426" s="4">
        <v>13.0694</v>
      </c>
    </row>
    <row r="427" spans="1:80">
      <c r="A427" s="2">
        <v>42439</v>
      </c>
      <c r="B427" s="32">
        <v>0.45060865740740735</v>
      </c>
      <c r="C427" s="4">
        <v>14.33</v>
      </c>
      <c r="D427" s="4">
        <v>6.2E-2</v>
      </c>
      <c r="E427" s="4" t="s">
        <v>155</v>
      </c>
      <c r="F427" s="4">
        <v>620.23972600000002</v>
      </c>
      <c r="G427" s="4">
        <v>92.4</v>
      </c>
      <c r="H427" s="4">
        <v>-2.9</v>
      </c>
      <c r="I427" s="4">
        <v>115.5</v>
      </c>
      <c r="K427" s="4">
        <v>0</v>
      </c>
      <c r="L427" s="4">
        <v>44</v>
      </c>
      <c r="M427" s="4">
        <v>0.87670000000000003</v>
      </c>
      <c r="N427" s="4">
        <v>12.5625</v>
      </c>
      <c r="O427" s="4">
        <v>5.4399999999999997E-2</v>
      </c>
      <c r="P427" s="4">
        <v>80.985100000000003</v>
      </c>
      <c r="Q427" s="4">
        <v>0</v>
      </c>
      <c r="R427" s="4">
        <v>81</v>
      </c>
      <c r="S427" s="4">
        <v>59.878100000000003</v>
      </c>
      <c r="T427" s="4">
        <v>0</v>
      </c>
      <c r="U427" s="4">
        <v>59.9</v>
      </c>
      <c r="V427" s="4">
        <v>115.5472</v>
      </c>
      <c r="Y427" s="4">
        <v>38.281999999999996</v>
      </c>
      <c r="Z427" s="4">
        <v>0</v>
      </c>
      <c r="AA427" s="4">
        <v>0</v>
      </c>
      <c r="AB427" s="4" t="s">
        <v>384</v>
      </c>
      <c r="AC427" s="4">
        <v>0</v>
      </c>
      <c r="AD427" s="4">
        <v>11.9</v>
      </c>
      <c r="AE427" s="4">
        <v>845</v>
      </c>
      <c r="AF427" s="4">
        <v>866</v>
      </c>
      <c r="AG427" s="4">
        <v>817</v>
      </c>
      <c r="AH427" s="4">
        <v>0</v>
      </c>
      <c r="AI427" s="4">
        <v>0</v>
      </c>
      <c r="AJ427" s="4">
        <v>0</v>
      </c>
      <c r="AK427" s="4">
        <v>984</v>
      </c>
      <c r="AL427" s="4">
        <v>-40</v>
      </c>
      <c r="AM427" s="4">
        <v>0</v>
      </c>
      <c r="AN427" s="4">
        <v>25</v>
      </c>
      <c r="AO427" s="4">
        <v>191.4</v>
      </c>
      <c r="AP427" s="4">
        <v>189.4</v>
      </c>
      <c r="AQ427" s="4">
        <v>1.8</v>
      </c>
      <c r="AR427" s="4">
        <v>195</v>
      </c>
      <c r="AS427" s="4" t="s">
        <v>155</v>
      </c>
      <c r="AT427" s="4">
        <v>2</v>
      </c>
      <c r="AU427" s="5">
        <v>0.6585185185185185</v>
      </c>
      <c r="AV427" s="4">
        <v>47.158617</v>
      </c>
      <c r="AW427" s="4">
        <v>-88.485692999999998</v>
      </c>
      <c r="AX427" s="4">
        <v>0</v>
      </c>
      <c r="AY427" s="4">
        <v>25.3</v>
      </c>
      <c r="AZ427" s="4">
        <v>12</v>
      </c>
      <c r="BA427" s="4">
        <v>9</v>
      </c>
      <c r="BB427" s="4" t="s">
        <v>425</v>
      </c>
      <c r="BC427" s="4">
        <v>1.4</v>
      </c>
      <c r="BD427" s="4">
        <v>1.84578</v>
      </c>
      <c r="BE427" s="4">
        <v>2.3012000000000001</v>
      </c>
      <c r="BF427" s="4">
        <v>14.063000000000001</v>
      </c>
      <c r="BG427" s="4">
        <v>14.77</v>
      </c>
      <c r="BH427" s="4">
        <v>1.05</v>
      </c>
      <c r="BI427" s="4">
        <v>14.069000000000001</v>
      </c>
      <c r="BJ427" s="4">
        <v>3017.3760000000002</v>
      </c>
      <c r="BK427" s="4">
        <v>8.3119999999999994</v>
      </c>
      <c r="BL427" s="4">
        <v>2.0369999999999999</v>
      </c>
      <c r="BM427" s="4">
        <v>0</v>
      </c>
      <c r="BN427" s="4">
        <v>2.0369999999999999</v>
      </c>
      <c r="BO427" s="4">
        <v>1.506</v>
      </c>
      <c r="BP427" s="4">
        <v>0</v>
      </c>
      <c r="BQ427" s="4">
        <v>1.506</v>
      </c>
      <c r="BR427" s="4">
        <v>0.91769999999999996</v>
      </c>
      <c r="BU427" s="4">
        <v>1.8240000000000001</v>
      </c>
      <c r="BW427" s="4">
        <v>0</v>
      </c>
      <c r="BX427" s="4">
        <v>0.116517</v>
      </c>
      <c r="BY427" s="4">
        <v>-5</v>
      </c>
      <c r="BZ427" s="4">
        <v>0.64700000000000002</v>
      </c>
      <c r="CA427" s="4">
        <v>2.8473839999999999</v>
      </c>
      <c r="CB427" s="4">
        <v>13.0694</v>
      </c>
    </row>
    <row r="428" spans="1:80">
      <c r="A428" s="2">
        <v>42439</v>
      </c>
      <c r="B428" s="32">
        <v>0.4506202314814815</v>
      </c>
      <c r="C428" s="4">
        <v>14.33</v>
      </c>
      <c r="D428" s="4">
        <v>3.9E-2</v>
      </c>
      <c r="E428" s="4" t="s">
        <v>155</v>
      </c>
      <c r="F428" s="4">
        <v>389.610073</v>
      </c>
      <c r="G428" s="4">
        <v>205.7</v>
      </c>
      <c r="H428" s="4">
        <v>-1.7</v>
      </c>
      <c r="I428" s="4">
        <v>94.5</v>
      </c>
      <c r="K428" s="4">
        <v>0</v>
      </c>
      <c r="L428" s="4">
        <v>41</v>
      </c>
      <c r="M428" s="4">
        <v>0.87690000000000001</v>
      </c>
      <c r="N428" s="4">
        <v>12.5663</v>
      </c>
      <c r="O428" s="4">
        <v>3.4200000000000001E-2</v>
      </c>
      <c r="P428" s="4">
        <v>180.41239999999999</v>
      </c>
      <c r="Q428" s="4">
        <v>0</v>
      </c>
      <c r="R428" s="4">
        <v>180.4</v>
      </c>
      <c r="S428" s="4">
        <v>133.39179999999999</v>
      </c>
      <c r="T428" s="4">
        <v>0</v>
      </c>
      <c r="U428" s="4">
        <v>133.4</v>
      </c>
      <c r="V428" s="4">
        <v>94.538200000000003</v>
      </c>
      <c r="Y428" s="4">
        <v>35.973999999999997</v>
      </c>
      <c r="Z428" s="4">
        <v>0</v>
      </c>
      <c r="AA428" s="4">
        <v>0</v>
      </c>
      <c r="AB428" s="4" t="s">
        <v>384</v>
      </c>
      <c r="AC428" s="4">
        <v>0</v>
      </c>
      <c r="AD428" s="4">
        <v>12</v>
      </c>
      <c r="AE428" s="4">
        <v>844</v>
      </c>
      <c r="AF428" s="4">
        <v>866</v>
      </c>
      <c r="AG428" s="4">
        <v>817</v>
      </c>
      <c r="AH428" s="4">
        <v>0</v>
      </c>
      <c r="AI428" s="4">
        <v>0</v>
      </c>
      <c r="AJ428" s="4">
        <v>0</v>
      </c>
      <c r="AK428" s="4">
        <v>984</v>
      </c>
      <c r="AL428" s="4">
        <v>-40</v>
      </c>
      <c r="AM428" s="4">
        <v>0</v>
      </c>
      <c r="AN428" s="4">
        <v>25</v>
      </c>
      <c r="AO428" s="4">
        <v>191.6</v>
      </c>
      <c r="AP428" s="4">
        <v>189.6</v>
      </c>
      <c r="AQ428" s="4">
        <v>2</v>
      </c>
      <c r="AR428" s="4">
        <v>195</v>
      </c>
      <c r="AS428" s="4" t="s">
        <v>155</v>
      </c>
      <c r="AT428" s="4">
        <v>2</v>
      </c>
      <c r="AU428" s="5">
        <v>0.65853009259259265</v>
      </c>
      <c r="AV428" s="4">
        <v>47.158580999999998</v>
      </c>
      <c r="AW428" s="4">
        <v>-88.485555000000005</v>
      </c>
      <c r="AX428" s="4">
        <v>0</v>
      </c>
      <c r="AY428" s="4">
        <v>24.3</v>
      </c>
      <c r="AZ428" s="4">
        <v>12</v>
      </c>
      <c r="BA428" s="4">
        <v>9</v>
      </c>
      <c r="BB428" s="4" t="s">
        <v>425</v>
      </c>
      <c r="BC428" s="4">
        <v>1.4</v>
      </c>
      <c r="BD428" s="4">
        <v>1.9107799999999999</v>
      </c>
      <c r="BE428" s="4">
        <v>2.4</v>
      </c>
      <c r="BF428" s="4">
        <v>14.063000000000001</v>
      </c>
      <c r="BG428" s="4">
        <v>14.8</v>
      </c>
      <c r="BH428" s="4">
        <v>1.05</v>
      </c>
      <c r="BI428" s="4">
        <v>14.035</v>
      </c>
      <c r="BJ428" s="4">
        <v>3022.7339999999999</v>
      </c>
      <c r="BK428" s="4">
        <v>5.2309999999999999</v>
      </c>
      <c r="BL428" s="4">
        <v>4.5449999999999999</v>
      </c>
      <c r="BM428" s="4">
        <v>0</v>
      </c>
      <c r="BN428" s="4">
        <v>4.5449999999999999</v>
      </c>
      <c r="BO428" s="4">
        <v>3.36</v>
      </c>
      <c r="BP428" s="4">
        <v>0</v>
      </c>
      <c r="BQ428" s="4">
        <v>3.36</v>
      </c>
      <c r="BR428" s="4">
        <v>0.752</v>
      </c>
      <c r="BU428" s="4">
        <v>1.7170000000000001</v>
      </c>
      <c r="BW428" s="4">
        <v>0</v>
      </c>
      <c r="BX428" s="4">
        <v>0.13655100000000001</v>
      </c>
      <c r="BY428" s="4">
        <v>-5</v>
      </c>
      <c r="BZ428" s="4">
        <v>0.64822599999999997</v>
      </c>
      <c r="CA428" s="4">
        <v>3.3369650000000002</v>
      </c>
      <c r="CB428" s="4">
        <v>13.094165</v>
      </c>
    </row>
    <row r="429" spans="1:80">
      <c r="A429" s="2">
        <v>42439</v>
      </c>
      <c r="B429" s="32">
        <v>0.45063180555555554</v>
      </c>
      <c r="C429" s="4">
        <v>14.33</v>
      </c>
      <c r="D429" s="4">
        <v>2.92E-2</v>
      </c>
      <c r="E429" s="4" t="s">
        <v>155</v>
      </c>
      <c r="F429" s="4">
        <v>292.12835100000001</v>
      </c>
      <c r="G429" s="4">
        <v>362.6</v>
      </c>
      <c r="H429" s="4">
        <v>-0.7</v>
      </c>
      <c r="I429" s="4">
        <v>80.599999999999994</v>
      </c>
      <c r="K429" s="4">
        <v>0</v>
      </c>
      <c r="L429" s="4">
        <v>39</v>
      </c>
      <c r="M429" s="4">
        <v>0.87709999999999999</v>
      </c>
      <c r="N429" s="4">
        <v>12.568199999999999</v>
      </c>
      <c r="O429" s="4">
        <v>2.5600000000000001E-2</v>
      </c>
      <c r="P429" s="4">
        <v>318.04180000000002</v>
      </c>
      <c r="Q429" s="4">
        <v>0</v>
      </c>
      <c r="R429" s="4">
        <v>318</v>
      </c>
      <c r="S429" s="4">
        <v>235.15110000000001</v>
      </c>
      <c r="T429" s="4">
        <v>0</v>
      </c>
      <c r="U429" s="4">
        <v>235.2</v>
      </c>
      <c r="V429" s="4">
        <v>80.619600000000005</v>
      </c>
      <c r="Y429" s="4">
        <v>34.226999999999997</v>
      </c>
      <c r="Z429" s="4">
        <v>0</v>
      </c>
      <c r="AA429" s="4">
        <v>0</v>
      </c>
      <c r="AB429" s="4" t="s">
        <v>384</v>
      </c>
      <c r="AC429" s="4">
        <v>0</v>
      </c>
      <c r="AD429" s="4">
        <v>12</v>
      </c>
      <c r="AE429" s="4">
        <v>844</v>
      </c>
      <c r="AF429" s="4">
        <v>865</v>
      </c>
      <c r="AG429" s="4">
        <v>817</v>
      </c>
      <c r="AH429" s="4">
        <v>0</v>
      </c>
      <c r="AI429" s="4">
        <v>0</v>
      </c>
      <c r="AJ429" s="4">
        <v>0</v>
      </c>
      <c r="AK429" s="4">
        <v>984</v>
      </c>
      <c r="AL429" s="4">
        <v>-40</v>
      </c>
      <c r="AM429" s="4">
        <v>0</v>
      </c>
      <c r="AN429" s="4">
        <v>25</v>
      </c>
      <c r="AO429" s="4">
        <v>192</v>
      </c>
      <c r="AP429" s="4">
        <v>189.4</v>
      </c>
      <c r="AQ429" s="4">
        <v>2.2999999999999998</v>
      </c>
      <c r="AR429" s="4">
        <v>195</v>
      </c>
      <c r="AS429" s="4" t="s">
        <v>155</v>
      </c>
      <c r="AT429" s="4">
        <v>2</v>
      </c>
      <c r="AU429" s="5">
        <v>0.65855324074074073</v>
      </c>
      <c r="AV429" s="4">
        <v>47.158526999999999</v>
      </c>
      <c r="AW429" s="4">
        <v>-88.485294999999994</v>
      </c>
      <c r="AX429" s="4">
        <v>0</v>
      </c>
      <c r="AY429" s="4">
        <v>23.1</v>
      </c>
      <c r="AZ429" s="4">
        <v>12</v>
      </c>
      <c r="BA429" s="4">
        <v>10</v>
      </c>
      <c r="BB429" s="4" t="s">
        <v>425</v>
      </c>
      <c r="BC429" s="4">
        <v>1.3976</v>
      </c>
      <c r="BD429" s="4">
        <v>1.9757800000000001</v>
      </c>
      <c r="BE429" s="4">
        <v>2.4011999999999998</v>
      </c>
      <c r="BF429" s="4">
        <v>14.063000000000001</v>
      </c>
      <c r="BG429" s="4">
        <v>14.81</v>
      </c>
      <c r="BH429" s="4">
        <v>1.05</v>
      </c>
      <c r="BI429" s="4">
        <v>14.018000000000001</v>
      </c>
      <c r="BJ429" s="4">
        <v>3025.1260000000002</v>
      </c>
      <c r="BK429" s="4">
        <v>3.9249999999999998</v>
      </c>
      <c r="BL429" s="4">
        <v>8.0169999999999995</v>
      </c>
      <c r="BM429" s="4">
        <v>0</v>
      </c>
      <c r="BN429" s="4">
        <v>8.0169999999999995</v>
      </c>
      <c r="BO429" s="4">
        <v>5.9269999999999996</v>
      </c>
      <c r="BP429" s="4">
        <v>0</v>
      </c>
      <c r="BQ429" s="4">
        <v>5.9269999999999996</v>
      </c>
      <c r="BR429" s="4">
        <v>0.64170000000000005</v>
      </c>
      <c r="BU429" s="4">
        <v>1.635</v>
      </c>
      <c r="BW429" s="4">
        <v>0</v>
      </c>
      <c r="BX429" s="4">
        <v>0.12983600000000001</v>
      </c>
      <c r="BY429" s="4">
        <v>-5</v>
      </c>
      <c r="BZ429" s="4">
        <v>0.64838700000000005</v>
      </c>
      <c r="CA429" s="4">
        <v>3.1728670000000001</v>
      </c>
      <c r="CB429" s="4">
        <v>13.097417</v>
      </c>
    </row>
    <row r="430" spans="1:80">
      <c r="A430" s="2">
        <v>42439</v>
      </c>
      <c r="B430" s="32">
        <v>0.45064337962962964</v>
      </c>
      <c r="C430" s="4">
        <v>14.337</v>
      </c>
      <c r="D430" s="4">
        <v>2.4299999999999999E-2</v>
      </c>
      <c r="E430" s="4" t="s">
        <v>155</v>
      </c>
      <c r="F430" s="4">
        <v>243.32182900000001</v>
      </c>
      <c r="G430" s="4">
        <v>419.9</v>
      </c>
      <c r="H430" s="4">
        <v>1.3</v>
      </c>
      <c r="I430" s="4">
        <v>73.400000000000006</v>
      </c>
      <c r="K430" s="4">
        <v>0</v>
      </c>
      <c r="L430" s="4">
        <v>38</v>
      </c>
      <c r="M430" s="4">
        <v>0.87709999999999999</v>
      </c>
      <c r="N430" s="4">
        <v>12.574299999999999</v>
      </c>
      <c r="O430" s="4">
        <v>2.1299999999999999E-2</v>
      </c>
      <c r="P430" s="4">
        <v>368.32040000000001</v>
      </c>
      <c r="Q430" s="4">
        <v>1.1563000000000001</v>
      </c>
      <c r="R430" s="4">
        <v>369.5</v>
      </c>
      <c r="S430" s="4">
        <v>272.32560000000001</v>
      </c>
      <c r="T430" s="4">
        <v>0.85489999999999999</v>
      </c>
      <c r="U430" s="4">
        <v>273.2</v>
      </c>
      <c r="V430" s="4">
        <v>73.391800000000003</v>
      </c>
      <c r="Y430" s="4">
        <v>32.968000000000004</v>
      </c>
      <c r="Z430" s="4">
        <v>0</v>
      </c>
      <c r="AA430" s="4">
        <v>0</v>
      </c>
      <c r="AB430" s="4" t="s">
        <v>384</v>
      </c>
      <c r="AC430" s="4">
        <v>0</v>
      </c>
      <c r="AD430" s="4">
        <v>12</v>
      </c>
      <c r="AE430" s="4">
        <v>844</v>
      </c>
      <c r="AF430" s="4">
        <v>866</v>
      </c>
      <c r="AG430" s="4">
        <v>817</v>
      </c>
      <c r="AH430" s="4">
        <v>0</v>
      </c>
      <c r="AI430" s="4">
        <v>0</v>
      </c>
      <c r="AJ430" s="4">
        <v>0</v>
      </c>
      <c r="AK430" s="4">
        <v>984</v>
      </c>
      <c r="AL430" s="4">
        <v>-40</v>
      </c>
      <c r="AM430" s="4">
        <v>0</v>
      </c>
      <c r="AN430" s="4">
        <v>25</v>
      </c>
      <c r="AO430" s="4">
        <v>192</v>
      </c>
      <c r="AP430" s="4">
        <v>189.6</v>
      </c>
      <c r="AQ430" s="4">
        <v>2.2999999999999998</v>
      </c>
      <c r="AR430" s="4">
        <v>195</v>
      </c>
      <c r="AS430" s="4" t="s">
        <v>155</v>
      </c>
      <c r="AT430" s="4">
        <v>2</v>
      </c>
      <c r="AU430" s="5">
        <v>0.65855324074074073</v>
      </c>
      <c r="AV430" s="4">
        <v>47.158526999999999</v>
      </c>
      <c r="AW430" s="4">
        <v>-88.485292999999999</v>
      </c>
      <c r="AX430" s="4">
        <v>0</v>
      </c>
      <c r="AY430" s="4">
        <v>22.2</v>
      </c>
      <c r="AZ430" s="4">
        <v>12</v>
      </c>
      <c r="BA430" s="4">
        <v>10</v>
      </c>
      <c r="BB430" s="4" t="s">
        <v>424</v>
      </c>
      <c r="BC430" s="4">
        <v>1.2048000000000001</v>
      </c>
      <c r="BD430" s="4">
        <v>2.0407799999999998</v>
      </c>
      <c r="BE430" s="4">
        <v>2.5047999999999999</v>
      </c>
      <c r="BF430" s="4">
        <v>14.063000000000001</v>
      </c>
      <c r="BG430" s="4">
        <v>14.81</v>
      </c>
      <c r="BH430" s="4">
        <v>1.05</v>
      </c>
      <c r="BI430" s="4">
        <v>14.016999999999999</v>
      </c>
      <c r="BJ430" s="4">
        <v>3026.33</v>
      </c>
      <c r="BK430" s="4">
        <v>3.2690000000000001</v>
      </c>
      <c r="BL430" s="4">
        <v>9.2829999999999995</v>
      </c>
      <c r="BM430" s="4">
        <v>2.9000000000000001E-2</v>
      </c>
      <c r="BN430" s="4">
        <v>9.3119999999999994</v>
      </c>
      <c r="BO430" s="4">
        <v>6.8639999999999999</v>
      </c>
      <c r="BP430" s="4">
        <v>2.1999999999999999E-2</v>
      </c>
      <c r="BQ430" s="4">
        <v>6.8849999999999998</v>
      </c>
      <c r="BR430" s="4">
        <v>0.58409999999999995</v>
      </c>
      <c r="BU430" s="4">
        <v>1.5740000000000001</v>
      </c>
      <c r="BW430" s="4">
        <v>0</v>
      </c>
      <c r="BX430" s="4">
        <v>0.14352000000000001</v>
      </c>
      <c r="BY430" s="4">
        <v>-5</v>
      </c>
      <c r="BZ430" s="4">
        <v>0.64922599999999997</v>
      </c>
      <c r="CA430" s="4">
        <v>3.5072700000000001</v>
      </c>
      <c r="CB430" s="4">
        <v>13.114364999999999</v>
      </c>
    </row>
    <row r="431" spans="1:80">
      <c r="A431" s="2">
        <v>42439</v>
      </c>
      <c r="B431" s="32">
        <v>0.45065495370370368</v>
      </c>
      <c r="C431" s="4">
        <v>14.36</v>
      </c>
      <c r="D431" s="4">
        <v>2.1499999999999998E-2</v>
      </c>
      <c r="E431" s="4" t="s">
        <v>155</v>
      </c>
      <c r="F431" s="4">
        <v>214.751656</v>
      </c>
      <c r="G431" s="4">
        <v>540.79999999999995</v>
      </c>
      <c r="H431" s="4">
        <v>8.3000000000000007</v>
      </c>
      <c r="I431" s="4">
        <v>73.7</v>
      </c>
      <c r="K431" s="4">
        <v>0</v>
      </c>
      <c r="L431" s="4">
        <v>35</v>
      </c>
      <c r="M431" s="4">
        <v>0.87690000000000001</v>
      </c>
      <c r="N431" s="4">
        <v>12.5928</v>
      </c>
      <c r="O431" s="4">
        <v>1.8800000000000001E-2</v>
      </c>
      <c r="P431" s="4">
        <v>474.27499999999998</v>
      </c>
      <c r="Q431" s="4">
        <v>7.2784000000000004</v>
      </c>
      <c r="R431" s="4">
        <v>481.6</v>
      </c>
      <c r="S431" s="4">
        <v>350.66550000000001</v>
      </c>
      <c r="T431" s="4">
        <v>5.3814000000000002</v>
      </c>
      <c r="U431" s="4">
        <v>356</v>
      </c>
      <c r="V431" s="4">
        <v>73.661600000000007</v>
      </c>
      <c r="Y431" s="4">
        <v>30.603999999999999</v>
      </c>
      <c r="Z431" s="4">
        <v>0</v>
      </c>
      <c r="AA431" s="4">
        <v>0</v>
      </c>
      <c r="AB431" s="4" t="s">
        <v>384</v>
      </c>
      <c r="AC431" s="4">
        <v>0</v>
      </c>
      <c r="AD431" s="4">
        <v>12</v>
      </c>
      <c r="AE431" s="4">
        <v>843</v>
      </c>
      <c r="AF431" s="4">
        <v>865</v>
      </c>
      <c r="AG431" s="4">
        <v>817</v>
      </c>
      <c r="AH431" s="4">
        <v>0</v>
      </c>
      <c r="AI431" s="4">
        <v>0</v>
      </c>
      <c r="AJ431" s="4">
        <v>0</v>
      </c>
      <c r="AK431" s="4">
        <v>984</v>
      </c>
      <c r="AL431" s="4">
        <v>-40</v>
      </c>
      <c r="AM431" s="4">
        <v>0</v>
      </c>
      <c r="AN431" s="4">
        <v>25</v>
      </c>
      <c r="AO431" s="4">
        <v>192</v>
      </c>
      <c r="AP431" s="4">
        <v>190</v>
      </c>
      <c r="AQ431" s="4">
        <v>2.4</v>
      </c>
      <c r="AR431" s="4">
        <v>195</v>
      </c>
      <c r="AS431" s="4" t="s">
        <v>155</v>
      </c>
      <c r="AT431" s="4">
        <v>2</v>
      </c>
      <c r="AU431" s="5">
        <v>0.65856481481481477</v>
      </c>
      <c r="AV431" s="4">
        <v>47.158512000000002</v>
      </c>
      <c r="AW431" s="4">
        <v>-88.485163999999997</v>
      </c>
      <c r="AX431" s="4">
        <v>0</v>
      </c>
      <c r="AY431" s="4">
        <v>21.4</v>
      </c>
      <c r="AZ431" s="4">
        <v>12</v>
      </c>
      <c r="BA431" s="4">
        <v>10</v>
      </c>
      <c r="BB431" s="4" t="s">
        <v>424</v>
      </c>
      <c r="BC431" s="4">
        <v>1.5975999999999999</v>
      </c>
      <c r="BD431" s="4">
        <v>2.1057800000000002</v>
      </c>
      <c r="BE431" s="4">
        <v>2.8988</v>
      </c>
      <c r="BF431" s="4">
        <v>14.063000000000001</v>
      </c>
      <c r="BG431" s="4">
        <v>14.79</v>
      </c>
      <c r="BH431" s="4">
        <v>1.05</v>
      </c>
      <c r="BI431" s="4">
        <v>14.036</v>
      </c>
      <c r="BJ431" s="4">
        <v>3026.9229999999998</v>
      </c>
      <c r="BK431" s="4">
        <v>2.8809999999999998</v>
      </c>
      <c r="BL431" s="4">
        <v>11.938000000000001</v>
      </c>
      <c r="BM431" s="4">
        <v>0.183</v>
      </c>
      <c r="BN431" s="4">
        <v>12.122</v>
      </c>
      <c r="BO431" s="4">
        <v>8.827</v>
      </c>
      <c r="BP431" s="4">
        <v>0.13500000000000001</v>
      </c>
      <c r="BQ431" s="4">
        <v>8.9619999999999997</v>
      </c>
      <c r="BR431" s="4">
        <v>0.58550000000000002</v>
      </c>
      <c r="BU431" s="4">
        <v>1.46</v>
      </c>
      <c r="BW431" s="4">
        <v>0</v>
      </c>
      <c r="BX431" s="4">
        <v>0.13202800000000001</v>
      </c>
      <c r="BY431" s="4">
        <v>-5</v>
      </c>
      <c r="BZ431" s="4">
        <v>0.64938700000000005</v>
      </c>
      <c r="CA431" s="4">
        <v>3.2264349999999999</v>
      </c>
      <c r="CB431" s="4">
        <v>13.117616999999999</v>
      </c>
    </row>
    <row r="432" spans="1:80">
      <c r="A432" s="2">
        <v>42439</v>
      </c>
      <c r="B432" s="32">
        <v>0.45066652777777777</v>
      </c>
      <c r="C432" s="4">
        <v>14.41</v>
      </c>
      <c r="D432" s="4">
        <v>1.77E-2</v>
      </c>
      <c r="E432" s="4" t="s">
        <v>155</v>
      </c>
      <c r="F432" s="4">
        <v>176.987854</v>
      </c>
      <c r="G432" s="4">
        <v>611.1</v>
      </c>
      <c r="H432" s="4">
        <v>8.1</v>
      </c>
      <c r="I432" s="4">
        <v>70.099999999999994</v>
      </c>
      <c r="K432" s="4">
        <v>0</v>
      </c>
      <c r="L432" s="4">
        <v>34</v>
      </c>
      <c r="M432" s="4">
        <v>0.87649999999999995</v>
      </c>
      <c r="N432" s="4">
        <v>12.6309</v>
      </c>
      <c r="O432" s="4">
        <v>1.55E-2</v>
      </c>
      <c r="P432" s="4">
        <v>535.67880000000002</v>
      </c>
      <c r="Q432" s="4">
        <v>7.1130000000000004</v>
      </c>
      <c r="R432" s="4">
        <v>542.79999999999995</v>
      </c>
      <c r="S432" s="4">
        <v>396.06569999999999</v>
      </c>
      <c r="T432" s="4">
        <v>5.2591000000000001</v>
      </c>
      <c r="U432" s="4">
        <v>401.3</v>
      </c>
      <c r="V432" s="4">
        <v>70.099999999999994</v>
      </c>
      <c r="Y432" s="4">
        <v>29.44</v>
      </c>
      <c r="Z432" s="4">
        <v>0</v>
      </c>
      <c r="AA432" s="4">
        <v>0</v>
      </c>
      <c r="AB432" s="4" t="s">
        <v>384</v>
      </c>
      <c r="AC432" s="4">
        <v>0</v>
      </c>
      <c r="AD432" s="4">
        <v>11.9</v>
      </c>
      <c r="AE432" s="4">
        <v>844</v>
      </c>
      <c r="AF432" s="4">
        <v>866</v>
      </c>
      <c r="AG432" s="4">
        <v>818</v>
      </c>
      <c r="AH432" s="4">
        <v>0</v>
      </c>
      <c r="AI432" s="4">
        <v>0</v>
      </c>
      <c r="AJ432" s="4">
        <v>0</v>
      </c>
      <c r="AK432" s="4">
        <v>984</v>
      </c>
      <c r="AL432" s="4">
        <v>-40</v>
      </c>
      <c r="AM432" s="4">
        <v>0</v>
      </c>
      <c r="AN432" s="4">
        <v>25</v>
      </c>
      <c r="AO432" s="4">
        <v>191.4</v>
      </c>
      <c r="AP432" s="4">
        <v>190</v>
      </c>
      <c r="AQ432" s="4">
        <v>2.1</v>
      </c>
      <c r="AR432" s="4">
        <v>195</v>
      </c>
      <c r="AS432" s="4" t="s">
        <v>155</v>
      </c>
      <c r="AT432" s="4">
        <v>2</v>
      </c>
      <c r="AU432" s="5">
        <v>0.65858796296296296</v>
      </c>
      <c r="AV432" s="4">
        <v>47.158498000000002</v>
      </c>
      <c r="AW432" s="4">
        <v>-88.484916999999996</v>
      </c>
      <c r="AX432" s="4">
        <v>0</v>
      </c>
      <c r="AY432" s="4">
        <v>20.8</v>
      </c>
      <c r="AZ432" s="4">
        <v>12</v>
      </c>
      <c r="BA432" s="4">
        <v>11</v>
      </c>
      <c r="BB432" s="4" t="s">
        <v>418</v>
      </c>
      <c r="BC432" s="4">
        <v>1.4</v>
      </c>
      <c r="BD432" s="4">
        <v>2.1707800000000002</v>
      </c>
      <c r="BE432" s="4">
        <v>2.8024</v>
      </c>
      <c r="BF432" s="4">
        <v>14.063000000000001</v>
      </c>
      <c r="BG432" s="4">
        <v>14.75</v>
      </c>
      <c r="BH432" s="4">
        <v>1.05</v>
      </c>
      <c r="BI432" s="4">
        <v>14.087</v>
      </c>
      <c r="BJ432" s="4">
        <v>3027.7950000000001</v>
      </c>
      <c r="BK432" s="4">
        <v>2.367</v>
      </c>
      <c r="BL432" s="4">
        <v>13.446999999999999</v>
      </c>
      <c r="BM432" s="4">
        <v>0.17899999999999999</v>
      </c>
      <c r="BN432" s="4">
        <v>13.625999999999999</v>
      </c>
      <c r="BO432" s="4">
        <v>9.9429999999999996</v>
      </c>
      <c r="BP432" s="4">
        <v>0.13200000000000001</v>
      </c>
      <c r="BQ432" s="4">
        <v>10.074999999999999</v>
      </c>
      <c r="BR432" s="4">
        <v>0.55569999999999997</v>
      </c>
      <c r="BU432" s="4">
        <v>1.4</v>
      </c>
      <c r="BW432" s="4">
        <v>0</v>
      </c>
      <c r="BX432" s="4">
        <v>0.137681</v>
      </c>
      <c r="BY432" s="4">
        <v>-5</v>
      </c>
      <c r="BZ432" s="4">
        <v>0.64838700000000005</v>
      </c>
      <c r="CA432" s="4">
        <v>3.3645800000000001</v>
      </c>
      <c r="CB432" s="4">
        <v>13.097417</v>
      </c>
    </row>
    <row r="433" spans="1:80">
      <c r="A433" s="2">
        <v>42439</v>
      </c>
      <c r="B433" s="32">
        <v>0.45067810185185181</v>
      </c>
      <c r="C433" s="4">
        <v>14.468</v>
      </c>
      <c r="D433" s="4">
        <v>1.26E-2</v>
      </c>
      <c r="E433" s="4" t="s">
        <v>155</v>
      </c>
      <c r="F433" s="4">
        <v>125.604113</v>
      </c>
      <c r="G433" s="4">
        <v>624.9</v>
      </c>
      <c r="H433" s="4">
        <v>8.1999999999999993</v>
      </c>
      <c r="I433" s="4">
        <v>72.400000000000006</v>
      </c>
      <c r="K433" s="4">
        <v>0</v>
      </c>
      <c r="L433" s="4">
        <v>33</v>
      </c>
      <c r="M433" s="4">
        <v>0.87609999999999999</v>
      </c>
      <c r="N433" s="4">
        <v>12.6754</v>
      </c>
      <c r="O433" s="4">
        <v>1.0999999999999999E-2</v>
      </c>
      <c r="P433" s="4">
        <v>547.50810000000001</v>
      </c>
      <c r="Q433" s="4">
        <v>7.1729000000000003</v>
      </c>
      <c r="R433" s="4">
        <v>554.70000000000005</v>
      </c>
      <c r="S433" s="4">
        <v>404.81189999999998</v>
      </c>
      <c r="T433" s="4">
        <v>5.3033999999999999</v>
      </c>
      <c r="U433" s="4">
        <v>410.1</v>
      </c>
      <c r="V433" s="4">
        <v>72.386700000000005</v>
      </c>
      <c r="Y433" s="4">
        <v>28.623999999999999</v>
      </c>
      <c r="Z433" s="4">
        <v>0</v>
      </c>
      <c r="AA433" s="4">
        <v>0</v>
      </c>
      <c r="AB433" s="4" t="s">
        <v>384</v>
      </c>
      <c r="AC433" s="4">
        <v>0</v>
      </c>
      <c r="AD433" s="4">
        <v>12</v>
      </c>
      <c r="AE433" s="4">
        <v>845</v>
      </c>
      <c r="AF433" s="4">
        <v>868</v>
      </c>
      <c r="AG433" s="4">
        <v>817</v>
      </c>
      <c r="AH433" s="4">
        <v>0</v>
      </c>
      <c r="AI433" s="4">
        <v>0</v>
      </c>
      <c r="AJ433" s="4">
        <v>0</v>
      </c>
      <c r="AK433" s="4">
        <v>984</v>
      </c>
      <c r="AL433" s="4">
        <v>-40</v>
      </c>
      <c r="AM433" s="4">
        <v>0</v>
      </c>
      <c r="AN433" s="4">
        <v>25</v>
      </c>
      <c r="AO433" s="4">
        <v>191.6</v>
      </c>
      <c r="AP433" s="4">
        <v>190</v>
      </c>
      <c r="AQ433" s="4">
        <v>2.1</v>
      </c>
      <c r="AR433" s="4">
        <v>195</v>
      </c>
      <c r="AS433" s="4" t="s">
        <v>155</v>
      </c>
      <c r="AT433" s="4">
        <v>2</v>
      </c>
      <c r="AU433" s="5">
        <v>0.65858796296296296</v>
      </c>
      <c r="AV433" s="4">
        <v>47.158498000000002</v>
      </c>
      <c r="AW433" s="4">
        <v>-88.484915999999998</v>
      </c>
      <c r="AX433" s="4">
        <v>3.7</v>
      </c>
      <c r="AY433" s="4">
        <v>20.5</v>
      </c>
      <c r="AZ433" s="4">
        <v>12</v>
      </c>
      <c r="BA433" s="4">
        <v>11</v>
      </c>
      <c r="BB433" s="4" t="s">
        <v>418</v>
      </c>
      <c r="BC433" s="4">
        <v>1.3988</v>
      </c>
      <c r="BD433" s="4">
        <v>2.2357800000000001</v>
      </c>
      <c r="BE433" s="4">
        <v>2.9975999999999998</v>
      </c>
      <c r="BF433" s="4">
        <v>14.063000000000001</v>
      </c>
      <c r="BG433" s="4">
        <v>14.7</v>
      </c>
      <c r="BH433" s="4">
        <v>1.05</v>
      </c>
      <c r="BI433" s="4">
        <v>14.138</v>
      </c>
      <c r="BJ433" s="4">
        <v>3028.8049999999998</v>
      </c>
      <c r="BK433" s="4">
        <v>1.6739999999999999</v>
      </c>
      <c r="BL433" s="4">
        <v>13.7</v>
      </c>
      <c r="BM433" s="4">
        <v>0.17899999999999999</v>
      </c>
      <c r="BN433" s="4">
        <v>13.88</v>
      </c>
      <c r="BO433" s="4">
        <v>10.130000000000001</v>
      </c>
      <c r="BP433" s="4">
        <v>0.13300000000000001</v>
      </c>
      <c r="BQ433" s="4">
        <v>10.262</v>
      </c>
      <c r="BR433" s="4">
        <v>0.57199999999999995</v>
      </c>
      <c r="BU433" s="4">
        <v>1.357</v>
      </c>
      <c r="BW433" s="4">
        <v>0</v>
      </c>
      <c r="BX433" s="4">
        <v>0.14832200000000001</v>
      </c>
      <c r="BY433" s="4">
        <v>-5</v>
      </c>
      <c r="BZ433" s="4">
        <v>0.64922599999999997</v>
      </c>
      <c r="CA433" s="4">
        <v>3.624619</v>
      </c>
      <c r="CB433" s="4">
        <v>13.114364999999999</v>
      </c>
    </row>
    <row r="434" spans="1:80">
      <c r="A434" s="2">
        <v>42439</v>
      </c>
      <c r="B434" s="32">
        <v>0.45068967592592596</v>
      </c>
      <c r="C434" s="4">
        <v>14.377000000000001</v>
      </c>
      <c r="D434" s="4">
        <v>0.01</v>
      </c>
      <c r="E434" s="4" t="s">
        <v>155</v>
      </c>
      <c r="F434" s="4">
        <v>100.032415</v>
      </c>
      <c r="G434" s="4">
        <v>600.5</v>
      </c>
      <c r="H434" s="4">
        <v>9.1999999999999993</v>
      </c>
      <c r="I434" s="4">
        <v>63.7</v>
      </c>
      <c r="K434" s="4">
        <v>0</v>
      </c>
      <c r="L434" s="4">
        <v>32</v>
      </c>
      <c r="M434" s="4">
        <v>0.87690000000000001</v>
      </c>
      <c r="N434" s="4">
        <v>12.6066</v>
      </c>
      <c r="O434" s="4">
        <v>8.8000000000000005E-3</v>
      </c>
      <c r="P434" s="4">
        <v>526.55330000000004</v>
      </c>
      <c r="Q434" s="4">
        <v>8.0291999999999994</v>
      </c>
      <c r="R434" s="4">
        <v>534.6</v>
      </c>
      <c r="S434" s="4">
        <v>389.31849999999997</v>
      </c>
      <c r="T434" s="4">
        <v>5.9366000000000003</v>
      </c>
      <c r="U434" s="4">
        <v>395.3</v>
      </c>
      <c r="V434" s="4">
        <v>63.692900000000002</v>
      </c>
      <c r="Y434" s="4">
        <v>27.983000000000001</v>
      </c>
      <c r="Z434" s="4">
        <v>0</v>
      </c>
      <c r="AA434" s="4">
        <v>0</v>
      </c>
      <c r="AB434" s="4" t="s">
        <v>384</v>
      </c>
      <c r="AC434" s="4">
        <v>0</v>
      </c>
      <c r="AD434" s="4">
        <v>11.9</v>
      </c>
      <c r="AE434" s="4">
        <v>845</v>
      </c>
      <c r="AF434" s="4">
        <v>870</v>
      </c>
      <c r="AG434" s="4">
        <v>817</v>
      </c>
      <c r="AH434" s="4">
        <v>0</v>
      </c>
      <c r="AI434" s="4">
        <v>0</v>
      </c>
      <c r="AJ434" s="4">
        <v>0</v>
      </c>
      <c r="AK434" s="4">
        <v>984</v>
      </c>
      <c r="AL434" s="4">
        <v>-40</v>
      </c>
      <c r="AM434" s="4">
        <v>0</v>
      </c>
      <c r="AN434" s="4">
        <v>25</v>
      </c>
      <c r="AO434" s="4">
        <v>191.4</v>
      </c>
      <c r="AP434" s="4">
        <v>190</v>
      </c>
      <c r="AQ434" s="4">
        <v>2.2000000000000002</v>
      </c>
      <c r="AR434" s="4">
        <v>195</v>
      </c>
      <c r="AS434" s="4" t="s">
        <v>155</v>
      </c>
      <c r="AT434" s="4">
        <v>1</v>
      </c>
      <c r="AU434" s="5">
        <v>0.65859953703703711</v>
      </c>
      <c r="AV434" s="4">
        <v>47.158493</v>
      </c>
      <c r="AW434" s="4">
        <v>-88.484792999999996</v>
      </c>
      <c r="AX434" s="4">
        <v>309.3</v>
      </c>
      <c r="AY434" s="4">
        <v>20.5</v>
      </c>
      <c r="AZ434" s="4">
        <v>12</v>
      </c>
      <c r="BA434" s="4">
        <v>11</v>
      </c>
      <c r="BB434" s="4" t="s">
        <v>418</v>
      </c>
      <c r="BC434" s="4">
        <v>1.3</v>
      </c>
      <c r="BD434" s="4">
        <v>2.2844000000000002</v>
      </c>
      <c r="BE434" s="4">
        <v>2.7892000000000001</v>
      </c>
      <c r="BF434" s="4">
        <v>14.063000000000001</v>
      </c>
      <c r="BG434" s="4">
        <v>14.79</v>
      </c>
      <c r="BH434" s="4">
        <v>1.05</v>
      </c>
      <c r="BI434" s="4">
        <v>14.041</v>
      </c>
      <c r="BJ434" s="4">
        <v>3029.58</v>
      </c>
      <c r="BK434" s="4">
        <v>1.3420000000000001</v>
      </c>
      <c r="BL434" s="4">
        <v>13.250999999999999</v>
      </c>
      <c r="BM434" s="4">
        <v>0.20200000000000001</v>
      </c>
      <c r="BN434" s="4">
        <v>13.454000000000001</v>
      </c>
      <c r="BO434" s="4">
        <v>9.798</v>
      </c>
      <c r="BP434" s="4">
        <v>0.14899999999999999</v>
      </c>
      <c r="BQ434" s="4">
        <v>9.9469999999999992</v>
      </c>
      <c r="BR434" s="4">
        <v>0.50609999999999999</v>
      </c>
      <c r="BU434" s="4">
        <v>1.3340000000000001</v>
      </c>
      <c r="BW434" s="4">
        <v>0</v>
      </c>
      <c r="BX434" s="4">
        <v>0.142322</v>
      </c>
      <c r="BY434" s="4">
        <v>-5</v>
      </c>
      <c r="BZ434" s="4">
        <v>0.64938700000000005</v>
      </c>
      <c r="CA434" s="4">
        <v>3.4779939999999998</v>
      </c>
      <c r="CB434" s="4">
        <v>13.117616999999999</v>
      </c>
    </row>
    <row r="435" spans="1:80">
      <c r="A435" s="2">
        <v>42439</v>
      </c>
      <c r="B435" s="32">
        <v>0.45070125</v>
      </c>
      <c r="C435" s="4">
        <v>14.32</v>
      </c>
      <c r="D435" s="4">
        <v>1.0800000000000001E-2</v>
      </c>
      <c r="E435" s="4" t="s">
        <v>155</v>
      </c>
      <c r="F435" s="4">
        <v>108.136143</v>
      </c>
      <c r="G435" s="4">
        <v>618.79999999999995</v>
      </c>
      <c r="H435" s="4">
        <v>9.3000000000000007</v>
      </c>
      <c r="I435" s="4">
        <v>65.599999999999994</v>
      </c>
      <c r="K435" s="4">
        <v>0</v>
      </c>
      <c r="L435" s="4">
        <v>31</v>
      </c>
      <c r="M435" s="4">
        <v>0.87729999999999997</v>
      </c>
      <c r="N435" s="4">
        <v>12.5626</v>
      </c>
      <c r="O435" s="4">
        <v>9.4999999999999998E-3</v>
      </c>
      <c r="P435" s="4">
        <v>542.84910000000002</v>
      </c>
      <c r="Q435" s="4">
        <v>8.1701999999999995</v>
      </c>
      <c r="R435" s="4">
        <v>551</v>
      </c>
      <c r="S435" s="4">
        <v>401.36709999999999</v>
      </c>
      <c r="T435" s="4">
        <v>6.0407999999999999</v>
      </c>
      <c r="U435" s="4">
        <v>407.4</v>
      </c>
      <c r="V435" s="4">
        <v>65.603700000000003</v>
      </c>
      <c r="Y435" s="4">
        <v>27.620999999999999</v>
      </c>
      <c r="Z435" s="4">
        <v>0</v>
      </c>
      <c r="AA435" s="4">
        <v>0</v>
      </c>
      <c r="AB435" s="4" t="s">
        <v>384</v>
      </c>
      <c r="AC435" s="4">
        <v>0</v>
      </c>
      <c r="AD435" s="4">
        <v>11.9</v>
      </c>
      <c r="AE435" s="4">
        <v>845</v>
      </c>
      <c r="AF435" s="4">
        <v>868</v>
      </c>
      <c r="AG435" s="4">
        <v>818</v>
      </c>
      <c r="AH435" s="4">
        <v>0</v>
      </c>
      <c r="AI435" s="4">
        <v>0</v>
      </c>
      <c r="AJ435" s="4">
        <v>0</v>
      </c>
      <c r="AK435" s="4">
        <v>984</v>
      </c>
      <c r="AL435" s="4">
        <v>-40</v>
      </c>
      <c r="AM435" s="4">
        <v>0</v>
      </c>
      <c r="AN435" s="4">
        <v>25</v>
      </c>
      <c r="AO435" s="4">
        <v>191</v>
      </c>
      <c r="AP435" s="4">
        <v>190</v>
      </c>
      <c r="AQ435" s="4">
        <v>2.1</v>
      </c>
      <c r="AR435" s="4">
        <v>195</v>
      </c>
      <c r="AS435" s="4" t="s">
        <v>155</v>
      </c>
      <c r="AT435" s="4">
        <v>1</v>
      </c>
      <c r="AU435" s="5">
        <v>0.65861111111111115</v>
      </c>
      <c r="AV435" s="4">
        <v>47.158495000000002</v>
      </c>
      <c r="AW435" s="4">
        <v>-88.484668999999997</v>
      </c>
      <c r="AX435" s="4">
        <v>308.39999999999998</v>
      </c>
      <c r="AY435" s="4">
        <v>20.7</v>
      </c>
      <c r="AZ435" s="4">
        <v>12</v>
      </c>
      <c r="BA435" s="4">
        <v>11</v>
      </c>
      <c r="BB435" s="4" t="s">
        <v>418</v>
      </c>
      <c r="BC435" s="4">
        <v>1.3024</v>
      </c>
      <c r="BD435" s="4">
        <v>1</v>
      </c>
      <c r="BE435" s="4">
        <v>1.9012</v>
      </c>
      <c r="BF435" s="4">
        <v>14.063000000000001</v>
      </c>
      <c r="BG435" s="4">
        <v>14.84</v>
      </c>
      <c r="BH435" s="4">
        <v>1.06</v>
      </c>
      <c r="BI435" s="4">
        <v>13.989000000000001</v>
      </c>
      <c r="BJ435" s="4">
        <v>3029.3820000000001</v>
      </c>
      <c r="BK435" s="4">
        <v>1.456</v>
      </c>
      <c r="BL435" s="4">
        <v>13.708</v>
      </c>
      <c r="BM435" s="4">
        <v>0.20599999999999999</v>
      </c>
      <c r="BN435" s="4">
        <v>13.914999999999999</v>
      </c>
      <c r="BO435" s="4">
        <v>10.135999999999999</v>
      </c>
      <c r="BP435" s="4">
        <v>0.153</v>
      </c>
      <c r="BQ435" s="4">
        <v>10.288</v>
      </c>
      <c r="BR435" s="4">
        <v>0.52310000000000001</v>
      </c>
      <c r="BU435" s="4">
        <v>1.321</v>
      </c>
      <c r="BW435" s="4">
        <v>0</v>
      </c>
      <c r="BX435" s="4">
        <v>0.118545</v>
      </c>
      <c r="BY435" s="4">
        <v>-5</v>
      </c>
      <c r="BZ435" s="4">
        <v>0.64838700000000005</v>
      </c>
      <c r="CA435" s="4">
        <v>2.896944</v>
      </c>
      <c r="CB435" s="4">
        <v>13.097417</v>
      </c>
    </row>
    <row r="436" spans="1:80">
      <c r="A436" s="2">
        <v>42439</v>
      </c>
      <c r="B436" s="32">
        <v>0.45071282407407409</v>
      </c>
      <c r="C436" s="4">
        <v>14.167</v>
      </c>
      <c r="D436" s="4">
        <v>1.04E-2</v>
      </c>
      <c r="E436" s="4" t="s">
        <v>155</v>
      </c>
      <c r="F436" s="4">
        <v>103.57798200000001</v>
      </c>
      <c r="G436" s="4">
        <v>680.3</v>
      </c>
      <c r="H436" s="4">
        <v>8.4</v>
      </c>
      <c r="I436" s="4">
        <v>77.099999999999994</v>
      </c>
      <c r="K436" s="4">
        <v>0.1</v>
      </c>
      <c r="L436" s="4">
        <v>31</v>
      </c>
      <c r="M436" s="4">
        <v>0.87849999999999995</v>
      </c>
      <c r="N436" s="4">
        <v>12.444800000000001</v>
      </c>
      <c r="O436" s="4">
        <v>9.1000000000000004E-3</v>
      </c>
      <c r="P436" s="4">
        <v>597.66089999999997</v>
      </c>
      <c r="Q436" s="4">
        <v>7.4142999999999999</v>
      </c>
      <c r="R436" s="4">
        <v>605.1</v>
      </c>
      <c r="S436" s="4">
        <v>441.89350000000002</v>
      </c>
      <c r="T436" s="4">
        <v>5.4819000000000004</v>
      </c>
      <c r="U436" s="4">
        <v>447.4</v>
      </c>
      <c r="V436" s="4">
        <v>77.075800000000001</v>
      </c>
      <c r="Y436" s="4">
        <v>27.582999999999998</v>
      </c>
      <c r="Z436" s="4">
        <v>0</v>
      </c>
      <c r="AA436" s="4">
        <v>8.7800000000000003E-2</v>
      </c>
      <c r="AB436" s="4" t="s">
        <v>384</v>
      </c>
      <c r="AC436" s="4">
        <v>0</v>
      </c>
      <c r="AD436" s="4">
        <v>12</v>
      </c>
      <c r="AE436" s="4">
        <v>844</v>
      </c>
      <c r="AF436" s="4">
        <v>867</v>
      </c>
      <c r="AG436" s="4">
        <v>817</v>
      </c>
      <c r="AH436" s="4">
        <v>0</v>
      </c>
      <c r="AI436" s="4">
        <v>0</v>
      </c>
      <c r="AJ436" s="4">
        <v>0</v>
      </c>
      <c r="AK436" s="4">
        <v>984</v>
      </c>
      <c r="AL436" s="4">
        <v>-40</v>
      </c>
      <c r="AM436" s="4">
        <v>0</v>
      </c>
      <c r="AN436" s="4">
        <v>25</v>
      </c>
      <c r="AO436" s="4">
        <v>191</v>
      </c>
      <c r="AP436" s="4">
        <v>190</v>
      </c>
      <c r="AQ436" s="4">
        <v>2.1</v>
      </c>
      <c r="AR436" s="4">
        <v>195</v>
      </c>
      <c r="AS436" s="4" t="s">
        <v>155</v>
      </c>
      <c r="AT436" s="4">
        <v>1</v>
      </c>
      <c r="AU436" s="5">
        <v>0.65862268518518519</v>
      </c>
      <c r="AV436" s="4">
        <v>47.158524</v>
      </c>
      <c r="AW436" s="4">
        <v>-88.484545999999995</v>
      </c>
      <c r="AX436" s="4">
        <v>308.2</v>
      </c>
      <c r="AY436" s="4">
        <v>20.8</v>
      </c>
      <c r="AZ436" s="4">
        <v>12</v>
      </c>
      <c r="BA436" s="4">
        <v>11</v>
      </c>
      <c r="BB436" s="4" t="s">
        <v>418</v>
      </c>
      <c r="BC436" s="4">
        <v>1.4976</v>
      </c>
      <c r="BD436" s="4">
        <v>1.0036</v>
      </c>
      <c r="BE436" s="4">
        <v>2.0036</v>
      </c>
      <c r="BF436" s="4">
        <v>14.063000000000001</v>
      </c>
      <c r="BG436" s="4">
        <v>14.99</v>
      </c>
      <c r="BH436" s="4">
        <v>1.07</v>
      </c>
      <c r="BI436" s="4">
        <v>13.835000000000001</v>
      </c>
      <c r="BJ436" s="4">
        <v>3029.252</v>
      </c>
      <c r="BK436" s="4">
        <v>1.41</v>
      </c>
      <c r="BL436" s="4">
        <v>15.234999999999999</v>
      </c>
      <c r="BM436" s="4">
        <v>0.189</v>
      </c>
      <c r="BN436" s="4">
        <v>15.423999999999999</v>
      </c>
      <c r="BO436" s="4">
        <v>11.263999999999999</v>
      </c>
      <c r="BP436" s="4">
        <v>0.14000000000000001</v>
      </c>
      <c r="BQ436" s="4">
        <v>11.404</v>
      </c>
      <c r="BR436" s="4">
        <v>0.62039999999999995</v>
      </c>
      <c r="BU436" s="4">
        <v>1.3320000000000001</v>
      </c>
      <c r="BW436" s="4">
        <v>15.548</v>
      </c>
      <c r="BX436" s="4">
        <v>0.12706799999999999</v>
      </c>
      <c r="BY436" s="4">
        <v>-5</v>
      </c>
      <c r="BZ436" s="4">
        <v>0.64922599999999997</v>
      </c>
      <c r="CA436" s="4">
        <v>3.1052240000000002</v>
      </c>
      <c r="CB436" s="4">
        <v>13.114364999999999</v>
      </c>
    </row>
    <row r="437" spans="1:80">
      <c r="A437" s="2">
        <v>42439</v>
      </c>
      <c r="B437" s="32">
        <v>0.45072439814814813</v>
      </c>
      <c r="C437" s="4">
        <v>13.919</v>
      </c>
      <c r="D437" s="4">
        <v>0.1605</v>
      </c>
      <c r="E437" s="4" t="s">
        <v>155</v>
      </c>
      <c r="F437" s="4">
        <v>1604.9612400000001</v>
      </c>
      <c r="G437" s="4">
        <v>835.2</v>
      </c>
      <c r="H437" s="4">
        <v>4.9000000000000004</v>
      </c>
      <c r="I437" s="4">
        <v>84.7</v>
      </c>
      <c r="K437" s="4">
        <v>0.14000000000000001</v>
      </c>
      <c r="L437" s="4">
        <v>31</v>
      </c>
      <c r="M437" s="4">
        <v>0.87909999999999999</v>
      </c>
      <c r="N437" s="4">
        <v>12.235200000000001</v>
      </c>
      <c r="O437" s="4">
        <v>0.1411</v>
      </c>
      <c r="P437" s="4">
        <v>734.22370000000001</v>
      </c>
      <c r="Q437" s="4">
        <v>4.2953999999999999</v>
      </c>
      <c r="R437" s="4">
        <v>738.5</v>
      </c>
      <c r="S437" s="4">
        <v>542.86410000000001</v>
      </c>
      <c r="T437" s="4">
        <v>3.1758999999999999</v>
      </c>
      <c r="U437" s="4">
        <v>546</v>
      </c>
      <c r="V437" s="4">
        <v>84.6511</v>
      </c>
      <c r="Y437" s="4">
        <v>27.459</v>
      </c>
      <c r="Z437" s="4">
        <v>0</v>
      </c>
      <c r="AA437" s="4">
        <v>0.12570000000000001</v>
      </c>
      <c r="AB437" s="4" t="s">
        <v>384</v>
      </c>
      <c r="AC437" s="4">
        <v>0</v>
      </c>
      <c r="AD437" s="4">
        <v>11.9</v>
      </c>
      <c r="AE437" s="4">
        <v>845</v>
      </c>
      <c r="AF437" s="4">
        <v>868</v>
      </c>
      <c r="AG437" s="4">
        <v>816</v>
      </c>
      <c r="AH437" s="4">
        <v>0</v>
      </c>
      <c r="AI437" s="4">
        <v>0</v>
      </c>
      <c r="AJ437" s="4">
        <v>0</v>
      </c>
      <c r="AK437" s="4">
        <v>984</v>
      </c>
      <c r="AL437" s="4">
        <v>-40</v>
      </c>
      <c r="AM437" s="4">
        <v>0</v>
      </c>
      <c r="AN437" s="4">
        <v>25</v>
      </c>
      <c r="AO437" s="4">
        <v>191</v>
      </c>
      <c r="AP437" s="4">
        <v>190.6</v>
      </c>
      <c r="AQ437" s="4">
        <v>2.1</v>
      </c>
      <c r="AR437" s="4">
        <v>195</v>
      </c>
      <c r="AS437" s="4" t="s">
        <v>155</v>
      </c>
      <c r="AT437" s="4">
        <v>1</v>
      </c>
      <c r="AU437" s="5">
        <v>0.65863425925925922</v>
      </c>
      <c r="AV437" s="4">
        <v>47.158566</v>
      </c>
      <c r="AW437" s="4">
        <v>-88.484429000000006</v>
      </c>
      <c r="AX437" s="4">
        <v>307.7</v>
      </c>
      <c r="AY437" s="4">
        <v>20.8</v>
      </c>
      <c r="AZ437" s="4">
        <v>12</v>
      </c>
      <c r="BA437" s="4">
        <v>11</v>
      </c>
      <c r="BB437" s="4" t="s">
        <v>418</v>
      </c>
      <c r="BC437" s="4">
        <v>1.3036000000000001</v>
      </c>
      <c r="BD437" s="4">
        <v>1.3048</v>
      </c>
      <c r="BE437" s="4">
        <v>2.306</v>
      </c>
      <c r="BF437" s="4">
        <v>14.063000000000001</v>
      </c>
      <c r="BG437" s="4">
        <v>15.07</v>
      </c>
      <c r="BH437" s="4">
        <v>1.07</v>
      </c>
      <c r="BI437" s="4">
        <v>13.757999999999999</v>
      </c>
      <c r="BJ437" s="4">
        <v>2996.768</v>
      </c>
      <c r="BK437" s="4">
        <v>21.994</v>
      </c>
      <c r="BL437" s="4">
        <v>18.832000000000001</v>
      </c>
      <c r="BM437" s="4">
        <v>0.11</v>
      </c>
      <c r="BN437" s="4">
        <v>18.943000000000001</v>
      </c>
      <c r="BO437" s="4">
        <v>13.923999999999999</v>
      </c>
      <c r="BP437" s="4">
        <v>8.1000000000000003E-2</v>
      </c>
      <c r="BQ437" s="4">
        <v>14.006</v>
      </c>
      <c r="BR437" s="4">
        <v>0.68559999999999999</v>
      </c>
      <c r="BU437" s="4">
        <v>1.3340000000000001</v>
      </c>
      <c r="BW437" s="4">
        <v>22.393000000000001</v>
      </c>
      <c r="BX437" s="4">
        <v>0.15326000000000001</v>
      </c>
      <c r="BY437" s="4">
        <v>-5</v>
      </c>
      <c r="BZ437" s="4">
        <v>0.64877399999999996</v>
      </c>
      <c r="CA437" s="4">
        <v>3.7452909999999999</v>
      </c>
      <c r="CB437" s="4">
        <v>13.105235</v>
      </c>
    </row>
    <row r="438" spans="1:80">
      <c r="A438" s="2">
        <v>42439</v>
      </c>
      <c r="B438" s="32">
        <v>0.45073597222222223</v>
      </c>
      <c r="C438" s="4">
        <v>14.317</v>
      </c>
      <c r="D438" s="4">
        <v>0.86760000000000004</v>
      </c>
      <c r="E438" s="4" t="s">
        <v>155</v>
      </c>
      <c r="F438" s="4">
        <v>8675.6797330000009</v>
      </c>
      <c r="G438" s="4">
        <v>800.9</v>
      </c>
      <c r="H438" s="4">
        <v>4.3</v>
      </c>
      <c r="I438" s="4">
        <v>260.5</v>
      </c>
      <c r="K438" s="4">
        <v>0.5</v>
      </c>
      <c r="L438" s="4">
        <v>44</v>
      </c>
      <c r="M438" s="4">
        <v>0.86960000000000004</v>
      </c>
      <c r="N438" s="4">
        <v>12.4504</v>
      </c>
      <c r="O438" s="4">
        <v>0.75449999999999995</v>
      </c>
      <c r="P438" s="4">
        <v>696.46310000000005</v>
      </c>
      <c r="Q438" s="4">
        <v>3.7505999999999999</v>
      </c>
      <c r="R438" s="4">
        <v>700.2</v>
      </c>
      <c r="S438" s="4">
        <v>514.94500000000005</v>
      </c>
      <c r="T438" s="4">
        <v>2.7730999999999999</v>
      </c>
      <c r="U438" s="4">
        <v>517.70000000000005</v>
      </c>
      <c r="V438" s="4">
        <v>260.51089999999999</v>
      </c>
      <c r="Y438" s="4">
        <v>38.402999999999999</v>
      </c>
      <c r="Z438" s="4">
        <v>0</v>
      </c>
      <c r="AA438" s="4">
        <v>0.43559999999999999</v>
      </c>
      <c r="AB438" s="4" t="s">
        <v>384</v>
      </c>
      <c r="AC438" s="4">
        <v>0</v>
      </c>
      <c r="AD438" s="4">
        <v>12</v>
      </c>
      <c r="AE438" s="4">
        <v>845</v>
      </c>
      <c r="AF438" s="4">
        <v>869</v>
      </c>
      <c r="AG438" s="4">
        <v>815</v>
      </c>
      <c r="AH438" s="4">
        <v>0</v>
      </c>
      <c r="AI438" s="4">
        <v>0</v>
      </c>
      <c r="AJ438" s="4">
        <v>0</v>
      </c>
      <c r="AK438" s="4">
        <v>984</v>
      </c>
      <c r="AL438" s="4">
        <v>-40</v>
      </c>
      <c r="AM438" s="4">
        <v>0</v>
      </c>
      <c r="AN438" s="4">
        <v>25</v>
      </c>
      <c r="AO438" s="4">
        <v>191</v>
      </c>
      <c r="AP438" s="4">
        <v>190.4</v>
      </c>
      <c r="AQ438" s="4">
        <v>2.2000000000000002</v>
      </c>
      <c r="AR438" s="4">
        <v>195</v>
      </c>
      <c r="AS438" s="4" t="s">
        <v>155</v>
      </c>
      <c r="AT438" s="4">
        <v>1</v>
      </c>
      <c r="AU438" s="5">
        <v>0.65864583333333326</v>
      </c>
      <c r="AV438" s="4">
        <v>47.158628999999998</v>
      </c>
      <c r="AW438" s="4">
        <v>-88.484334000000004</v>
      </c>
      <c r="AX438" s="4">
        <v>307.5</v>
      </c>
      <c r="AY438" s="4">
        <v>21.7</v>
      </c>
      <c r="AZ438" s="4">
        <v>12</v>
      </c>
      <c r="BA438" s="4">
        <v>11</v>
      </c>
      <c r="BB438" s="4" t="s">
        <v>418</v>
      </c>
      <c r="BC438" s="4">
        <v>1.5940000000000001</v>
      </c>
      <c r="BD438" s="4">
        <v>1.7012</v>
      </c>
      <c r="BE438" s="4">
        <v>2.8</v>
      </c>
      <c r="BF438" s="4">
        <v>14.063000000000001</v>
      </c>
      <c r="BG438" s="4">
        <v>13.94</v>
      </c>
      <c r="BH438" s="4">
        <v>0.99</v>
      </c>
      <c r="BI438" s="4">
        <v>14.991</v>
      </c>
      <c r="BJ438" s="4">
        <v>2853.8330000000001</v>
      </c>
      <c r="BK438" s="4">
        <v>110.069</v>
      </c>
      <c r="BL438" s="4">
        <v>16.718</v>
      </c>
      <c r="BM438" s="4">
        <v>0.09</v>
      </c>
      <c r="BN438" s="4">
        <v>16.808</v>
      </c>
      <c r="BO438" s="4">
        <v>12.361000000000001</v>
      </c>
      <c r="BP438" s="4">
        <v>6.7000000000000004E-2</v>
      </c>
      <c r="BQ438" s="4">
        <v>12.427</v>
      </c>
      <c r="BR438" s="4">
        <v>1.9744999999999999</v>
      </c>
      <c r="BU438" s="4">
        <v>1.746</v>
      </c>
      <c r="BW438" s="4">
        <v>72.602999999999994</v>
      </c>
      <c r="BX438" s="4">
        <v>0.16529099999999999</v>
      </c>
      <c r="BY438" s="4">
        <v>-5</v>
      </c>
      <c r="BZ438" s="4">
        <v>0.64922599999999997</v>
      </c>
      <c r="CA438" s="4">
        <v>4.0392989999999998</v>
      </c>
      <c r="CB438" s="4">
        <v>13.114364999999999</v>
      </c>
    </row>
    <row r="439" spans="1:80">
      <c r="A439" s="2">
        <v>42439</v>
      </c>
      <c r="B439" s="32">
        <v>0.45074754629629626</v>
      </c>
      <c r="C439" s="4">
        <v>13.518000000000001</v>
      </c>
      <c r="D439" s="4">
        <v>2.1276000000000002</v>
      </c>
      <c r="E439" s="4" t="s">
        <v>155</v>
      </c>
      <c r="F439" s="4">
        <v>21275.882353000001</v>
      </c>
      <c r="G439" s="4">
        <v>414.8</v>
      </c>
      <c r="H439" s="4">
        <v>4.4000000000000004</v>
      </c>
      <c r="I439" s="4">
        <v>604.29999999999995</v>
      </c>
      <c r="K439" s="4">
        <v>0.7</v>
      </c>
      <c r="L439" s="4">
        <v>61</v>
      </c>
      <c r="M439" s="4">
        <v>0.86429999999999996</v>
      </c>
      <c r="N439" s="4">
        <v>11.6836</v>
      </c>
      <c r="O439" s="4">
        <v>1.8388</v>
      </c>
      <c r="P439" s="4">
        <v>358.53699999999998</v>
      </c>
      <c r="Q439" s="4">
        <v>3.7902</v>
      </c>
      <c r="R439" s="4">
        <v>362.3</v>
      </c>
      <c r="S439" s="4">
        <v>265.09210000000002</v>
      </c>
      <c r="T439" s="4">
        <v>2.8024</v>
      </c>
      <c r="U439" s="4">
        <v>267.89999999999998</v>
      </c>
      <c r="V439" s="4">
        <v>604.31820000000005</v>
      </c>
      <c r="Y439" s="4">
        <v>53.148000000000003</v>
      </c>
      <c r="Z439" s="4">
        <v>0</v>
      </c>
      <c r="AA439" s="4">
        <v>0.60499999999999998</v>
      </c>
      <c r="AB439" s="4" t="s">
        <v>384</v>
      </c>
      <c r="AC439" s="4">
        <v>0</v>
      </c>
      <c r="AD439" s="4">
        <v>11.9</v>
      </c>
      <c r="AE439" s="4">
        <v>846</v>
      </c>
      <c r="AF439" s="4">
        <v>868</v>
      </c>
      <c r="AG439" s="4">
        <v>815</v>
      </c>
      <c r="AH439" s="4">
        <v>0</v>
      </c>
      <c r="AI439" s="4">
        <v>0</v>
      </c>
      <c r="AJ439" s="4">
        <v>0</v>
      </c>
      <c r="AK439" s="4">
        <v>984</v>
      </c>
      <c r="AL439" s="4">
        <v>-40</v>
      </c>
      <c r="AM439" s="4">
        <v>0</v>
      </c>
      <c r="AN439" s="4">
        <v>25</v>
      </c>
      <c r="AO439" s="4">
        <v>191</v>
      </c>
      <c r="AP439" s="4">
        <v>190</v>
      </c>
      <c r="AQ439" s="4">
        <v>2.1</v>
      </c>
      <c r="AR439" s="4">
        <v>195</v>
      </c>
      <c r="AS439" s="4" t="s">
        <v>155</v>
      </c>
      <c r="AT439" s="4">
        <v>1</v>
      </c>
      <c r="AU439" s="5">
        <v>0.65865740740740741</v>
      </c>
      <c r="AV439" s="4">
        <v>47.158696999999997</v>
      </c>
      <c r="AW439" s="4">
        <v>-88.484245999999999</v>
      </c>
      <c r="AX439" s="4">
        <v>307.60000000000002</v>
      </c>
      <c r="AY439" s="4">
        <v>22.8</v>
      </c>
      <c r="AZ439" s="4">
        <v>12</v>
      </c>
      <c r="BA439" s="4">
        <v>11</v>
      </c>
      <c r="BB439" s="4" t="s">
        <v>418</v>
      </c>
      <c r="BC439" s="4">
        <v>1.1000000000000001</v>
      </c>
      <c r="BD439" s="4">
        <v>1.7988010000000001</v>
      </c>
      <c r="BE439" s="4">
        <v>2.7916080000000001</v>
      </c>
      <c r="BF439" s="4">
        <v>14.063000000000001</v>
      </c>
      <c r="BG439" s="4">
        <v>13.36</v>
      </c>
      <c r="BH439" s="4">
        <v>0.95</v>
      </c>
      <c r="BI439" s="4">
        <v>15.705</v>
      </c>
      <c r="BJ439" s="4">
        <v>2608.4380000000001</v>
      </c>
      <c r="BK439" s="4">
        <v>261.28699999999998</v>
      </c>
      <c r="BL439" s="4">
        <v>8.3829999999999991</v>
      </c>
      <c r="BM439" s="4">
        <v>8.8999999999999996E-2</v>
      </c>
      <c r="BN439" s="4">
        <v>8.4710000000000001</v>
      </c>
      <c r="BO439" s="4">
        <v>6.1980000000000004</v>
      </c>
      <c r="BP439" s="4">
        <v>6.6000000000000003E-2</v>
      </c>
      <c r="BQ439" s="4">
        <v>6.2629999999999999</v>
      </c>
      <c r="BR439" s="4">
        <v>4.4614000000000003</v>
      </c>
      <c r="BU439" s="4">
        <v>2.3540000000000001</v>
      </c>
      <c r="BW439" s="4">
        <v>98.207999999999998</v>
      </c>
      <c r="BX439" s="4">
        <v>0.208458</v>
      </c>
      <c r="BY439" s="4">
        <v>-5</v>
      </c>
      <c r="BZ439" s="4">
        <v>0.64877399999999996</v>
      </c>
      <c r="CA439" s="4">
        <v>5.0941919999999996</v>
      </c>
      <c r="CB439" s="4">
        <v>13.105235</v>
      </c>
    </row>
    <row r="440" spans="1:80">
      <c r="A440" s="2">
        <v>42439</v>
      </c>
      <c r="B440" s="32">
        <v>0.45075912037037041</v>
      </c>
      <c r="C440" s="4">
        <v>12.978999999999999</v>
      </c>
      <c r="D440" s="4">
        <v>3.0659000000000001</v>
      </c>
      <c r="E440" s="4" t="s">
        <v>155</v>
      </c>
      <c r="F440" s="4">
        <v>30658.773109000002</v>
      </c>
      <c r="G440" s="4">
        <v>269.3</v>
      </c>
      <c r="H440" s="4">
        <v>5.6</v>
      </c>
      <c r="I440" s="4">
        <v>874.1</v>
      </c>
      <c r="K440" s="4">
        <v>0.4</v>
      </c>
      <c r="L440" s="4">
        <v>76</v>
      </c>
      <c r="M440" s="4">
        <v>0.85970000000000002</v>
      </c>
      <c r="N440" s="4">
        <v>11.158300000000001</v>
      </c>
      <c r="O440" s="4">
        <v>2.6358000000000001</v>
      </c>
      <c r="P440" s="4">
        <v>231.5471</v>
      </c>
      <c r="Q440" s="4">
        <v>4.8033999999999999</v>
      </c>
      <c r="R440" s="4">
        <v>236.4</v>
      </c>
      <c r="S440" s="4">
        <v>171.19929999999999</v>
      </c>
      <c r="T440" s="4">
        <v>3.5514999999999999</v>
      </c>
      <c r="U440" s="4">
        <v>174.8</v>
      </c>
      <c r="V440" s="4">
        <v>874.08150000000001</v>
      </c>
      <c r="Y440" s="4">
        <v>65.078000000000003</v>
      </c>
      <c r="Z440" s="4">
        <v>0</v>
      </c>
      <c r="AA440" s="4">
        <v>0.34310000000000002</v>
      </c>
      <c r="AB440" s="4" t="s">
        <v>384</v>
      </c>
      <c r="AC440" s="4">
        <v>0</v>
      </c>
      <c r="AD440" s="4">
        <v>11.9</v>
      </c>
      <c r="AE440" s="4">
        <v>846</v>
      </c>
      <c r="AF440" s="4">
        <v>869</v>
      </c>
      <c r="AG440" s="4">
        <v>816</v>
      </c>
      <c r="AH440" s="4">
        <v>0</v>
      </c>
      <c r="AI440" s="4">
        <v>0</v>
      </c>
      <c r="AJ440" s="4">
        <v>0</v>
      </c>
      <c r="AK440" s="4">
        <v>984</v>
      </c>
      <c r="AL440" s="4">
        <v>-40</v>
      </c>
      <c r="AM440" s="4">
        <v>0</v>
      </c>
      <c r="AN440" s="4">
        <v>25</v>
      </c>
      <c r="AO440" s="4">
        <v>191</v>
      </c>
      <c r="AP440" s="4">
        <v>190</v>
      </c>
      <c r="AQ440" s="4">
        <v>2</v>
      </c>
      <c r="AR440" s="4">
        <v>195</v>
      </c>
      <c r="AS440" s="4" t="s">
        <v>155</v>
      </c>
      <c r="AT440" s="4">
        <v>1</v>
      </c>
      <c r="AU440" s="5">
        <v>0.6586805555555556</v>
      </c>
      <c r="AV440" s="4">
        <v>47.158873</v>
      </c>
      <c r="AW440" s="4">
        <v>-88.484156999999996</v>
      </c>
      <c r="AX440" s="4">
        <v>307.39999999999998</v>
      </c>
      <c r="AY440" s="4">
        <v>23.5</v>
      </c>
      <c r="AZ440" s="4">
        <v>12</v>
      </c>
      <c r="BA440" s="4">
        <v>11</v>
      </c>
      <c r="BB440" s="4" t="s">
        <v>418</v>
      </c>
      <c r="BC440" s="4">
        <v>1.1000000000000001</v>
      </c>
      <c r="BD440" s="4">
        <v>1.6966969999999999</v>
      </c>
      <c r="BE440" s="4">
        <v>2.0966969999999998</v>
      </c>
      <c r="BF440" s="4">
        <v>14.063000000000001</v>
      </c>
      <c r="BG440" s="4">
        <v>12.91</v>
      </c>
      <c r="BH440" s="4">
        <v>0.92</v>
      </c>
      <c r="BI440" s="4">
        <v>16.317</v>
      </c>
      <c r="BJ440" s="4">
        <v>2437.3809999999999</v>
      </c>
      <c r="BK440" s="4">
        <v>366.45</v>
      </c>
      <c r="BL440" s="4">
        <v>5.2969999999999997</v>
      </c>
      <c r="BM440" s="4">
        <v>0.11</v>
      </c>
      <c r="BN440" s="4">
        <v>5.407</v>
      </c>
      <c r="BO440" s="4">
        <v>3.9159999999999999</v>
      </c>
      <c r="BP440" s="4">
        <v>8.1000000000000003E-2</v>
      </c>
      <c r="BQ440" s="4">
        <v>3.9969999999999999</v>
      </c>
      <c r="BR440" s="4">
        <v>6.3136000000000001</v>
      </c>
      <c r="BU440" s="4">
        <v>2.82</v>
      </c>
      <c r="BW440" s="4">
        <v>54.494</v>
      </c>
      <c r="BX440" s="4">
        <v>0.24196899999999999</v>
      </c>
      <c r="BY440" s="4">
        <v>-5</v>
      </c>
      <c r="BZ440" s="4">
        <v>0.64922599999999997</v>
      </c>
      <c r="CA440" s="4">
        <v>5.9131169999999997</v>
      </c>
      <c r="CB440" s="4">
        <v>13.114364999999999</v>
      </c>
    </row>
    <row r="441" spans="1:80">
      <c r="A441" s="2">
        <v>42439</v>
      </c>
      <c r="B441" s="32">
        <v>0.45077069444444445</v>
      </c>
      <c r="C441" s="4">
        <v>12.662000000000001</v>
      </c>
      <c r="D441" s="4">
        <v>3.2852000000000001</v>
      </c>
      <c r="E441" s="4" t="s">
        <v>155</v>
      </c>
      <c r="F441" s="4">
        <v>32852.05042</v>
      </c>
      <c r="G441" s="4">
        <v>275.39999999999998</v>
      </c>
      <c r="H441" s="4">
        <v>5.5</v>
      </c>
      <c r="I441" s="4">
        <v>1082</v>
      </c>
      <c r="K441" s="4">
        <v>0.15</v>
      </c>
      <c r="L441" s="4">
        <v>85</v>
      </c>
      <c r="M441" s="4">
        <v>0.86</v>
      </c>
      <c r="N441" s="4">
        <v>10.8896</v>
      </c>
      <c r="O441" s="4">
        <v>2.8252000000000002</v>
      </c>
      <c r="P441" s="4">
        <v>236.8443</v>
      </c>
      <c r="Q441" s="4">
        <v>4.7300000000000004</v>
      </c>
      <c r="R441" s="4">
        <v>241.6</v>
      </c>
      <c r="S441" s="4">
        <v>175.11590000000001</v>
      </c>
      <c r="T441" s="4">
        <v>3.4971999999999999</v>
      </c>
      <c r="U441" s="4">
        <v>178.6</v>
      </c>
      <c r="V441" s="4">
        <v>1081.9722999999999</v>
      </c>
      <c r="Y441" s="4">
        <v>72.772999999999996</v>
      </c>
      <c r="Z441" s="4">
        <v>0</v>
      </c>
      <c r="AA441" s="4">
        <v>0.12720000000000001</v>
      </c>
      <c r="AB441" s="4" t="s">
        <v>384</v>
      </c>
      <c r="AC441" s="4">
        <v>0</v>
      </c>
      <c r="AD441" s="4">
        <v>12</v>
      </c>
      <c r="AE441" s="4">
        <v>845</v>
      </c>
      <c r="AF441" s="4">
        <v>870</v>
      </c>
      <c r="AG441" s="4">
        <v>815</v>
      </c>
      <c r="AH441" s="4">
        <v>0</v>
      </c>
      <c r="AI441" s="4">
        <v>0</v>
      </c>
      <c r="AJ441" s="4">
        <v>0</v>
      </c>
      <c r="AK441" s="4">
        <v>984</v>
      </c>
      <c r="AL441" s="4">
        <v>-40</v>
      </c>
      <c r="AM441" s="4">
        <v>0</v>
      </c>
      <c r="AN441" s="4">
        <v>25</v>
      </c>
      <c r="AO441" s="4">
        <v>191</v>
      </c>
      <c r="AP441" s="4">
        <v>190</v>
      </c>
      <c r="AQ441" s="4">
        <v>2.2000000000000002</v>
      </c>
      <c r="AR441" s="4">
        <v>195</v>
      </c>
      <c r="AS441" s="4" t="s">
        <v>155</v>
      </c>
      <c r="AT441" s="4">
        <v>1</v>
      </c>
      <c r="AU441" s="5">
        <v>0.6586805555555556</v>
      </c>
      <c r="AV441" s="4">
        <v>47.158873999999997</v>
      </c>
      <c r="AW441" s="4">
        <v>-88.484156999999996</v>
      </c>
      <c r="AX441" s="4">
        <v>307.39999999999998</v>
      </c>
      <c r="AY441" s="4">
        <v>23.5</v>
      </c>
      <c r="AZ441" s="4">
        <v>12</v>
      </c>
      <c r="BA441" s="4">
        <v>11</v>
      </c>
      <c r="BB441" s="4" t="s">
        <v>418</v>
      </c>
      <c r="BC441" s="4">
        <v>1.0988</v>
      </c>
      <c r="BD441" s="4">
        <v>1.4</v>
      </c>
      <c r="BE441" s="4">
        <v>1.8</v>
      </c>
      <c r="BF441" s="4">
        <v>14.063000000000001</v>
      </c>
      <c r="BG441" s="4">
        <v>12.93</v>
      </c>
      <c r="BH441" s="4">
        <v>0.92</v>
      </c>
      <c r="BI441" s="4">
        <v>16.28</v>
      </c>
      <c r="BJ441" s="4">
        <v>2388.77</v>
      </c>
      <c r="BK441" s="4">
        <v>394.45299999999997</v>
      </c>
      <c r="BL441" s="4">
        <v>5.4409999999999998</v>
      </c>
      <c r="BM441" s="4">
        <v>0.109</v>
      </c>
      <c r="BN441" s="4">
        <v>5.5490000000000004</v>
      </c>
      <c r="BO441" s="4">
        <v>4.0229999999999997</v>
      </c>
      <c r="BP441" s="4">
        <v>0.08</v>
      </c>
      <c r="BQ441" s="4">
        <v>4.1029999999999998</v>
      </c>
      <c r="BR441" s="4">
        <v>7.8483000000000001</v>
      </c>
      <c r="BU441" s="4">
        <v>3.1669999999999998</v>
      </c>
      <c r="BW441" s="4">
        <v>20.292000000000002</v>
      </c>
      <c r="BX441" s="4">
        <v>0.25373600000000002</v>
      </c>
      <c r="BY441" s="4">
        <v>-5</v>
      </c>
      <c r="BZ441" s="4">
        <v>0.65061199999999997</v>
      </c>
      <c r="CA441" s="4">
        <v>6.2006800000000002</v>
      </c>
      <c r="CB441" s="4">
        <v>13.14237</v>
      </c>
    </row>
    <row r="442" spans="1:80">
      <c r="A442" s="2">
        <v>42439</v>
      </c>
      <c r="B442" s="32">
        <v>0.45078226851851855</v>
      </c>
      <c r="C442" s="4">
        <v>12.55</v>
      </c>
      <c r="D442" s="4">
        <v>3.3761999999999999</v>
      </c>
      <c r="E442" s="4" t="s">
        <v>155</v>
      </c>
      <c r="F442" s="4">
        <v>33762.227564000001</v>
      </c>
      <c r="G442" s="4">
        <v>293.5</v>
      </c>
      <c r="H442" s="4">
        <v>5.4</v>
      </c>
      <c r="I442" s="4">
        <v>1268.3</v>
      </c>
      <c r="K442" s="4">
        <v>0.1</v>
      </c>
      <c r="L442" s="4">
        <v>94</v>
      </c>
      <c r="M442" s="4">
        <v>0.85980000000000001</v>
      </c>
      <c r="N442" s="4">
        <v>10.7911</v>
      </c>
      <c r="O442" s="4">
        <v>2.903</v>
      </c>
      <c r="P442" s="4">
        <v>252.36429999999999</v>
      </c>
      <c r="Q442" s="4">
        <v>4.6543000000000001</v>
      </c>
      <c r="R442" s="4">
        <v>257</v>
      </c>
      <c r="S442" s="4">
        <v>186.59100000000001</v>
      </c>
      <c r="T442" s="4">
        <v>3.4413</v>
      </c>
      <c r="U442" s="4">
        <v>190</v>
      </c>
      <c r="V442" s="4">
        <v>1268.2963</v>
      </c>
      <c r="Y442" s="4">
        <v>80.507999999999996</v>
      </c>
      <c r="Z442" s="4">
        <v>0</v>
      </c>
      <c r="AA442" s="4">
        <v>8.5199999999999998E-2</v>
      </c>
      <c r="AB442" s="4" t="s">
        <v>384</v>
      </c>
      <c r="AC442" s="4">
        <v>0</v>
      </c>
      <c r="AD442" s="4">
        <v>11.9</v>
      </c>
      <c r="AE442" s="4">
        <v>846</v>
      </c>
      <c r="AF442" s="4">
        <v>870</v>
      </c>
      <c r="AG442" s="4">
        <v>816</v>
      </c>
      <c r="AH442" s="4">
        <v>0</v>
      </c>
      <c r="AI442" s="4">
        <v>0</v>
      </c>
      <c r="AJ442" s="4">
        <v>0</v>
      </c>
      <c r="AK442" s="4">
        <v>984</v>
      </c>
      <c r="AL442" s="4">
        <v>-40</v>
      </c>
      <c r="AM442" s="4">
        <v>0</v>
      </c>
      <c r="AN442" s="4">
        <v>25</v>
      </c>
      <c r="AO442" s="4">
        <v>191</v>
      </c>
      <c r="AP442" s="4">
        <v>190</v>
      </c>
      <c r="AQ442" s="4">
        <v>2.2000000000000002</v>
      </c>
      <c r="AR442" s="4">
        <v>195</v>
      </c>
      <c r="AS442" s="4" t="s">
        <v>155</v>
      </c>
      <c r="AT442" s="4">
        <v>1</v>
      </c>
      <c r="AU442" s="5">
        <v>0.65869212962962964</v>
      </c>
      <c r="AV442" s="4">
        <v>47.158974000000001</v>
      </c>
      <c r="AW442" s="4">
        <v>-88.48415</v>
      </c>
      <c r="AX442" s="4">
        <v>307.60000000000002</v>
      </c>
      <c r="AY442" s="4">
        <v>27</v>
      </c>
      <c r="AZ442" s="4">
        <v>12</v>
      </c>
      <c r="BA442" s="4">
        <v>11</v>
      </c>
      <c r="BB442" s="4" t="s">
        <v>418</v>
      </c>
      <c r="BC442" s="4">
        <v>1.0024</v>
      </c>
      <c r="BD442" s="4">
        <v>1.4024000000000001</v>
      </c>
      <c r="BE442" s="4">
        <v>1.8024</v>
      </c>
      <c r="BF442" s="4">
        <v>14.063000000000001</v>
      </c>
      <c r="BG442" s="4">
        <v>12.92</v>
      </c>
      <c r="BH442" s="4">
        <v>0.92</v>
      </c>
      <c r="BI442" s="4">
        <v>16.3</v>
      </c>
      <c r="BJ442" s="4">
        <v>2367.5160000000001</v>
      </c>
      <c r="BK442" s="4">
        <v>405.37599999999998</v>
      </c>
      <c r="BL442" s="4">
        <v>5.798</v>
      </c>
      <c r="BM442" s="4">
        <v>0.107</v>
      </c>
      <c r="BN442" s="4">
        <v>5.9050000000000002</v>
      </c>
      <c r="BO442" s="4">
        <v>4.2869999999999999</v>
      </c>
      <c r="BP442" s="4">
        <v>7.9000000000000001E-2</v>
      </c>
      <c r="BQ442" s="4">
        <v>4.3659999999999997</v>
      </c>
      <c r="BR442" s="4">
        <v>9.2012</v>
      </c>
      <c r="BU442" s="4">
        <v>3.504</v>
      </c>
      <c r="BW442" s="4">
        <v>13.590999999999999</v>
      </c>
      <c r="BX442" s="4">
        <v>0.26351400000000003</v>
      </c>
      <c r="BY442" s="4">
        <v>-5</v>
      </c>
      <c r="BZ442" s="4">
        <v>0.64977499999999999</v>
      </c>
      <c r="CA442" s="4">
        <v>6.4396120000000003</v>
      </c>
      <c r="CB442" s="4">
        <v>13.125450000000001</v>
      </c>
    </row>
    <row r="443" spans="1:80">
      <c r="A443" s="2">
        <v>42439</v>
      </c>
      <c r="B443" s="32">
        <v>0.45079384259259259</v>
      </c>
      <c r="C443" s="4">
        <v>12.551</v>
      </c>
      <c r="D443" s="4">
        <v>3.4597000000000002</v>
      </c>
      <c r="E443" s="4" t="s">
        <v>155</v>
      </c>
      <c r="F443" s="4">
        <v>34597.467589</v>
      </c>
      <c r="G443" s="4">
        <v>344.6</v>
      </c>
      <c r="H443" s="4">
        <v>5.3</v>
      </c>
      <c r="I443" s="4">
        <v>1395.8</v>
      </c>
      <c r="K443" s="4">
        <v>0</v>
      </c>
      <c r="L443" s="4">
        <v>101</v>
      </c>
      <c r="M443" s="4">
        <v>0.8589</v>
      </c>
      <c r="N443" s="4">
        <v>10.780799999999999</v>
      </c>
      <c r="O443" s="4">
        <v>2.9716999999999998</v>
      </c>
      <c r="P443" s="4">
        <v>295.98360000000002</v>
      </c>
      <c r="Q443" s="4">
        <v>4.5632999999999999</v>
      </c>
      <c r="R443" s="4">
        <v>300.5</v>
      </c>
      <c r="S443" s="4">
        <v>218.84180000000001</v>
      </c>
      <c r="T443" s="4">
        <v>3.3740000000000001</v>
      </c>
      <c r="U443" s="4">
        <v>222.2</v>
      </c>
      <c r="V443" s="4">
        <v>1395.7554</v>
      </c>
      <c r="Y443" s="4">
        <v>86.834999999999994</v>
      </c>
      <c r="Z443" s="4">
        <v>0</v>
      </c>
      <c r="AA443" s="4">
        <v>0</v>
      </c>
      <c r="AB443" s="4" t="s">
        <v>384</v>
      </c>
      <c r="AC443" s="4">
        <v>0</v>
      </c>
      <c r="AD443" s="4">
        <v>11.9</v>
      </c>
      <c r="AE443" s="4">
        <v>847</v>
      </c>
      <c r="AF443" s="4">
        <v>869</v>
      </c>
      <c r="AG443" s="4">
        <v>816</v>
      </c>
      <c r="AH443" s="4">
        <v>0</v>
      </c>
      <c r="AI443" s="4">
        <v>0</v>
      </c>
      <c r="AJ443" s="4">
        <v>0</v>
      </c>
      <c r="AK443" s="4">
        <v>984</v>
      </c>
      <c r="AL443" s="4">
        <v>-40</v>
      </c>
      <c r="AM443" s="4">
        <v>0</v>
      </c>
      <c r="AN443" s="4">
        <v>25</v>
      </c>
      <c r="AO443" s="4">
        <v>191</v>
      </c>
      <c r="AP443" s="4">
        <v>190</v>
      </c>
      <c r="AQ443" s="4">
        <v>2</v>
      </c>
      <c r="AR443" s="4">
        <v>195</v>
      </c>
      <c r="AS443" s="4" t="s">
        <v>155</v>
      </c>
      <c r="AT443" s="4">
        <v>1</v>
      </c>
      <c r="AU443" s="5">
        <v>0.65870370370370368</v>
      </c>
      <c r="AV443" s="4">
        <v>47.159087999999997</v>
      </c>
      <c r="AW443" s="4">
        <v>-88.484142000000006</v>
      </c>
      <c r="AX443" s="4">
        <v>307</v>
      </c>
      <c r="AY443" s="4">
        <v>28.5</v>
      </c>
      <c r="AZ443" s="4">
        <v>12</v>
      </c>
      <c r="BA443" s="4">
        <v>11</v>
      </c>
      <c r="BB443" s="4" t="s">
        <v>418</v>
      </c>
      <c r="BC443" s="4">
        <v>1.2036</v>
      </c>
      <c r="BD443" s="4">
        <v>1.5928</v>
      </c>
      <c r="BE443" s="4">
        <v>2.0024000000000002</v>
      </c>
      <c r="BF443" s="4">
        <v>14.063000000000001</v>
      </c>
      <c r="BG443" s="4">
        <v>12.83</v>
      </c>
      <c r="BH443" s="4">
        <v>0.91</v>
      </c>
      <c r="BI443" s="4">
        <v>16.425000000000001</v>
      </c>
      <c r="BJ443" s="4">
        <v>2353.1179999999999</v>
      </c>
      <c r="BK443" s="4">
        <v>412.82900000000001</v>
      </c>
      <c r="BL443" s="4">
        <v>6.7649999999999997</v>
      </c>
      <c r="BM443" s="4">
        <v>0.104</v>
      </c>
      <c r="BN443" s="4">
        <v>6.87</v>
      </c>
      <c r="BO443" s="4">
        <v>5.0019999999999998</v>
      </c>
      <c r="BP443" s="4">
        <v>7.6999999999999999E-2</v>
      </c>
      <c r="BQ443" s="4">
        <v>5.0789999999999997</v>
      </c>
      <c r="BR443" s="4">
        <v>10.0739</v>
      </c>
      <c r="BU443" s="4">
        <v>3.76</v>
      </c>
      <c r="BW443" s="4">
        <v>0</v>
      </c>
      <c r="BX443" s="4">
        <v>0.31420100000000001</v>
      </c>
      <c r="BY443" s="4">
        <v>-5</v>
      </c>
      <c r="BZ443" s="4">
        <v>0.649613</v>
      </c>
      <c r="CA443" s="4">
        <v>7.6782870000000001</v>
      </c>
      <c r="CB443" s="4">
        <v>13.122183</v>
      </c>
    </row>
    <row r="444" spans="1:80">
      <c r="A444" s="2">
        <v>42439</v>
      </c>
      <c r="B444" s="32">
        <v>0.45080541666666668</v>
      </c>
      <c r="C444" s="4">
        <v>12.561</v>
      </c>
      <c r="D444" s="4">
        <v>3.2749000000000001</v>
      </c>
      <c r="E444" s="4" t="s">
        <v>155</v>
      </c>
      <c r="F444" s="4">
        <v>32748.50362</v>
      </c>
      <c r="G444" s="4">
        <v>418.7</v>
      </c>
      <c r="H444" s="4">
        <v>5.0999999999999996</v>
      </c>
      <c r="I444" s="4">
        <v>1527.2</v>
      </c>
      <c r="K444" s="4">
        <v>0</v>
      </c>
      <c r="L444" s="4">
        <v>103</v>
      </c>
      <c r="M444" s="4">
        <v>0.86040000000000005</v>
      </c>
      <c r="N444" s="4">
        <v>10.807700000000001</v>
      </c>
      <c r="O444" s="4">
        <v>2.8176999999999999</v>
      </c>
      <c r="P444" s="4">
        <v>360.25400000000002</v>
      </c>
      <c r="Q444" s="4">
        <v>4.3990999999999998</v>
      </c>
      <c r="R444" s="4">
        <v>364.7</v>
      </c>
      <c r="S444" s="4">
        <v>266.36149999999998</v>
      </c>
      <c r="T444" s="4">
        <v>3.2526000000000002</v>
      </c>
      <c r="U444" s="4">
        <v>269.60000000000002</v>
      </c>
      <c r="V444" s="4">
        <v>1527.2327</v>
      </c>
      <c r="Y444" s="4">
        <v>88.563999999999993</v>
      </c>
      <c r="Z444" s="4">
        <v>0</v>
      </c>
      <c r="AA444" s="4">
        <v>0</v>
      </c>
      <c r="AB444" s="4" t="s">
        <v>384</v>
      </c>
      <c r="AC444" s="4">
        <v>0</v>
      </c>
      <c r="AD444" s="4">
        <v>11.9</v>
      </c>
      <c r="AE444" s="4">
        <v>847</v>
      </c>
      <c r="AF444" s="4">
        <v>870</v>
      </c>
      <c r="AG444" s="4">
        <v>816</v>
      </c>
      <c r="AH444" s="4">
        <v>0</v>
      </c>
      <c r="AI444" s="4">
        <v>0</v>
      </c>
      <c r="AJ444" s="4">
        <v>0</v>
      </c>
      <c r="AK444" s="4">
        <v>984</v>
      </c>
      <c r="AL444" s="4">
        <v>-40</v>
      </c>
      <c r="AM444" s="4">
        <v>0</v>
      </c>
      <c r="AN444" s="4">
        <v>25</v>
      </c>
      <c r="AO444" s="4">
        <v>191</v>
      </c>
      <c r="AP444" s="4">
        <v>190</v>
      </c>
      <c r="AQ444" s="4">
        <v>2</v>
      </c>
      <c r="AR444" s="4">
        <v>195</v>
      </c>
      <c r="AS444" s="4" t="s">
        <v>155</v>
      </c>
      <c r="AT444" s="4">
        <v>1</v>
      </c>
      <c r="AU444" s="5">
        <v>0.65871527777777772</v>
      </c>
      <c r="AV444" s="4">
        <v>47.159210999999999</v>
      </c>
      <c r="AW444" s="4">
        <v>-88.484143000000003</v>
      </c>
      <c r="AX444" s="4">
        <v>307</v>
      </c>
      <c r="AY444" s="4">
        <v>29.6</v>
      </c>
      <c r="AZ444" s="4">
        <v>12</v>
      </c>
      <c r="BA444" s="4">
        <v>11</v>
      </c>
      <c r="BB444" s="4" t="s">
        <v>418</v>
      </c>
      <c r="BC444" s="4">
        <v>1.5012000000000001</v>
      </c>
      <c r="BD444" s="4">
        <v>1</v>
      </c>
      <c r="BE444" s="4">
        <v>2.2000000000000002</v>
      </c>
      <c r="BF444" s="4">
        <v>14.063000000000001</v>
      </c>
      <c r="BG444" s="4">
        <v>12.97</v>
      </c>
      <c r="BH444" s="4">
        <v>0.92</v>
      </c>
      <c r="BI444" s="4">
        <v>16.224</v>
      </c>
      <c r="BJ444" s="4">
        <v>2378.5569999999998</v>
      </c>
      <c r="BK444" s="4">
        <v>394.68599999999998</v>
      </c>
      <c r="BL444" s="4">
        <v>8.3030000000000008</v>
      </c>
      <c r="BM444" s="4">
        <v>0.10100000000000001</v>
      </c>
      <c r="BN444" s="4">
        <v>8.4039999999999999</v>
      </c>
      <c r="BO444" s="4">
        <v>6.1390000000000002</v>
      </c>
      <c r="BP444" s="4">
        <v>7.4999999999999997E-2</v>
      </c>
      <c r="BQ444" s="4">
        <v>6.2140000000000004</v>
      </c>
      <c r="BR444" s="4">
        <v>11.1143</v>
      </c>
      <c r="BU444" s="4">
        <v>3.867</v>
      </c>
      <c r="BW444" s="4">
        <v>0</v>
      </c>
      <c r="BX444" s="4">
        <v>0.35258200000000001</v>
      </c>
      <c r="BY444" s="4">
        <v>-5</v>
      </c>
      <c r="BZ444" s="4">
        <v>0.64938700000000005</v>
      </c>
      <c r="CA444" s="4">
        <v>8.6162229999999997</v>
      </c>
      <c r="CB444" s="4">
        <v>13.117616999999999</v>
      </c>
    </row>
    <row r="445" spans="1:80">
      <c r="A445" s="2">
        <v>42439</v>
      </c>
      <c r="B445" s="32">
        <v>0.45081699074074072</v>
      </c>
      <c r="C445" s="4">
        <v>12.86</v>
      </c>
      <c r="D445" s="4">
        <v>2.71</v>
      </c>
      <c r="E445" s="4" t="s">
        <v>155</v>
      </c>
      <c r="F445" s="4">
        <v>27100</v>
      </c>
      <c r="G445" s="4">
        <v>536.29999999999995</v>
      </c>
      <c r="H445" s="4">
        <v>5</v>
      </c>
      <c r="I445" s="4">
        <v>1466.4</v>
      </c>
      <c r="K445" s="4">
        <v>0</v>
      </c>
      <c r="L445" s="4">
        <v>103</v>
      </c>
      <c r="M445" s="4">
        <v>0.86329999999999996</v>
      </c>
      <c r="N445" s="4">
        <v>11.1015</v>
      </c>
      <c r="O445" s="4">
        <v>2.3393999999999999</v>
      </c>
      <c r="P445" s="4">
        <v>463.00279999999998</v>
      </c>
      <c r="Q445" s="4">
        <v>4.3274999999999997</v>
      </c>
      <c r="R445" s="4">
        <v>467.3</v>
      </c>
      <c r="S445" s="4">
        <v>342.33109999999999</v>
      </c>
      <c r="T445" s="4">
        <v>3.1997</v>
      </c>
      <c r="U445" s="4">
        <v>345.5</v>
      </c>
      <c r="V445" s="4">
        <v>1466.3913</v>
      </c>
      <c r="Y445" s="4">
        <v>89.046000000000006</v>
      </c>
      <c r="Z445" s="4">
        <v>0</v>
      </c>
      <c r="AA445" s="4">
        <v>0</v>
      </c>
      <c r="AB445" s="4" t="s">
        <v>384</v>
      </c>
      <c r="AC445" s="4">
        <v>0</v>
      </c>
      <c r="AD445" s="4">
        <v>11.8</v>
      </c>
      <c r="AE445" s="4">
        <v>848</v>
      </c>
      <c r="AF445" s="4">
        <v>870</v>
      </c>
      <c r="AG445" s="4">
        <v>817</v>
      </c>
      <c r="AH445" s="4">
        <v>0</v>
      </c>
      <c r="AI445" s="4">
        <v>0</v>
      </c>
      <c r="AJ445" s="4">
        <v>0</v>
      </c>
      <c r="AK445" s="4">
        <v>984</v>
      </c>
      <c r="AL445" s="4">
        <v>-40</v>
      </c>
      <c r="AM445" s="4">
        <v>0</v>
      </c>
      <c r="AN445" s="4">
        <v>25</v>
      </c>
      <c r="AO445" s="4">
        <v>190.4</v>
      </c>
      <c r="AP445" s="4">
        <v>189.4</v>
      </c>
      <c r="AQ445" s="4">
        <v>1.9</v>
      </c>
      <c r="AR445" s="4">
        <v>195</v>
      </c>
      <c r="AS445" s="4" t="s">
        <v>155</v>
      </c>
      <c r="AT445" s="4">
        <v>1</v>
      </c>
      <c r="AU445" s="5">
        <v>0.65872685185185187</v>
      </c>
      <c r="AV445" s="4">
        <v>47.159337000000001</v>
      </c>
      <c r="AW445" s="4">
        <v>-88.484143000000003</v>
      </c>
      <c r="AX445" s="4">
        <v>306.8</v>
      </c>
      <c r="AY445" s="4">
        <v>30.4</v>
      </c>
      <c r="AZ445" s="4">
        <v>12</v>
      </c>
      <c r="BA445" s="4">
        <v>12</v>
      </c>
      <c r="BB445" s="4" t="s">
        <v>421</v>
      </c>
      <c r="BC445" s="4">
        <v>1.6012</v>
      </c>
      <c r="BD445" s="4">
        <v>1.0024</v>
      </c>
      <c r="BE445" s="4">
        <v>2.2023999999999999</v>
      </c>
      <c r="BF445" s="4">
        <v>14.063000000000001</v>
      </c>
      <c r="BG445" s="4">
        <v>13.26</v>
      </c>
      <c r="BH445" s="4">
        <v>0.94</v>
      </c>
      <c r="BI445" s="4">
        <v>15.840999999999999</v>
      </c>
      <c r="BJ445" s="4">
        <v>2477.5990000000002</v>
      </c>
      <c r="BK445" s="4">
        <v>332.303</v>
      </c>
      <c r="BL445" s="4">
        <v>10.821</v>
      </c>
      <c r="BM445" s="4">
        <v>0.10100000000000001</v>
      </c>
      <c r="BN445" s="4">
        <v>10.922000000000001</v>
      </c>
      <c r="BO445" s="4">
        <v>8.0009999999999994</v>
      </c>
      <c r="BP445" s="4">
        <v>7.4999999999999997E-2</v>
      </c>
      <c r="BQ445" s="4">
        <v>8.0760000000000005</v>
      </c>
      <c r="BR445" s="4">
        <v>10.8217</v>
      </c>
      <c r="BU445" s="4">
        <v>3.9430000000000001</v>
      </c>
      <c r="BW445" s="4">
        <v>0</v>
      </c>
      <c r="BX445" s="4">
        <v>0.34941800000000001</v>
      </c>
      <c r="BY445" s="4">
        <v>-5</v>
      </c>
      <c r="BZ445" s="4">
        <v>0.64777399999999996</v>
      </c>
      <c r="CA445" s="4">
        <v>8.5389020000000002</v>
      </c>
      <c r="CB445" s="4">
        <v>13.085035</v>
      </c>
    </row>
    <row r="446" spans="1:80">
      <c r="A446" s="2">
        <v>42439</v>
      </c>
      <c r="B446" s="32">
        <v>0.45082856481481487</v>
      </c>
      <c r="C446" s="4">
        <v>13.051</v>
      </c>
      <c r="D446" s="4">
        <v>2.3083999999999998</v>
      </c>
      <c r="E446" s="4" t="s">
        <v>155</v>
      </c>
      <c r="F446" s="4">
        <v>23083.777239999999</v>
      </c>
      <c r="G446" s="4">
        <v>717.4</v>
      </c>
      <c r="H446" s="4">
        <v>5</v>
      </c>
      <c r="I446" s="4">
        <v>1384.4</v>
      </c>
      <c r="K446" s="4">
        <v>0</v>
      </c>
      <c r="L446" s="4">
        <v>103</v>
      </c>
      <c r="M446" s="4">
        <v>0.86550000000000005</v>
      </c>
      <c r="N446" s="4">
        <v>11.295500000000001</v>
      </c>
      <c r="O446" s="4">
        <v>1.9978</v>
      </c>
      <c r="P446" s="4">
        <v>620.92070000000001</v>
      </c>
      <c r="Q446" s="4">
        <v>4.3273999999999999</v>
      </c>
      <c r="R446" s="4">
        <v>625.20000000000005</v>
      </c>
      <c r="S446" s="4">
        <v>459.09109999999998</v>
      </c>
      <c r="T446" s="4">
        <v>3.1995</v>
      </c>
      <c r="U446" s="4">
        <v>462.3</v>
      </c>
      <c r="V446" s="4">
        <v>1384.4294</v>
      </c>
      <c r="Y446" s="4">
        <v>89.403999999999996</v>
      </c>
      <c r="Z446" s="4">
        <v>0</v>
      </c>
      <c r="AA446" s="4">
        <v>0</v>
      </c>
      <c r="AB446" s="4" t="s">
        <v>384</v>
      </c>
      <c r="AC446" s="4">
        <v>0</v>
      </c>
      <c r="AD446" s="4">
        <v>11.9</v>
      </c>
      <c r="AE446" s="4">
        <v>848</v>
      </c>
      <c r="AF446" s="4">
        <v>870</v>
      </c>
      <c r="AG446" s="4">
        <v>818</v>
      </c>
      <c r="AH446" s="4">
        <v>0</v>
      </c>
      <c r="AI446" s="4">
        <v>0</v>
      </c>
      <c r="AJ446" s="4">
        <v>0</v>
      </c>
      <c r="AK446" s="4">
        <v>984</v>
      </c>
      <c r="AL446" s="4">
        <v>-40</v>
      </c>
      <c r="AM446" s="4">
        <v>0</v>
      </c>
      <c r="AN446" s="4">
        <v>25</v>
      </c>
      <c r="AO446" s="4">
        <v>190</v>
      </c>
      <c r="AP446" s="4">
        <v>189</v>
      </c>
      <c r="AQ446" s="4">
        <v>2</v>
      </c>
      <c r="AR446" s="4">
        <v>195</v>
      </c>
      <c r="AS446" s="4" t="s">
        <v>155</v>
      </c>
      <c r="AT446" s="4">
        <v>1</v>
      </c>
      <c r="AU446" s="5">
        <v>0.65873842592592591</v>
      </c>
      <c r="AV446" s="4">
        <v>47.159464</v>
      </c>
      <c r="AW446" s="4">
        <v>-88.484165000000004</v>
      </c>
      <c r="AX446" s="4">
        <v>307.3</v>
      </c>
      <c r="AY446" s="4">
        <v>31.6</v>
      </c>
      <c r="AZ446" s="4">
        <v>12</v>
      </c>
      <c r="BA446" s="4">
        <v>12</v>
      </c>
      <c r="BB446" s="4" t="s">
        <v>421</v>
      </c>
      <c r="BC446" s="4">
        <v>1.7023999999999999</v>
      </c>
      <c r="BD446" s="4">
        <v>1.1976</v>
      </c>
      <c r="BE446" s="4">
        <v>2.4024000000000001</v>
      </c>
      <c r="BF446" s="4">
        <v>14.063000000000001</v>
      </c>
      <c r="BG446" s="4">
        <v>13.49</v>
      </c>
      <c r="BH446" s="4">
        <v>0.96</v>
      </c>
      <c r="BI446" s="4">
        <v>15.542999999999999</v>
      </c>
      <c r="BJ446" s="4">
        <v>2550.2289999999998</v>
      </c>
      <c r="BK446" s="4">
        <v>287.08699999999999</v>
      </c>
      <c r="BL446" s="4">
        <v>14.680999999999999</v>
      </c>
      <c r="BM446" s="4">
        <v>0.10199999999999999</v>
      </c>
      <c r="BN446" s="4">
        <v>14.782999999999999</v>
      </c>
      <c r="BO446" s="4">
        <v>10.853999999999999</v>
      </c>
      <c r="BP446" s="4">
        <v>7.5999999999999998E-2</v>
      </c>
      <c r="BQ446" s="4">
        <v>10.93</v>
      </c>
      <c r="BR446" s="4">
        <v>10.335699999999999</v>
      </c>
      <c r="BU446" s="4">
        <v>4.0049999999999999</v>
      </c>
      <c r="BW446" s="4">
        <v>0</v>
      </c>
      <c r="BX446" s="4">
        <v>0.32561000000000001</v>
      </c>
      <c r="BY446" s="4">
        <v>-5</v>
      </c>
      <c r="BZ446" s="4">
        <v>0.64822599999999997</v>
      </c>
      <c r="CA446" s="4">
        <v>7.9570939999999997</v>
      </c>
      <c r="CB446" s="4">
        <v>13.094165</v>
      </c>
    </row>
    <row r="447" spans="1:80">
      <c r="A447" s="2">
        <v>42439</v>
      </c>
      <c r="B447" s="32">
        <v>0.45084013888888891</v>
      </c>
      <c r="C447" s="4">
        <v>13.04</v>
      </c>
      <c r="D447" s="4">
        <v>2.4028</v>
      </c>
      <c r="E447" s="4" t="s">
        <v>155</v>
      </c>
      <c r="F447" s="4">
        <v>24028.087167000002</v>
      </c>
      <c r="G447" s="4">
        <v>848.5</v>
      </c>
      <c r="H447" s="4">
        <v>4.8</v>
      </c>
      <c r="I447" s="4">
        <v>1308.2</v>
      </c>
      <c r="K447" s="4">
        <v>0</v>
      </c>
      <c r="L447" s="4">
        <v>105</v>
      </c>
      <c r="M447" s="4">
        <v>0.86480000000000001</v>
      </c>
      <c r="N447" s="4">
        <v>11.2766</v>
      </c>
      <c r="O447" s="4">
        <v>2.0779000000000001</v>
      </c>
      <c r="P447" s="4">
        <v>733.7559</v>
      </c>
      <c r="Q447" s="4">
        <v>4.1509999999999998</v>
      </c>
      <c r="R447" s="4">
        <v>737.9</v>
      </c>
      <c r="S447" s="4">
        <v>542.51829999999995</v>
      </c>
      <c r="T447" s="4">
        <v>3.0691000000000002</v>
      </c>
      <c r="U447" s="4">
        <v>545.6</v>
      </c>
      <c r="V447" s="4">
        <v>1308.21</v>
      </c>
      <c r="Y447" s="4">
        <v>90.664000000000001</v>
      </c>
      <c r="Z447" s="4">
        <v>0</v>
      </c>
      <c r="AA447" s="4">
        <v>0</v>
      </c>
      <c r="AB447" s="4" t="s">
        <v>384</v>
      </c>
      <c r="AC447" s="4">
        <v>0</v>
      </c>
      <c r="AD447" s="4">
        <v>11.8</v>
      </c>
      <c r="AE447" s="4">
        <v>849</v>
      </c>
      <c r="AF447" s="4">
        <v>872</v>
      </c>
      <c r="AG447" s="4">
        <v>817</v>
      </c>
      <c r="AH447" s="4">
        <v>0</v>
      </c>
      <c r="AI447" s="4">
        <v>0</v>
      </c>
      <c r="AJ447" s="4">
        <v>0</v>
      </c>
      <c r="AK447" s="4">
        <v>984</v>
      </c>
      <c r="AL447" s="4">
        <v>-40</v>
      </c>
      <c r="AM447" s="4">
        <v>0</v>
      </c>
      <c r="AN447" s="4">
        <v>25</v>
      </c>
      <c r="AO447" s="4">
        <v>190</v>
      </c>
      <c r="AP447" s="4">
        <v>189.6</v>
      </c>
      <c r="AQ447" s="4">
        <v>2</v>
      </c>
      <c r="AR447" s="4">
        <v>195</v>
      </c>
      <c r="AS447" s="4" t="s">
        <v>155</v>
      </c>
      <c r="AT447" s="4">
        <v>1</v>
      </c>
      <c r="AU447" s="5">
        <v>0.65875000000000006</v>
      </c>
      <c r="AV447" s="4">
        <v>47.159596999999998</v>
      </c>
      <c r="AW447" s="4">
        <v>-88.484172000000001</v>
      </c>
      <c r="AX447" s="4">
        <v>307.60000000000002</v>
      </c>
      <c r="AY447" s="4">
        <v>32.799999999999997</v>
      </c>
      <c r="AZ447" s="4">
        <v>12</v>
      </c>
      <c r="BA447" s="4">
        <v>12</v>
      </c>
      <c r="BB447" s="4" t="s">
        <v>421</v>
      </c>
      <c r="BC447" s="4">
        <v>1.9036</v>
      </c>
      <c r="BD447" s="4">
        <v>1.0036</v>
      </c>
      <c r="BE447" s="4">
        <v>2.6048</v>
      </c>
      <c r="BF447" s="4">
        <v>14.063000000000001</v>
      </c>
      <c r="BG447" s="4">
        <v>13.42</v>
      </c>
      <c r="BH447" s="4">
        <v>0.95</v>
      </c>
      <c r="BI447" s="4">
        <v>15.635</v>
      </c>
      <c r="BJ447" s="4">
        <v>2535.8159999999998</v>
      </c>
      <c r="BK447" s="4">
        <v>297.40600000000001</v>
      </c>
      <c r="BL447" s="4">
        <v>17.279</v>
      </c>
      <c r="BM447" s="4">
        <v>9.8000000000000004E-2</v>
      </c>
      <c r="BN447" s="4">
        <v>17.376999999999999</v>
      </c>
      <c r="BO447" s="4">
        <v>12.776</v>
      </c>
      <c r="BP447" s="4">
        <v>7.1999999999999995E-2</v>
      </c>
      <c r="BQ447" s="4">
        <v>12.848000000000001</v>
      </c>
      <c r="BR447" s="4">
        <v>9.7278000000000002</v>
      </c>
      <c r="BU447" s="4">
        <v>4.0449999999999999</v>
      </c>
      <c r="BW447" s="4">
        <v>0</v>
      </c>
      <c r="BX447" s="4">
        <v>0.32625999999999999</v>
      </c>
      <c r="BY447" s="4">
        <v>-5</v>
      </c>
      <c r="BZ447" s="4">
        <v>0.64716099999999999</v>
      </c>
      <c r="CA447" s="4">
        <v>7.9729789999999996</v>
      </c>
      <c r="CB447" s="4">
        <v>13.072652</v>
      </c>
    </row>
    <row r="448" spans="1:80">
      <c r="A448" s="2">
        <v>42439</v>
      </c>
      <c r="B448" s="32">
        <v>0.45085171296296295</v>
      </c>
      <c r="C448" s="4">
        <v>12.795999999999999</v>
      </c>
      <c r="D448" s="4">
        <v>2.9579</v>
      </c>
      <c r="E448" s="4" t="s">
        <v>155</v>
      </c>
      <c r="F448" s="4">
        <v>29579.5</v>
      </c>
      <c r="G448" s="4">
        <v>857.1</v>
      </c>
      <c r="H448" s="4">
        <v>2.8</v>
      </c>
      <c r="I448" s="4">
        <v>1447.9</v>
      </c>
      <c r="K448" s="4">
        <v>0</v>
      </c>
      <c r="L448" s="4">
        <v>112</v>
      </c>
      <c r="M448" s="4">
        <v>0.86150000000000004</v>
      </c>
      <c r="N448" s="4">
        <v>11.0244</v>
      </c>
      <c r="O448" s="4">
        <v>2.5482999999999998</v>
      </c>
      <c r="P448" s="4">
        <v>738.43370000000004</v>
      </c>
      <c r="Q448" s="4">
        <v>2.4074</v>
      </c>
      <c r="R448" s="4">
        <v>740.8</v>
      </c>
      <c r="S448" s="4">
        <v>545.9769</v>
      </c>
      <c r="T448" s="4">
        <v>1.78</v>
      </c>
      <c r="U448" s="4">
        <v>547.79999999999995</v>
      </c>
      <c r="V448" s="4">
        <v>1447.8933</v>
      </c>
      <c r="Y448" s="4">
        <v>96.534000000000006</v>
      </c>
      <c r="Z448" s="4">
        <v>0</v>
      </c>
      <c r="AA448" s="4">
        <v>0</v>
      </c>
      <c r="AB448" s="4" t="s">
        <v>384</v>
      </c>
      <c r="AC448" s="4">
        <v>0</v>
      </c>
      <c r="AD448" s="4">
        <v>11.8</v>
      </c>
      <c r="AE448" s="4">
        <v>848</v>
      </c>
      <c r="AF448" s="4">
        <v>872</v>
      </c>
      <c r="AG448" s="4">
        <v>818</v>
      </c>
      <c r="AH448" s="4">
        <v>0</v>
      </c>
      <c r="AI448" s="4">
        <v>0</v>
      </c>
      <c r="AJ448" s="4">
        <v>0</v>
      </c>
      <c r="AK448" s="4">
        <v>984</v>
      </c>
      <c r="AL448" s="4">
        <v>-40</v>
      </c>
      <c r="AM448" s="4">
        <v>0</v>
      </c>
      <c r="AN448" s="4">
        <v>25</v>
      </c>
      <c r="AO448" s="4">
        <v>190</v>
      </c>
      <c r="AP448" s="4">
        <v>190</v>
      </c>
      <c r="AQ448" s="4">
        <v>1.9</v>
      </c>
      <c r="AR448" s="4">
        <v>195</v>
      </c>
      <c r="AS448" s="4" t="s">
        <v>155</v>
      </c>
      <c r="AT448" s="4">
        <v>2</v>
      </c>
      <c r="AU448" s="5">
        <v>0.6587615740740741</v>
      </c>
      <c r="AV448" s="4">
        <v>47.159734999999998</v>
      </c>
      <c r="AW448" s="4">
        <v>-88.484184999999997</v>
      </c>
      <c r="AX448" s="4">
        <v>308.3</v>
      </c>
      <c r="AY448" s="4">
        <v>34.1</v>
      </c>
      <c r="AZ448" s="4">
        <v>12</v>
      </c>
      <c r="BA448" s="4">
        <v>11</v>
      </c>
      <c r="BB448" s="4" t="s">
        <v>447</v>
      </c>
      <c r="BC448" s="4">
        <v>2.2023999999999999</v>
      </c>
      <c r="BD448" s="4">
        <v>1.2964</v>
      </c>
      <c r="BE448" s="4">
        <v>3</v>
      </c>
      <c r="BF448" s="4">
        <v>14.063000000000001</v>
      </c>
      <c r="BG448" s="4">
        <v>13.09</v>
      </c>
      <c r="BH448" s="4">
        <v>0.93</v>
      </c>
      <c r="BI448" s="4">
        <v>16.073</v>
      </c>
      <c r="BJ448" s="4">
        <v>2437.002</v>
      </c>
      <c r="BK448" s="4">
        <v>358.54</v>
      </c>
      <c r="BL448" s="4">
        <v>17.094000000000001</v>
      </c>
      <c r="BM448" s="4">
        <v>5.6000000000000001E-2</v>
      </c>
      <c r="BN448" s="4">
        <v>17.149999999999999</v>
      </c>
      <c r="BO448" s="4">
        <v>12.638999999999999</v>
      </c>
      <c r="BP448" s="4">
        <v>4.1000000000000002E-2</v>
      </c>
      <c r="BQ448" s="4">
        <v>12.68</v>
      </c>
      <c r="BR448" s="4">
        <v>10.5837</v>
      </c>
      <c r="BU448" s="4">
        <v>4.234</v>
      </c>
      <c r="BW448" s="4">
        <v>0</v>
      </c>
      <c r="BX448" s="4">
        <v>0.29292899999999999</v>
      </c>
      <c r="BY448" s="4">
        <v>-5</v>
      </c>
      <c r="BZ448" s="4">
        <v>0.64600000000000002</v>
      </c>
      <c r="CA448" s="4">
        <v>7.1584529999999997</v>
      </c>
      <c r="CB448" s="4">
        <v>13.049200000000001</v>
      </c>
    </row>
    <row r="449" spans="1:80">
      <c r="A449" s="2">
        <v>42439</v>
      </c>
      <c r="B449" s="32">
        <v>0.45086328703703704</v>
      </c>
      <c r="C449" s="4">
        <v>12.446</v>
      </c>
      <c r="D449" s="4">
        <v>3.4428999999999998</v>
      </c>
      <c r="E449" s="4" t="s">
        <v>155</v>
      </c>
      <c r="F449" s="4">
        <v>34429.165246999997</v>
      </c>
      <c r="G449" s="4">
        <v>728.3</v>
      </c>
      <c r="H449" s="4">
        <v>-6</v>
      </c>
      <c r="I449" s="4">
        <v>1731.8</v>
      </c>
      <c r="K449" s="4">
        <v>0</v>
      </c>
      <c r="L449" s="4">
        <v>125</v>
      </c>
      <c r="M449" s="4">
        <v>0.85950000000000004</v>
      </c>
      <c r="N449" s="4">
        <v>10.6972</v>
      </c>
      <c r="O449" s="4">
        <v>2.9592000000000001</v>
      </c>
      <c r="P449" s="4">
        <v>625.94640000000004</v>
      </c>
      <c r="Q449" s="4">
        <v>0</v>
      </c>
      <c r="R449" s="4">
        <v>625.9</v>
      </c>
      <c r="S449" s="4">
        <v>462.80689999999998</v>
      </c>
      <c r="T449" s="4">
        <v>0</v>
      </c>
      <c r="U449" s="4">
        <v>462.8</v>
      </c>
      <c r="V449" s="4">
        <v>1731.8326999999999</v>
      </c>
      <c r="Y449" s="4">
        <v>107.114</v>
      </c>
      <c r="Z449" s="4">
        <v>0</v>
      </c>
      <c r="AA449" s="4">
        <v>0</v>
      </c>
      <c r="AB449" s="4" t="s">
        <v>384</v>
      </c>
      <c r="AC449" s="4">
        <v>0</v>
      </c>
      <c r="AD449" s="4">
        <v>11.8</v>
      </c>
      <c r="AE449" s="4">
        <v>847</v>
      </c>
      <c r="AF449" s="4">
        <v>871</v>
      </c>
      <c r="AG449" s="4">
        <v>817</v>
      </c>
      <c r="AH449" s="4">
        <v>0</v>
      </c>
      <c r="AI449" s="4">
        <v>0</v>
      </c>
      <c r="AJ449" s="4">
        <v>0</v>
      </c>
      <c r="AK449" s="4">
        <v>984</v>
      </c>
      <c r="AL449" s="4">
        <v>-40</v>
      </c>
      <c r="AM449" s="4">
        <v>0</v>
      </c>
      <c r="AN449" s="4">
        <v>25</v>
      </c>
      <c r="AO449" s="4">
        <v>190</v>
      </c>
      <c r="AP449" s="4">
        <v>190</v>
      </c>
      <c r="AQ449" s="4">
        <v>1.7</v>
      </c>
      <c r="AR449" s="4">
        <v>195</v>
      </c>
      <c r="AS449" s="4" t="s">
        <v>155</v>
      </c>
      <c r="AT449" s="4">
        <v>2</v>
      </c>
      <c r="AU449" s="5">
        <v>0.65877314814814814</v>
      </c>
      <c r="AV449" s="4">
        <v>47.159880000000001</v>
      </c>
      <c r="AW449" s="4">
        <v>-88.484174999999993</v>
      </c>
      <c r="AX449" s="4">
        <v>308.7</v>
      </c>
      <c r="AY449" s="4">
        <v>34.1</v>
      </c>
      <c r="AZ449" s="4">
        <v>12</v>
      </c>
      <c r="BA449" s="4">
        <v>11</v>
      </c>
      <c r="BB449" s="4" t="s">
        <v>447</v>
      </c>
      <c r="BC449" s="4">
        <v>2.4024000000000001</v>
      </c>
      <c r="BD449" s="4">
        <v>1.0036</v>
      </c>
      <c r="BE449" s="4">
        <v>3.0047999999999999</v>
      </c>
      <c r="BF449" s="4">
        <v>14.063000000000001</v>
      </c>
      <c r="BG449" s="4">
        <v>12.89</v>
      </c>
      <c r="BH449" s="4">
        <v>0.92</v>
      </c>
      <c r="BI449" s="4">
        <v>16.344999999999999</v>
      </c>
      <c r="BJ449" s="4">
        <v>2345.444</v>
      </c>
      <c r="BK449" s="4">
        <v>412.96100000000001</v>
      </c>
      <c r="BL449" s="4">
        <v>14.372</v>
      </c>
      <c r="BM449" s="4">
        <v>0</v>
      </c>
      <c r="BN449" s="4">
        <v>14.372</v>
      </c>
      <c r="BO449" s="4">
        <v>10.625999999999999</v>
      </c>
      <c r="BP449" s="4">
        <v>0</v>
      </c>
      <c r="BQ449" s="4">
        <v>10.625999999999999</v>
      </c>
      <c r="BR449" s="4">
        <v>12.556100000000001</v>
      </c>
      <c r="BU449" s="4">
        <v>4.66</v>
      </c>
      <c r="BW449" s="4">
        <v>0</v>
      </c>
      <c r="BX449" s="4">
        <v>0.28171200000000002</v>
      </c>
      <c r="BY449" s="4">
        <v>-5</v>
      </c>
      <c r="BZ449" s="4">
        <v>0.64477399999999996</v>
      </c>
      <c r="CA449" s="4">
        <v>6.8843370000000004</v>
      </c>
      <c r="CB449" s="4">
        <v>13.024435</v>
      </c>
    </row>
    <row r="450" spans="1:80">
      <c r="A450" s="2">
        <v>42439</v>
      </c>
      <c r="B450" s="32">
        <v>0.45087486111111108</v>
      </c>
      <c r="C450" s="4">
        <v>12.419</v>
      </c>
      <c r="D450" s="4">
        <v>3.6709000000000001</v>
      </c>
      <c r="E450" s="4" t="s">
        <v>155</v>
      </c>
      <c r="F450" s="4">
        <v>36709.381187999999</v>
      </c>
      <c r="G450" s="4">
        <v>635.79999999999995</v>
      </c>
      <c r="H450" s="4">
        <v>3.8</v>
      </c>
      <c r="I450" s="4">
        <v>1878.9</v>
      </c>
      <c r="K450" s="4">
        <v>0</v>
      </c>
      <c r="L450" s="4">
        <v>129</v>
      </c>
      <c r="M450" s="4">
        <v>0.85750000000000004</v>
      </c>
      <c r="N450" s="4">
        <v>10.6493</v>
      </c>
      <c r="O450" s="4">
        <v>3.1476999999999999</v>
      </c>
      <c r="P450" s="4">
        <v>545.18989999999997</v>
      </c>
      <c r="Q450" s="4">
        <v>3.2404999999999999</v>
      </c>
      <c r="R450" s="4">
        <v>548.4</v>
      </c>
      <c r="S450" s="4">
        <v>403.09789999999998</v>
      </c>
      <c r="T450" s="4">
        <v>2.3959999999999999</v>
      </c>
      <c r="U450" s="4">
        <v>405.5</v>
      </c>
      <c r="V450" s="4">
        <v>1878.8708999999999</v>
      </c>
      <c r="Y450" s="4">
        <v>110.319</v>
      </c>
      <c r="Z450" s="4">
        <v>0</v>
      </c>
      <c r="AA450" s="4">
        <v>0</v>
      </c>
      <c r="AB450" s="4" t="s">
        <v>384</v>
      </c>
      <c r="AC450" s="4">
        <v>0</v>
      </c>
      <c r="AD450" s="4">
        <v>11.8</v>
      </c>
      <c r="AE450" s="4">
        <v>848</v>
      </c>
      <c r="AF450" s="4">
        <v>872</v>
      </c>
      <c r="AG450" s="4">
        <v>817</v>
      </c>
      <c r="AH450" s="4">
        <v>0</v>
      </c>
      <c r="AI450" s="4">
        <v>0</v>
      </c>
      <c r="AJ450" s="4">
        <v>0</v>
      </c>
      <c r="AK450" s="4">
        <v>984</v>
      </c>
      <c r="AL450" s="4">
        <v>-40</v>
      </c>
      <c r="AM450" s="4">
        <v>0</v>
      </c>
      <c r="AN450" s="4">
        <v>25</v>
      </c>
      <c r="AO450" s="4">
        <v>190</v>
      </c>
      <c r="AP450" s="4">
        <v>189.4</v>
      </c>
      <c r="AQ450" s="4">
        <v>1.4</v>
      </c>
      <c r="AR450" s="4">
        <v>195</v>
      </c>
      <c r="AS450" s="4" t="s">
        <v>155</v>
      </c>
      <c r="AT450" s="4">
        <v>2</v>
      </c>
      <c r="AU450" s="5">
        <v>0.65878472222222217</v>
      </c>
      <c r="AV450" s="4">
        <v>47.160021999999998</v>
      </c>
      <c r="AW450" s="4">
        <v>-88.484172000000001</v>
      </c>
      <c r="AX450" s="4">
        <v>308.60000000000002</v>
      </c>
      <c r="AY450" s="4">
        <v>34.9</v>
      </c>
      <c r="AZ450" s="4">
        <v>12</v>
      </c>
      <c r="BA450" s="4">
        <v>11</v>
      </c>
      <c r="BB450" s="4" t="s">
        <v>447</v>
      </c>
      <c r="BC450" s="4">
        <v>2.5819999999999999</v>
      </c>
      <c r="BD450" s="4">
        <v>1.3</v>
      </c>
      <c r="BE450" s="4">
        <v>3.3807999999999998</v>
      </c>
      <c r="BF450" s="4">
        <v>14.063000000000001</v>
      </c>
      <c r="BG450" s="4">
        <v>12.7</v>
      </c>
      <c r="BH450" s="4">
        <v>0.9</v>
      </c>
      <c r="BI450" s="4">
        <v>16.623000000000001</v>
      </c>
      <c r="BJ450" s="4">
        <v>2308.9340000000002</v>
      </c>
      <c r="BK450" s="4">
        <v>434.37200000000001</v>
      </c>
      <c r="BL450" s="4">
        <v>12.379</v>
      </c>
      <c r="BM450" s="4">
        <v>7.3999999999999996E-2</v>
      </c>
      <c r="BN450" s="4">
        <v>12.452</v>
      </c>
      <c r="BO450" s="4">
        <v>9.1519999999999992</v>
      </c>
      <c r="BP450" s="4">
        <v>5.3999999999999999E-2</v>
      </c>
      <c r="BQ450" s="4">
        <v>9.2070000000000007</v>
      </c>
      <c r="BR450" s="4">
        <v>13.470499999999999</v>
      </c>
      <c r="BU450" s="4">
        <v>4.7460000000000004</v>
      </c>
      <c r="BW450" s="4">
        <v>0</v>
      </c>
      <c r="BX450" s="4">
        <v>0.29958200000000001</v>
      </c>
      <c r="BY450" s="4">
        <v>-5</v>
      </c>
      <c r="BZ450" s="4">
        <v>0.64400000000000002</v>
      </c>
      <c r="CA450" s="4">
        <v>7.3210350000000002</v>
      </c>
      <c r="CB450" s="4">
        <v>13.008800000000001</v>
      </c>
    </row>
    <row r="451" spans="1:80">
      <c r="A451" s="2">
        <v>42439</v>
      </c>
      <c r="B451" s="32">
        <v>0.45088643518518517</v>
      </c>
      <c r="C451" s="4">
        <v>12.294</v>
      </c>
      <c r="D451" s="4">
        <v>3.7429000000000001</v>
      </c>
      <c r="E451" s="4" t="s">
        <v>155</v>
      </c>
      <c r="F451" s="4">
        <v>37428.707482999998</v>
      </c>
      <c r="G451" s="4">
        <v>621.70000000000005</v>
      </c>
      <c r="H451" s="4">
        <v>5.0999999999999996</v>
      </c>
      <c r="I451" s="4">
        <v>1970.1</v>
      </c>
      <c r="K451" s="4">
        <v>0</v>
      </c>
      <c r="L451" s="4">
        <v>131</v>
      </c>
      <c r="M451" s="4">
        <v>0.85770000000000002</v>
      </c>
      <c r="N451" s="4">
        <v>10.544700000000001</v>
      </c>
      <c r="O451" s="4">
        <v>3.2101999999999999</v>
      </c>
      <c r="P451" s="4">
        <v>533.22429999999997</v>
      </c>
      <c r="Q451" s="4">
        <v>4.3741000000000003</v>
      </c>
      <c r="R451" s="4">
        <v>537.6</v>
      </c>
      <c r="S451" s="4">
        <v>394.2509</v>
      </c>
      <c r="T451" s="4">
        <v>3.2341000000000002</v>
      </c>
      <c r="U451" s="4">
        <v>397.5</v>
      </c>
      <c r="V451" s="4">
        <v>1970.1280999999999</v>
      </c>
      <c r="Y451" s="4">
        <v>112.414</v>
      </c>
      <c r="Z451" s="4">
        <v>0</v>
      </c>
      <c r="AA451" s="4">
        <v>0</v>
      </c>
      <c r="AB451" s="4" t="s">
        <v>384</v>
      </c>
      <c r="AC451" s="4">
        <v>0</v>
      </c>
      <c r="AD451" s="4">
        <v>11.9</v>
      </c>
      <c r="AE451" s="4">
        <v>848</v>
      </c>
      <c r="AF451" s="4">
        <v>872</v>
      </c>
      <c r="AG451" s="4">
        <v>817</v>
      </c>
      <c r="AH451" s="4">
        <v>0</v>
      </c>
      <c r="AI451" s="4">
        <v>0</v>
      </c>
      <c r="AJ451" s="4">
        <v>0</v>
      </c>
      <c r="AK451" s="4">
        <v>984</v>
      </c>
      <c r="AL451" s="4">
        <v>-40</v>
      </c>
      <c r="AM451" s="4">
        <v>0</v>
      </c>
      <c r="AN451" s="4">
        <v>25</v>
      </c>
      <c r="AO451" s="4">
        <v>190</v>
      </c>
      <c r="AP451" s="4">
        <v>189.6</v>
      </c>
      <c r="AQ451" s="4">
        <v>1.4</v>
      </c>
      <c r="AR451" s="4">
        <v>195</v>
      </c>
      <c r="AS451" s="4" t="s">
        <v>155</v>
      </c>
      <c r="AT451" s="4">
        <v>2</v>
      </c>
      <c r="AU451" s="5">
        <v>0.65879629629629632</v>
      </c>
      <c r="AV451" s="4">
        <v>47.160164000000002</v>
      </c>
      <c r="AW451" s="4">
        <v>-88.484172000000001</v>
      </c>
      <c r="AX451" s="4">
        <v>308.89999999999998</v>
      </c>
      <c r="AY451" s="4">
        <v>34.9</v>
      </c>
      <c r="AZ451" s="4">
        <v>12</v>
      </c>
      <c r="BA451" s="4">
        <v>11</v>
      </c>
      <c r="BB451" s="4" t="s">
        <v>447</v>
      </c>
      <c r="BC451" s="4">
        <v>1.0975999999999999</v>
      </c>
      <c r="BD451" s="4">
        <v>1.3</v>
      </c>
      <c r="BE451" s="4">
        <v>1.7988</v>
      </c>
      <c r="BF451" s="4">
        <v>14.063000000000001</v>
      </c>
      <c r="BG451" s="4">
        <v>12.72</v>
      </c>
      <c r="BH451" s="4">
        <v>0.9</v>
      </c>
      <c r="BI451" s="4">
        <v>16.594000000000001</v>
      </c>
      <c r="BJ451" s="4">
        <v>2291.6779999999999</v>
      </c>
      <c r="BK451" s="4">
        <v>444.04300000000001</v>
      </c>
      <c r="BL451" s="4">
        <v>12.135999999999999</v>
      </c>
      <c r="BM451" s="4">
        <v>0.1</v>
      </c>
      <c r="BN451" s="4">
        <v>12.234999999999999</v>
      </c>
      <c r="BO451" s="4">
        <v>8.9730000000000008</v>
      </c>
      <c r="BP451" s="4">
        <v>7.3999999999999996E-2</v>
      </c>
      <c r="BQ451" s="4">
        <v>9.0459999999999994</v>
      </c>
      <c r="BR451" s="4">
        <v>14.158300000000001</v>
      </c>
      <c r="BU451" s="4">
        <v>4.8470000000000004</v>
      </c>
      <c r="BW451" s="4">
        <v>0</v>
      </c>
      <c r="BX451" s="4">
        <v>0.28660999999999998</v>
      </c>
      <c r="BY451" s="4">
        <v>-5</v>
      </c>
      <c r="BZ451" s="4">
        <v>0.64461299999999999</v>
      </c>
      <c r="CA451" s="4">
        <v>7.0040319999999996</v>
      </c>
      <c r="CB451" s="4">
        <v>13.021183000000001</v>
      </c>
    </row>
    <row r="452" spans="1:80">
      <c r="A452" s="2">
        <v>42439</v>
      </c>
      <c r="B452" s="32">
        <v>0.45089800925925921</v>
      </c>
      <c r="C452" s="4">
        <v>12.27</v>
      </c>
      <c r="D452" s="4">
        <v>3.7698999999999998</v>
      </c>
      <c r="E452" s="4" t="s">
        <v>155</v>
      </c>
      <c r="F452" s="4">
        <v>37698.909531999998</v>
      </c>
      <c r="G452" s="4">
        <v>619</v>
      </c>
      <c r="H452" s="4">
        <v>4.8</v>
      </c>
      <c r="I452" s="4">
        <v>2013.7</v>
      </c>
      <c r="K452" s="4">
        <v>0</v>
      </c>
      <c r="L452" s="4">
        <v>133</v>
      </c>
      <c r="M452" s="4">
        <v>0.85760000000000003</v>
      </c>
      <c r="N452" s="4">
        <v>10.5227</v>
      </c>
      <c r="O452" s="4">
        <v>3.2330000000000001</v>
      </c>
      <c r="P452" s="4">
        <v>530.8546</v>
      </c>
      <c r="Q452" s="4">
        <v>4.1163999999999996</v>
      </c>
      <c r="R452" s="4">
        <v>535</v>
      </c>
      <c r="S452" s="4">
        <v>392.49869999999999</v>
      </c>
      <c r="T452" s="4">
        <v>3.0436000000000001</v>
      </c>
      <c r="U452" s="4">
        <v>395.5</v>
      </c>
      <c r="V452" s="4">
        <v>2013.6793</v>
      </c>
      <c r="Y452" s="4">
        <v>114.31399999999999</v>
      </c>
      <c r="Z452" s="4">
        <v>0</v>
      </c>
      <c r="AA452" s="4">
        <v>0</v>
      </c>
      <c r="AB452" s="4" t="s">
        <v>384</v>
      </c>
      <c r="AC452" s="4">
        <v>0</v>
      </c>
      <c r="AD452" s="4">
        <v>11.8</v>
      </c>
      <c r="AE452" s="4">
        <v>848</v>
      </c>
      <c r="AF452" s="4">
        <v>871</v>
      </c>
      <c r="AG452" s="4">
        <v>816</v>
      </c>
      <c r="AH452" s="4">
        <v>0</v>
      </c>
      <c r="AI452" s="4">
        <v>0</v>
      </c>
      <c r="AJ452" s="4">
        <v>0</v>
      </c>
      <c r="AK452" s="4">
        <v>984</v>
      </c>
      <c r="AL452" s="4">
        <v>-40</v>
      </c>
      <c r="AM452" s="4">
        <v>0</v>
      </c>
      <c r="AN452" s="4">
        <v>25</v>
      </c>
      <c r="AO452" s="4">
        <v>190</v>
      </c>
      <c r="AP452" s="4">
        <v>190</v>
      </c>
      <c r="AQ452" s="4">
        <v>1.5</v>
      </c>
      <c r="AR452" s="4">
        <v>195</v>
      </c>
      <c r="AS452" s="4" t="s">
        <v>155</v>
      </c>
      <c r="AT452" s="4">
        <v>2</v>
      </c>
      <c r="AU452" s="5">
        <v>0.65880787037037036</v>
      </c>
      <c r="AV452" s="4">
        <v>47.160307000000003</v>
      </c>
      <c r="AW452" s="4">
        <v>-88.484167999999997</v>
      </c>
      <c r="AX452" s="4">
        <v>309.10000000000002</v>
      </c>
      <c r="AY452" s="4">
        <v>34.9</v>
      </c>
      <c r="AZ452" s="4">
        <v>12</v>
      </c>
      <c r="BA452" s="4">
        <v>12</v>
      </c>
      <c r="BB452" s="4" t="s">
        <v>421</v>
      </c>
      <c r="BC452" s="4">
        <v>0.91080000000000005</v>
      </c>
      <c r="BD452" s="4">
        <v>1.2964</v>
      </c>
      <c r="BE452" s="4">
        <v>1.7096</v>
      </c>
      <c r="BF452" s="4">
        <v>14.063000000000001</v>
      </c>
      <c r="BG452" s="4">
        <v>12.71</v>
      </c>
      <c r="BH452" s="4">
        <v>0.9</v>
      </c>
      <c r="BI452" s="4">
        <v>16.605</v>
      </c>
      <c r="BJ452" s="4">
        <v>2286.0369999999998</v>
      </c>
      <c r="BK452" s="4">
        <v>447.03800000000001</v>
      </c>
      <c r="BL452" s="4">
        <v>12.077</v>
      </c>
      <c r="BM452" s="4">
        <v>9.4E-2</v>
      </c>
      <c r="BN452" s="4">
        <v>12.170999999999999</v>
      </c>
      <c r="BO452" s="4">
        <v>8.93</v>
      </c>
      <c r="BP452" s="4">
        <v>6.9000000000000006E-2</v>
      </c>
      <c r="BQ452" s="4">
        <v>8.9990000000000006</v>
      </c>
      <c r="BR452" s="4">
        <v>14.4659</v>
      </c>
      <c r="BU452" s="4">
        <v>4.9269999999999996</v>
      </c>
      <c r="BW452" s="4">
        <v>0</v>
      </c>
      <c r="BX452" s="4">
        <v>0.30564999999999998</v>
      </c>
      <c r="BY452" s="4">
        <v>-5</v>
      </c>
      <c r="BZ452" s="4">
        <v>0.64316099999999998</v>
      </c>
      <c r="CA452" s="4">
        <v>7.469322</v>
      </c>
      <c r="CB452" s="4">
        <v>12.991852</v>
      </c>
    </row>
    <row r="453" spans="1:80">
      <c r="A453" s="2">
        <v>42439</v>
      </c>
      <c r="B453" s="32">
        <v>0.45090958333333336</v>
      </c>
      <c r="C453" s="4">
        <v>12.27</v>
      </c>
      <c r="D453" s="4">
        <v>3.7334999999999998</v>
      </c>
      <c r="E453" s="4" t="s">
        <v>155</v>
      </c>
      <c r="F453" s="4">
        <v>37335.420032000002</v>
      </c>
      <c r="G453" s="4">
        <v>612.79999999999995</v>
      </c>
      <c r="H453" s="4">
        <v>4.8</v>
      </c>
      <c r="I453" s="4">
        <v>2043.2</v>
      </c>
      <c r="K453" s="4">
        <v>0</v>
      </c>
      <c r="L453" s="4">
        <v>134</v>
      </c>
      <c r="M453" s="4">
        <v>0.8579</v>
      </c>
      <c r="N453" s="4">
        <v>10.5265</v>
      </c>
      <c r="O453" s="4">
        <v>3.2029999999999998</v>
      </c>
      <c r="P453" s="4">
        <v>525.74860000000001</v>
      </c>
      <c r="Q453" s="4">
        <v>4.1180000000000003</v>
      </c>
      <c r="R453" s="4">
        <v>529.9</v>
      </c>
      <c r="S453" s="4">
        <v>388.7235</v>
      </c>
      <c r="T453" s="4">
        <v>3.0447000000000002</v>
      </c>
      <c r="U453" s="4">
        <v>391.8</v>
      </c>
      <c r="V453" s="4">
        <v>2043.202</v>
      </c>
      <c r="Y453" s="4">
        <v>115.372</v>
      </c>
      <c r="Z453" s="4">
        <v>0</v>
      </c>
      <c r="AA453" s="4">
        <v>0</v>
      </c>
      <c r="AB453" s="4" t="s">
        <v>384</v>
      </c>
      <c r="AC453" s="4">
        <v>0</v>
      </c>
      <c r="AD453" s="4">
        <v>11.8</v>
      </c>
      <c r="AE453" s="4">
        <v>849</v>
      </c>
      <c r="AF453" s="4">
        <v>870</v>
      </c>
      <c r="AG453" s="4">
        <v>815</v>
      </c>
      <c r="AH453" s="4">
        <v>0</v>
      </c>
      <c r="AI453" s="4">
        <v>0</v>
      </c>
      <c r="AJ453" s="4">
        <v>0</v>
      </c>
      <c r="AK453" s="4">
        <v>984</v>
      </c>
      <c r="AL453" s="4">
        <v>-40</v>
      </c>
      <c r="AM453" s="4">
        <v>0</v>
      </c>
      <c r="AN453" s="4">
        <v>25</v>
      </c>
      <c r="AO453" s="4">
        <v>190</v>
      </c>
      <c r="AP453" s="4">
        <v>189.4</v>
      </c>
      <c r="AQ453" s="4">
        <v>1.6</v>
      </c>
      <c r="AR453" s="4">
        <v>195</v>
      </c>
      <c r="AS453" s="4" t="s">
        <v>155</v>
      </c>
      <c r="AT453" s="4">
        <v>2</v>
      </c>
      <c r="AU453" s="5">
        <v>0.65881944444444451</v>
      </c>
      <c r="AV453" s="4">
        <v>47.160448000000002</v>
      </c>
      <c r="AW453" s="4">
        <v>-88.484144000000001</v>
      </c>
      <c r="AX453" s="4">
        <v>309.39999999999998</v>
      </c>
      <c r="AY453" s="4">
        <v>35.4</v>
      </c>
      <c r="AZ453" s="4">
        <v>12</v>
      </c>
      <c r="BA453" s="4">
        <v>12</v>
      </c>
      <c r="BB453" s="4" t="s">
        <v>421</v>
      </c>
      <c r="BC453" s="4">
        <v>1.8036000000000001</v>
      </c>
      <c r="BD453" s="4">
        <v>1</v>
      </c>
      <c r="BE453" s="4">
        <v>2.5024000000000002</v>
      </c>
      <c r="BF453" s="4">
        <v>14.063000000000001</v>
      </c>
      <c r="BG453" s="4">
        <v>12.74</v>
      </c>
      <c r="BH453" s="4">
        <v>0.91</v>
      </c>
      <c r="BI453" s="4">
        <v>16.562999999999999</v>
      </c>
      <c r="BJ453" s="4">
        <v>2290.6930000000002</v>
      </c>
      <c r="BK453" s="4">
        <v>443.63</v>
      </c>
      <c r="BL453" s="4">
        <v>11.981</v>
      </c>
      <c r="BM453" s="4">
        <v>9.4E-2</v>
      </c>
      <c r="BN453" s="4">
        <v>12.074999999999999</v>
      </c>
      <c r="BO453" s="4">
        <v>8.8580000000000005</v>
      </c>
      <c r="BP453" s="4">
        <v>6.9000000000000006E-2</v>
      </c>
      <c r="BQ453" s="4">
        <v>8.9280000000000008</v>
      </c>
      <c r="BR453" s="4">
        <v>14.702400000000001</v>
      </c>
      <c r="BU453" s="4">
        <v>4.9809999999999999</v>
      </c>
      <c r="BW453" s="4">
        <v>0</v>
      </c>
      <c r="BX453" s="4">
        <v>0.33848600000000001</v>
      </c>
      <c r="BY453" s="4">
        <v>-5</v>
      </c>
      <c r="BZ453" s="4">
        <v>0.64261299999999999</v>
      </c>
      <c r="CA453" s="4">
        <v>8.2717519999999993</v>
      </c>
      <c r="CB453" s="4">
        <v>12.980783000000001</v>
      </c>
    </row>
    <row r="454" spans="1:80">
      <c r="A454" s="2">
        <v>42439</v>
      </c>
      <c r="B454" s="32">
        <v>0.4509211574074074</v>
      </c>
      <c r="C454" s="4">
        <v>12.273</v>
      </c>
      <c r="D454" s="4">
        <v>3.7408999999999999</v>
      </c>
      <c r="E454" s="4" t="s">
        <v>155</v>
      </c>
      <c r="F454" s="4">
        <v>37409.375</v>
      </c>
      <c r="G454" s="4">
        <v>613.1</v>
      </c>
      <c r="H454" s="4">
        <v>4.8</v>
      </c>
      <c r="I454" s="4">
        <v>2059.6</v>
      </c>
      <c r="K454" s="4">
        <v>0</v>
      </c>
      <c r="L454" s="4">
        <v>137</v>
      </c>
      <c r="M454" s="4">
        <v>0.85780000000000001</v>
      </c>
      <c r="N454" s="4">
        <v>10.5284</v>
      </c>
      <c r="O454" s="4">
        <v>3.2090000000000001</v>
      </c>
      <c r="P454" s="4">
        <v>525.92880000000002</v>
      </c>
      <c r="Q454" s="4">
        <v>4.1174999999999997</v>
      </c>
      <c r="R454" s="4">
        <v>530</v>
      </c>
      <c r="S454" s="4">
        <v>388.85680000000002</v>
      </c>
      <c r="T454" s="4">
        <v>3.0444</v>
      </c>
      <c r="U454" s="4">
        <v>391.9</v>
      </c>
      <c r="V454" s="4">
        <v>2059.6395000000002</v>
      </c>
      <c r="Y454" s="4">
        <v>117.27200000000001</v>
      </c>
      <c r="Z454" s="4">
        <v>0</v>
      </c>
      <c r="AA454" s="4">
        <v>0</v>
      </c>
      <c r="AB454" s="4" t="s">
        <v>384</v>
      </c>
      <c r="AC454" s="4">
        <v>0</v>
      </c>
      <c r="AD454" s="4">
        <v>11.8</v>
      </c>
      <c r="AE454" s="4">
        <v>848</v>
      </c>
      <c r="AF454" s="4">
        <v>870</v>
      </c>
      <c r="AG454" s="4">
        <v>812</v>
      </c>
      <c r="AH454" s="4">
        <v>0</v>
      </c>
      <c r="AI454" s="4">
        <v>0</v>
      </c>
      <c r="AJ454" s="4">
        <v>0</v>
      </c>
      <c r="AK454" s="4">
        <v>984</v>
      </c>
      <c r="AL454" s="4">
        <v>-40</v>
      </c>
      <c r="AM454" s="4">
        <v>0</v>
      </c>
      <c r="AN454" s="4">
        <v>25</v>
      </c>
      <c r="AO454" s="4">
        <v>190</v>
      </c>
      <c r="AP454" s="4">
        <v>189.6</v>
      </c>
      <c r="AQ454" s="4">
        <v>1.7</v>
      </c>
      <c r="AR454" s="4">
        <v>195</v>
      </c>
      <c r="AS454" s="4" t="s">
        <v>155</v>
      </c>
      <c r="AT454" s="4">
        <v>2</v>
      </c>
      <c r="AU454" s="5">
        <v>0.65884259259259259</v>
      </c>
      <c r="AV454" s="4">
        <v>47.160730000000001</v>
      </c>
      <c r="AW454" s="4">
        <v>-88.484061999999994</v>
      </c>
      <c r="AX454" s="4">
        <v>309.60000000000002</v>
      </c>
      <c r="AY454" s="4">
        <v>35.200000000000003</v>
      </c>
      <c r="AZ454" s="4">
        <v>12</v>
      </c>
      <c r="BA454" s="4">
        <v>12</v>
      </c>
      <c r="BB454" s="4" t="s">
        <v>421</v>
      </c>
      <c r="BC454" s="4">
        <v>2.1048</v>
      </c>
      <c r="BD454" s="4">
        <v>1.0024</v>
      </c>
      <c r="BE454" s="4">
        <v>2.706</v>
      </c>
      <c r="BF454" s="4">
        <v>14.063000000000001</v>
      </c>
      <c r="BG454" s="4">
        <v>12.73</v>
      </c>
      <c r="BH454" s="4">
        <v>0.91</v>
      </c>
      <c r="BI454" s="4">
        <v>16.574999999999999</v>
      </c>
      <c r="BJ454" s="4">
        <v>2289.5279999999998</v>
      </c>
      <c r="BK454" s="4">
        <v>444.15899999999999</v>
      </c>
      <c r="BL454" s="4">
        <v>11.977</v>
      </c>
      <c r="BM454" s="4">
        <v>9.4E-2</v>
      </c>
      <c r="BN454" s="4">
        <v>12.071</v>
      </c>
      <c r="BO454" s="4">
        <v>8.8550000000000004</v>
      </c>
      <c r="BP454" s="4">
        <v>6.9000000000000006E-2</v>
      </c>
      <c r="BQ454" s="4">
        <v>8.9250000000000007</v>
      </c>
      <c r="BR454" s="4">
        <v>14.810600000000001</v>
      </c>
      <c r="BU454" s="4">
        <v>5.0599999999999996</v>
      </c>
      <c r="BW454" s="4">
        <v>0</v>
      </c>
      <c r="BX454" s="4">
        <v>0.31267200000000001</v>
      </c>
      <c r="BY454" s="4">
        <v>-5</v>
      </c>
      <c r="BZ454" s="4">
        <v>0.64300000000000002</v>
      </c>
      <c r="CA454" s="4">
        <v>7.6409219999999998</v>
      </c>
      <c r="CB454" s="4">
        <v>12.9886</v>
      </c>
    </row>
    <row r="455" spans="1:80">
      <c r="A455" s="2">
        <v>42439</v>
      </c>
      <c r="B455" s="32">
        <v>0.4509327314814815</v>
      </c>
      <c r="C455" s="4">
        <v>12.278</v>
      </c>
      <c r="D455" s="4">
        <v>3.7513999999999998</v>
      </c>
      <c r="E455" s="4" t="s">
        <v>155</v>
      </c>
      <c r="F455" s="4">
        <v>37514.125</v>
      </c>
      <c r="G455" s="4">
        <v>629.70000000000005</v>
      </c>
      <c r="H455" s="4">
        <v>4.8</v>
      </c>
      <c r="I455" s="4">
        <v>2103.1999999999998</v>
      </c>
      <c r="K455" s="4">
        <v>0</v>
      </c>
      <c r="L455" s="4">
        <v>139</v>
      </c>
      <c r="M455" s="4">
        <v>0.85760000000000003</v>
      </c>
      <c r="N455" s="4">
        <v>10.5303</v>
      </c>
      <c r="O455" s="4">
        <v>3.2174</v>
      </c>
      <c r="P455" s="4">
        <v>540.02739999999994</v>
      </c>
      <c r="Q455" s="4">
        <v>4.1166999999999998</v>
      </c>
      <c r="R455" s="4">
        <v>544.1</v>
      </c>
      <c r="S455" s="4">
        <v>399.28089999999997</v>
      </c>
      <c r="T455" s="4">
        <v>3.0436999999999999</v>
      </c>
      <c r="U455" s="4">
        <v>402.3</v>
      </c>
      <c r="V455" s="4">
        <v>2103.21</v>
      </c>
      <c r="Y455" s="4">
        <v>119.246</v>
      </c>
      <c r="Z455" s="4">
        <v>0</v>
      </c>
      <c r="AA455" s="4">
        <v>0</v>
      </c>
      <c r="AB455" s="4" t="s">
        <v>384</v>
      </c>
      <c r="AC455" s="4">
        <v>0</v>
      </c>
      <c r="AD455" s="4">
        <v>11.8</v>
      </c>
      <c r="AE455" s="4">
        <v>847</v>
      </c>
      <c r="AF455" s="4">
        <v>869</v>
      </c>
      <c r="AG455" s="4">
        <v>810</v>
      </c>
      <c r="AH455" s="4">
        <v>0</v>
      </c>
      <c r="AI455" s="4">
        <v>0</v>
      </c>
      <c r="AJ455" s="4">
        <v>0</v>
      </c>
      <c r="AK455" s="4">
        <v>984</v>
      </c>
      <c r="AL455" s="4">
        <v>-40</v>
      </c>
      <c r="AM455" s="4">
        <v>0</v>
      </c>
      <c r="AN455" s="4">
        <v>25</v>
      </c>
      <c r="AO455" s="4">
        <v>190</v>
      </c>
      <c r="AP455" s="4">
        <v>189.4</v>
      </c>
      <c r="AQ455" s="4">
        <v>1.7</v>
      </c>
      <c r="AR455" s="4">
        <v>195</v>
      </c>
      <c r="AS455" s="4" t="s">
        <v>155</v>
      </c>
      <c r="AT455" s="4">
        <v>2</v>
      </c>
      <c r="AU455" s="5">
        <v>0.65884259259259259</v>
      </c>
      <c r="AV455" s="4">
        <v>47.160732000000003</v>
      </c>
      <c r="AW455" s="4">
        <v>-88.484061999999994</v>
      </c>
      <c r="AX455" s="4">
        <v>309.60000000000002</v>
      </c>
      <c r="AY455" s="4">
        <v>34.299999999999997</v>
      </c>
      <c r="AZ455" s="4">
        <v>12</v>
      </c>
      <c r="BA455" s="4">
        <v>12</v>
      </c>
      <c r="BB455" s="4" t="s">
        <v>421</v>
      </c>
      <c r="BC455" s="4">
        <v>2.4832169999999998</v>
      </c>
      <c r="BD455" s="4">
        <v>1.2</v>
      </c>
      <c r="BE455" s="4">
        <v>3.1856140000000002</v>
      </c>
      <c r="BF455" s="4">
        <v>14.063000000000001</v>
      </c>
      <c r="BG455" s="4">
        <v>12.71</v>
      </c>
      <c r="BH455" s="4">
        <v>0.9</v>
      </c>
      <c r="BI455" s="4">
        <v>16.599</v>
      </c>
      <c r="BJ455" s="4">
        <v>2287.5459999999998</v>
      </c>
      <c r="BK455" s="4">
        <v>444.84199999999998</v>
      </c>
      <c r="BL455" s="4">
        <v>12.285</v>
      </c>
      <c r="BM455" s="4">
        <v>9.4E-2</v>
      </c>
      <c r="BN455" s="4">
        <v>12.379</v>
      </c>
      <c r="BO455" s="4">
        <v>9.0830000000000002</v>
      </c>
      <c r="BP455" s="4">
        <v>6.9000000000000006E-2</v>
      </c>
      <c r="BQ455" s="4">
        <v>9.1530000000000005</v>
      </c>
      <c r="BR455" s="4">
        <v>15.1081</v>
      </c>
      <c r="BU455" s="4">
        <v>5.14</v>
      </c>
      <c r="BW455" s="4">
        <v>0</v>
      </c>
      <c r="BX455" s="4">
        <v>0.29529100000000003</v>
      </c>
      <c r="BY455" s="4">
        <v>-5</v>
      </c>
      <c r="BZ455" s="4">
        <v>0.64177399999999996</v>
      </c>
      <c r="CA455" s="4">
        <v>7.2161739999999996</v>
      </c>
      <c r="CB455" s="4">
        <v>12.963835</v>
      </c>
    </row>
    <row r="456" spans="1:80">
      <c r="A456" s="2">
        <v>42439</v>
      </c>
      <c r="B456" s="32">
        <v>0.45094430555555554</v>
      </c>
      <c r="C456" s="4">
        <v>12.27</v>
      </c>
      <c r="D456" s="4">
        <v>3.7414000000000001</v>
      </c>
      <c r="E456" s="4" t="s">
        <v>155</v>
      </c>
      <c r="F456" s="4">
        <v>37414.416666999998</v>
      </c>
      <c r="G456" s="4">
        <v>642.5</v>
      </c>
      <c r="H456" s="4">
        <v>4.8</v>
      </c>
      <c r="I456" s="4">
        <v>2141.6999999999998</v>
      </c>
      <c r="K456" s="4">
        <v>0</v>
      </c>
      <c r="L456" s="4">
        <v>140</v>
      </c>
      <c r="M456" s="4">
        <v>0.85780000000000001</v>
      </c>
      <c r="N456" s="4">
        <v>10.524699999999999</v>
      </c>
      <c r="O456" s="4">
        <v>3.2092999999999998</v>
      </c>
      <c r="P456" s="4">
        <v>551.1078</v>
      </c>
      <c r="Q456" s="4">
        <v>4.1173000000000002</v>
      </c>
      <c r="R456" s="4">
        <v>555.20000000000005</v>
      </c>
      <c r="S456" s="4">
        <v>407.47340000000003</v>
      </c>
      <c r="T456" s="4">
        <v>3.0442</v>
      </c>
      <c r="U456" s="4">
        <v>410.5</v>
      </c>
      <c r="V456" s="4">
        <v>2141.6981999999998</v>
      </c>
      <c r="Y456" s="4">
        <v>120.328</v>
      </c>
      <c r="Z456" s="4">
        <v>0</v>
      </c>
      <c r="AA456" s="4">
        <v>0</v>
      </c>
      <c r="AB456" s="4" t="s">
        <v>384</v>
      </c>
      <c r="AC456" s="4">
        <v>0</v>
      </c>
      <c r="AD456" s="4">
        <v>11.8</v>
      </c>
      <c r="AE456" s="4">
        <v>847</v>
      </c>
      <c r="AF456" s="4">
        <v>869</v>
      </c>
      <c r="AG456" s="4">
        <v>809</v>
      </c>
      <c r="AH456" s="4">
        <v>0</v>
      </c>
      <c r="AI456" s="4">
        <v>0</v>
      </c>
      <c r="AJ456" s="4">
        <v>0</v>
      </c>
      <c r="AK456" s="4">
        <v>984</v>
      </c>
      <c r="AL456" s="4">
        <v>-40</v>
      </c>
      <c r="AM456" s="4">
        <v>0</v>
      </c>
      <c r="AN456" s="4">
        <v>25</v>
      </c>
      <c r="AO456" s="4">
        <v>190</v>
      </c>
      <c r="AP456" s="4">
        <v>189</v>
      </c>
      <c r="AQ456" s="4">
        <v>1.7</v>
      </c>
      <c r="AR456" s="4">
        <v>195</v>
      </c>
      <c r="AS456" s="4" t="s">
        <v>155</v>
      </c>
      <c r="AT456" s="4">
        <v>2</v>
      </c>
      <c r="AU456" s="5">
        <v>0.65885416666666663</v>
      </c>
      <c r="AV456" s="4">
        <v>47.160868000000001</v>
      </c>
      <c r="AW456" s="4">
        <v>-88.484025000000003</v>
      </c>
      <c r="AX456" s="4">
        <v>309.7</v>
      </c>
      <c r="AY456" s="4">
        <v>33.799999999999997</v>
      </c>
      <c r="AZ456" s="4">
        <v>12</v>
      </c>
      <c r="BA456" s="4">
        <v>11</v>
      </c>
      <c r="BB456" s="4" t="s">
        <v>437</v>
      </c>
      <c r="BC456" s="4">
        <v>1.1066069999999999</v>
      </c>
      <c r="BD456" s="4">
        <v>1.1977979999999999</v>
      </c>
      <c r="BE456" s="4">
        <v>2.005506</v>
      </c>
      <c r="BF456" s="4">
        <v>14.063000000000001</v>
      </c>
      <c r="BG456" s="4">
        <v>12.72</v>
      </c>
      <c r="BH456" s="4">
        <v>0.9</v>
      </c>
      <c r="BI456" s="4">
        <v>16.582999999999998</v>
      </c>
      <c r="BJ456" s="4">
        <v>2287.9499999999998</v>
      </c>
      <c r="BK456" s="4">
        <v>444.036</v>
      </c>
      <c r="BL456" s="4">
        <v>12.545999999999999</v>
      </c>
      <c r="BM456" s="4">
        <v>9.4E-2</v>
      </c>
      <c r="BN456" s="4">
        <v>12.64</v>
      </c>
      <c r="BO456" s="4">
        <v>9.2759999999999998</v>
      </c>
      <c r="BP456" s="4">
        <v>6.9000000000000006E-2</v>
      </c>
      <c r="BQ456" s="4">
        <v>9.3460000000000001</v>
      </c>
      <c r="BR456" s="4">
        <v>15.3954</v>
      </c>
      <c r="BU456" s="4">
        <v>5.19</v>
      </c>
      <c r="BW456" s="4">
        <v>0</v>
      </c>
      <c r="BX456" s="4">
        <v>0.286966</v>
      </c>
      <c r="BY456" s="4">
        <v>-5</v>
      </c>
      <c r="BZ456" s="4">
        <v>0.64222599999999996</v>
      </c>
      <c r="CA456" s="4">
        <v>7.0127319999999997</v>
      </c>
      <c r="CB456" s="4">
        <v>12.972965</v>
      </c>
    </row>
    <row r="457" spans="1:80">
      <c r="A457" s="2">
        <v>42439</v>
      </c>
      <c r="B457" s="32">
        <v>0.45095587962962963</v>
      </c>
      <c r="C457" s="4">
        <v>12.27</v>
      </c>
      <c r="D457" s="4">
        <v>3.7309000000000001</v>
      </c>
      <c r="E457" s="4" t="s">
        <v>155</v>
      </c>
      <c r="F457" s="4">
        <v>37309.173127000002</v>
      </c>
      <c r="G457" s="4">
        <v>644.79999999999995</v>
      </c>
      <c r="H457" s="4">
        <v>6.1</v>
      </c>
      <c r="I457" s="4">
        <v>2129.4</v>
      </c>
      <c r="K457" s="4">
        <v>0</v>
      </c>
      <c r="L457" s="4">
        <v>142</v>
      </c>
      <c r="M457" s="4">
        <v>0.8579</v>
      </c>
      <c r="N457" s="4">
        <v>10.526300000000001</v>
      </c>
      <c r="O457" s="4">
        <v>3.2006999999999999</v>
      </c>
      <c r="P457" s="4">
        <v>553.17769999999996</v>
      </c>
      <c r="Q457" s="4">
        <v>5.2111999999999998</v>
      </c>
      <c r="R457" s="4">
        <v>558.4</v>
      </c>
      <c r="S457" s="4">
        <v>409.00380000000001</v>
      </c>
      <c r="T457" s="4">
        <v>3.8530000000000002</v>
      </c>
      <c r="U457" s="4">
        <v>412.9</v>
      </c>
      <c r="V457" s="4">
        <v>2129.3533000000002</v>
      </c>
      <c r="Y457" s="4">
        <v>121.46299999999999</v>
      </c>
      <c r="Z457" s="4">
        <v>0</v>
      </c>
      <c r="AA457" s="4">
        <v>0</v>
      </c>
      <c r="AB457" s="4" t="s">
        <v>384</v>
      </c>
      <c r="AC457" s="4">
        <v>0</v>
      </c>
      <c r="AD457" s="4">
        <v>11.8</v>
      </c>
      <c r="AE457" s="4">
        <v>847</v>
      </c>
      <c r="AF457" s="4">
        <v>869</v>
      </c>
      <c r="AG457" s="4">
        <v>809</v>
      </c>
      <c r="AH457" s="4">
        <v>0</v>
      </c>
      <c r="AI457" s="4">
        <v>0</v>
      </c>
      <c r="AJ457" s="4">
        <v>0</v>
      </c>
      <c r="AK457" s="4">
        <v>984</v>
      </c>
      <c r="AL457" s="4">
        <v>-40</v>
      </c>
      <c r="AM457" s="4">
        <v>0</v>
      </c>
      <c r="AN457" s="4">
        <v>25</v>
      </c>
      <c r="AO457" s="4">
        <v>190</v>
      </c>
      <c r="AP457" s="4">
        <v>189</v>
      </c>
      <c r="AQ457" s="4">
        <v>1.9</v>
      </c>
      <c r="AR457" s="4">
        <v>195</v>
      </c>
      <c r="AS457" s="4" t="s">
        <v>155</v>
      </c>
      <c r="AT457" s="4">
        <v>2</v>
      </c>
      <c r="AU457" s="5">
        <v>0.65886574074074067</v>
      </c>
      <c r="AV457" s="4">
        <v>47.161000000000001</v>
      </c>
      <c r="AW457" s="4">
        <v>-88.483980000000003</v>
      </c>
      <c r="AX457" s="4">
        <v>309.7</v>
      </c>
      <c r="AY457" s="4">
        <v>34.299999999999997</v>
      </c>
      <c r="AZ457" s="4">
        <v>12</v>
      </c>
      <c r="BA457" s="4">
        <v>10</v>
      </c>
      <c r="BB457" s="4" t="s">
        <v>442</v>
      </c>
      <c r="BC457" s="4">
        <v>1.6916</v>
      </c>
      <c r="BD457" s="4">
        <v>1</v>
      </c>
      <c r="BE457" s="4">
        <v>2.4916</v>
      </c>
      <c r="BF457" s="4">
        <v>14.063000000000001</v>
      </c>
      <c r="BG457" s="4">
        <v>12.73</v>
      </c>
      <c r="BH457" s="4">
        <v>0.91</v>
      </c>
      <c r="BI457" s="4">
        <v>16.565000000000001</v>
      </c>
      <c r="BJ457" s="4">
        <v>2289.643</v>
      </c>
      <c r="BK457" s="4">
        <v>443.11500000000001</v>
      </c>
      <c r="BL457" s="4">
        <v>12.601000000000001</v>
      </c>
      <c r="BM457" s="4">
        <v>0.11899999999999999</v>
      </c>
      <c r="BN457" s="4">
        <v>12.718999999999999</v>
      </c>
      <c r="BO457" s="4">
        <v>9.3170000000000002</v>
      </c>
      <c r="BP457" s="4">
        <v>8.7999999999999995E-2</v>
      </c>
      <c r="BQ457" s="4">
        <v>9.4039999999999999</v>
      </c>
      <c r="BR457" s="4">
        <v>15.3156</v>
      </c>
      <c r="BU457" s="4">
        <v>5.242</v>
      </c>
      <c r="BW457" s="4">
        <v>0</v>
      </c>
      <c r="BX457" s="4">
        <v>0.32352300000000001</v>
      </c>
      <c r="BY457" s="4">
        <v>-5</v>
      </c>
      <c r="BZ457" s="4">
        <v>0.64177399999999996</v>
      </c>
      <c r="CA457" s="4">
        <v>7.9060930000000003</v>
      </c>
      <c r="CB457" s="4">
        <v>12.963835</v>
      </c>
    </row>
    <row r="458" spans="1:80">
      <c r="A458" s="2">
        <v>42439</v>
      </c>
      <c r="B458" s="32">
        <v>0.45096745370370367</v>
      </c>
      <c r="C458" s="4">
        <v>12.148</v>
      </c>
      <c r="D458" s="4">
        <v>3.8275999999999999</v>
      </c>
      <c r="E458" s="4" t="s">
        <v>155</v>
      </c>
      <c r="F458" s="4">
        <v>38275.543916000002</v>
      </c>
      <c r="G458" s="4">
        <v>645.5</v>
      </c>
      <c r="H458" s="4">
        <v>6.1</v>
      </c>
      <c r="I458" s="4">
        <v>2158</v>
      </c>
      <c r="K458" s="4">
        <v>0</v>
      </c>
      <c r="L458" s="4">
        <v>144</v>
      </c>
      <c r="M458" s="4">
        <v>0.8579</v>
      </c>
      <c r="N458" s="4">
        <v>10.4222</v>
      </c>
      <c r="O458" s="4">
        <v>3.2837000000000001</v>
      </c>
      <c r="P458" s="4">
        <v>553.81899999999996</v>
      </c>
      <c r="Q458" s="4">
        <v>5.2454000000000001</v>
      </c>
      <c r="R458" s="4">
        <v>559.1</v>
      </c>
      <c r="S458" s="4">
        <v>409.47800000000001</v>
      </c>
      <c r="T458" s="4">
        <v>3.8782999999999999</v>
      </c>
      <c r="U458" s="4">
        <v>413.4</v>
      </c>
      <c r="V458" s="4">
        <v>2158.0304000000001</v>
      </c>
      <c r="Y458" s="4">
        <v>123.27</v>
      </c>
      <c r="Z458" s="4">
        <v>0</v>
      </c>
      <c r="AA458" s="4">
        <v>0</v>
      </c>
      <c r="AB458" s="4" t="s">
        <v>384</v>
      </c>
      <c r="AC458" s="4">
        <v>0</v>
      </c>
      <c r="AD458" s="4">
        <v>11.9</v>
      </c>
      <c r="AE458" s="4">
        <v>846</v>
      </c>
      <c r="AF458" s="4">
        <v>869</v>
      </c>
      <c r="AG458" s="4">
        <v>808</v>
      </c>
      <c r="AH458" s="4">
        <v>0</v>
      </c>
      <c r="AI458" s="4">
        <v>0</v>
      </c>
      <c r="AJ458" s="4">
        <v>0</v>
      </c>
      <c r="AK458" s="4">
        <v>984</v>
      </c>
      <c r="AL458" s="4">
        <v>-40</v>
      </c>
      <c r="AM458" s="4">
        <v>0</v>
      </c>
      <c r="AN458" s="4">
        <v>25</v>
      </c>
      <c r="AO458" s="4">
        <v>190</v>
      </c>
      <c r="AP458" s="4">
        <v>189.6</v>
      </c>
      <c r="AQ458" s="4">
        <v>1.8</v>
      </c>
      <c r="AR458" s="4">
        <v>195</v>
      </c>
      <c r="AS458" s="4" t="s">
        <v>155</v>
      </c>
      <c r="AT458" s="4">
        <v>2</v>
      </c>
      <c r="AU458" s="5">
        <v>0.65887731481481482</v>
      </c>
      <c r="AV458" s="4">
        <v>47.161136999999997</v>
      </c>
      <c r="AW458" s="4">
        <v>-88.483941999999999</v>
      </c>
      <c r="AX458" s="4">
        <v>309.8</v>
      </c>
      <c r="AY458" s="4">
        <v>35.299999999999997</v>
      </c>
      <c r="AZ458" s="4">
        <v>12</v>
      </c>
      <c r="BA458" s="4">
        <v>10</v>
      </c>
      <c r="BB458" s="4" t="s">
        <v>442</v>
      </c>
      <c r="BC458" s="4">
        <v>1.0084</v>
      </c>
      <c r="BD458" s="4">
        <v>1</v>
      </c>
      <c r="BE458" s="4">
        <v>1.8084</v>
      </c>
      <c r="BF458" s="4">
        <v>14.063000000000001</v>
      </c>
      <c r="BG458" s="4">
        <v>12.74</v>
      </c>
      <c r="BH458" s="4">
        <v>0.91</v>
      </c>
      <c r="BI458" s="4">
        <v>16.562000000000001</v>
      </c>
      <c r="BJ458" s="4">
        <v>2269.9780000000001</v>
      </c>
      <c r="BK458" s="4">
        <v>455.2</v>
      </c>
      <c r="BL458" s="4">
        <v>12.632</v>
      </c>
      <c r="BM458" s="4">
        <v>0.12</v>
      </c>
      <c r="BN458" s="4">
        <v>12.750999999999999</v>
      </c>
      <c r="BO458" s="4">
        <v>9.34</v>
      </c>
      <c r="BP458" s="4">
        <v>8.7999999999999995E-2</v>
      </c>
      <c r="BQ458" s="4">
        <v>9.4280000000000008</v>
      </c>
      <c r="BR458" s="4">
        <v>15.542299999999999</v>
      </c>
      <c r="BU458" s="4">
        <v>5.327</v>
      </c>
      <c r="BW458" s="4">
        <v>0</v>
      </c>
      <c r="BX458" s="4">
        <v>0.33138400000000001</v>
      </c>
      <c r="BY458" s="4">
        <v>-5</v>
      </c>
      <c r="BZ458" s="4">
        <v>0.64161299999999999</v>
      </c>
      <c r="CA458" s="4">
        <v>8.0981970000000008</v>
      </c>
      <c r="CB458" s="4">
        <v>12.960583</v>
      </c>
    </row>
    <row r="459" spans="1:80">
      <c r="A459" s="2">
        <v>42439</v>
      </c>
      <c r="B459" s="32">
        <v>0.45097902777777782</v>
      </c>
      <c r="C459" s="4">
        <v>12.08</v>
      </c>
      <c r="D459" s="4">
        <v>3.9662000000000002</v>
      </c>
      <c r="E459" s="4" t="s">
        <v>155</v>
      </c>
      <c r="F459" s="4">
        <v>39661.522964999996</v>
      </c>
      <c r="G459" s="4">
        <v>637.29999999999995</v>
      </c>
      <c r="H459" s="4">
        <v>5.3</v>
      </c>
      <c r="I459" s="4">
        <v>2250.1</v>
      </c>
      <c r="K459" s="4">
        <v>0</v>
      </c>
      <c r="L459" s="4">
        <v>147</v>
      </c>
      <c r="M459" s="4">
        <v>0.85709999999999997</v>
      </c>
      <c r="N459" s="4">
        <v>10.3536</v>
      </c>
      <c r="O459" s="4">
        <v>3.3993000000000002</v>
      </c>
      <c r="P459" s="4">
        <v>546.23329999999999</v>
      </c>
      <c r="Q459" s="4">
        <v>4.5206</v>
      </c>
      <c r="R459" s="4">
        <v>550.79999999999995</v>
      </c>
      <c r="S459" s="4">
        <v>403.86939999999998</v>
      </c>
      <c r="T459" s="4">
        <v>3.3424</v>
      </c>
      <c r="U459" s="4">
        <v>407.2</v>
      </c>
      <c r="V459" s="4">
        <v>2250.1127999999999</v>
      </c>
      <c r="Y459" s="4">
        <v>125.67</v>
      </c>
      <c r="Z459" s="4">
        <v>0</v>
      </c>
      <c r="AA459" s="4">
        <v>0</v>
      </c>
      <c r="AB459" s="4" t="s">
        <v>384</v>
      </c>
      <c r="AC459" s="4">
        <v>0</v>
      </c>
      <c r="AD459" s="4">
        <v>11.8</v>
      </c>
      <c r="AE459" s="4">
        <v>846</v>
      </c>
      <c r="AF459" s="4">
        <v>870</v>
      </c>
      <c r="AG459" s="4">
        <v>806</v>
      </c>
      <c r="AH459" s="4">
        <v>0</v>
      </c>
      <c r="AI459" s="4">
        <v>0</v>
      </c>
      <c r="AJ459" s="4">
        <v>0</v>
      </c>
      <c r="AK459" s="4">
        <v>984</v>
      </c>
      <c r="AL459" s="4">
        <v>-40</v>
      </c>
      <c r="AM459" s="4">
        <v>0</v>
      </c>
      <c r="AN459" s="4">
        <v>25</v>
      </c>
      <c r="AO459" s="4">
        <v>190</v>
      </c>
      <c r="AP459" s="4">
        <v>190</v>
      </c>
      <c r="AQ459" s="4">
        <v>1.9</v>
      </c>
      <c r="AR459" s="4">
        <v>195</v>
      </c>
      <c r="AS459" s="4" t="s">
        <v>155</v>
      </c>
      <c r="AT459" s="4">
        <v>2</v>
      </c>
      <c r="AU459" s="5">
        <v>0.65888888888888886</v>
      </c>
      <c r="AV459" s="4">
        <v>47.161284999999999</v>
      </c>
      <c r="AW459" s="4">
        <v>-88.483937999999995</v>
      </c>
      <c r="AX459" s="4">
        <v>309.8</v>
      </c>
      <c r="AY459" s="4">
        <v>34.200000000000003</v>
      </c>
      <c r="AZ459" s="4">
        <v>12</v>
      </c>
      <c r="BA459" s="4">
        <v>10</v>
      </c>
      <c r="BB459" s="4" t="s">
        <v>442</v>
      </c>
      <c r="BC459" s="4">
        <v>1.7096</v>
      </c>
      <c r="BD459" s="4">
        <v>1</v>
      </c>
      <c r="BE459" s="4">
        <v>2.5072000000000001</v>
      </c>
      <c r="BF459" s="4">
        <v>14.063000000000001</v>
      </c>
      <c r="BG459" s="4">
        <v>12.66</v>
      </c>
      <c r="BH459" s="4">
        <v>0.9</v>
      </c>
      <c r="BI459" s="4">
        <v>16.675000000000001</v>
      </c>
      <c r="BJ459" s="4">
        <v>2245.933</v>
      </c>
      <c r="BK459" s="4">
        <v>469.32799999999997</v>
      </c>
      <c r="BL459" s="4">
        <v>12.409000000000001</v>
      </c>
      <c r="BM459" s="4">
        <v>0.10299999999999999</v>
      </c>
      <c r="BN459" s="4">
        <v>12.510999999999999</v>
      </c>
      <c r="BO459" s="4">
        <v>9.1750000000000007</v>
      </c>
      <c r="BP459" s="4">
        <v>7.5999999999999998E-2</v>
      </c>
      <c r="BQ459" s="4">
        <v>9.25</v>
      </c>
      <c r="BR459" s="4">
        <v>16.1401</v>
      </c>
      <c r="BU459" s="4">
        <v>5.4089999999999998</v>
      </c>
      <c r="BW459" s="4">
        <v>0</v>
      </c>
      <c r="BX459" s="4">
        <v>0.30122300000000002</v>
      </c>
      <c r="BY459" s="4">
        <v>-5</v>
      </c>
      <c r="BZ459" s="4">
        <v>0.64138700000000004</v>
      </c>
      <c r="CA459" s="4">
        <v>7.3611370000000003</v>
      </c>
      <c r="CB459" s="4">
        <v>12.956016999999999</v>
      </c>
    </row>
    <row r="460" spans="1:80">
      <c r="A460" s="2">
        <v>42439</v>
      </c>
      <c r="B460" s="32">
        <v>0.45099060185185186</v>
      </c>
      <c r="C460" s="4">
        <v>12.08</v>
      </c>
      <c r="D460" s="4">
        <v>3.9984000000000002</v>
      </c>
      <c r="E460" s="4" t="s">
        <v>155</v>
      </c>
      <c r="F460" s="4">
        <v>39983.636363999998</v>
      </c>
      <c r="G460" s="4">
        <v>636.79999999999995</v>
      </c>
      <c r="H460" s="4">
        <v>20.100000000000001</v>
      </c>
      <c r="I460" s="4">
        <v>2671.9</v>
      </c>
      <c r="K460" s="4">
        <v>0</v>
      </c>
      <c r="L460" s="4">
        <v>150</v>
      </c>
      <c r="M460" s="4">
        <v>0.85640000000000005</v>
      </c>
      <c r="N460" s="4">
        <v>10.344799999999999</v>
      </c>
      <c r="O460" s="4">
        <v>3.4239999999999999</v>
      </c>
      <c r="P460" s="4">
        <v>545.32830000000001</v>
      </c>
      <c r="Q460" s="4">
        <v>17.2334</v>
      </c>
      <c r="R460" s="4">
        <v>562.6</v>
      </c>
      <c r="S460" s="4">
        <v>403.2002</v>
      </c>
      <c r="T460" s="4">
        <v>12.741899999999999</v>
      </c>
      <c r="U460" s="4">
        <v>415.9</v>
      </c>
      <c r="V460" s="4">
        <v>2671.9196999999999</v>
      </c>
      <c r="Y460" s="4">
        <v>128.197</v>
      </c>
      <c r="Z460" s="4">
        <v>0</v>
      </c>
      <c r="AA460" s="4">
        <v>0</v>
      </c>
      <c r="AB460" s="4" t="s">
        <v>384</v>
      </c>
      <c r="AC460" s="4">
        <v>0</v>
      </c>
      <c r="AD460" s="4">
        <v>11.8</v>
      </c>
      <c r="AE460" s="4">
        <v>847</v>
      </c>
      <c r="AF460" s="4">
        <v>871</v>
      </c>
      <c r="AG460" s="4">
        <v>803</v>
      </c>
      <c r="AH460" s="4">
        <v>0</v>
      </c>
      <c r="AI460" s="4">
        <v>0</v>
      </c>
      <c r="AJ460" s="4">
        <v>0</v>
      </c>
      <c r="AK460" s="4">
        <v>983</v>
      </c>
      <c r="AL460" s="4">
        <v>-40</v>
      </c>
      <c r="AM460" s="4">
        <v>0</v>
      </c>
      <c r="AN460" s="4">
        <v>25</v>
      </c>
      <c r="AO460" s="4">
        <v>190</v>
      </c>
      <c r="AP460" s="4">
        <v>190</v>
      </c>
      <c r="AQ460" s="4">
        <v>1.7</v>
      </c>
      <c r="AR460" s="4">
        <v>195</v>
      </c>
      <c r="AS460" s="4" t="s">
        <v>155</v>
      </c>
      <c r="AT460" s="4">
        <v>2</v>
      </c>
      <c r="AU460" s="5">
        <v>0.65890046296296301</v>
      </c>
      <c r="AV460" s="4">
        <v>47.16142</v>
      </c>
      <c r="AW460" s="4">
        <v>-88.483945000000006</v>
      </c>
      <c r="AX460" s="4">
        <v>309.89999999999998</v>
      </c>
      <c r="AY460" s="4">
        <v>34.299999999999997</v>
      </c>
      <c r="AZ460" s="4">
        <v>12</v>
      </c>
      <c r="BA460" s="4">
        <v>10</v>
      </c>
      <c r="BB460" s="4" t="s">
        <v>442</v>
      </c>
      <c r="BC460" s="4">
        <v>2.4891999999999999</v>
      </c>
      <c r="BD460" s="4">
        <v>1.0012000000000001</v>
      </c>
      <c r="BE460" s="4">
        <v>3.0928</v>
      </c>
      <c r="BF460" s="4">
        <v>14.063000000000001</v>
      </c>
      <c r="BG460" s="4">
        <v>12.59</v>
      </c>
      <c r="BH460" s="4">
        <v>0.9</v>
      </c>
      <c r="BI460" s="4">
        <v>16.773</v>
      </c>
      <c r="BJ460" s="4">
        <v>2234.712</v>
      </c>
      <c r="BK460" s="4">
        <v>470.77600000000001</v>
      </c>
      <c r="BL460" s="4">
        <v>12.337</v>
      </c>
      <c r="BM460" s="4">
        <v>0.39</v>
      </c>
      <c r="BN460" s="4">
        <v>12.726000000000001</v>
      </c>
      <c r="BO460" s="4">
        <v>9.1210000000000004</v>
      </c>
      <c r="BP460" s="4">
        <v>0.28799999999999998</v>
      </c>
      <c r="BQ460" s="4">
        <v>9.41</v>
      </c>
      <c r="BR460" s="4">
        <v>19.086099999999998</v>
      </c>
      <c r="BU460" s="4">
        <v>5.4939999999999998</v>
      </c>
      <c r="BW460" s="4">
        <v>0</v>
      </c>
      <c r="BX460" s="4">
        <v>0.33965299999999998</v>
      </c>
      <c r="BY460" s="4">
        <v>-5</v>
      </c>
      <c r="BZ460" s="4">
        <v>0.64038700000000004</v>
      </c>
      <c r="CA460" s="4">
        <v>8.3002699999999994</v>
      </c>
      <c r="CB460" s="4">
        <v>12.935817</v>
      </c>
    </row>
    <row r="461" spans="1:80">
      <c r="A461" s="2">
        <v>42439</v>
      </c>
      <c r="B461" s="32">
        <v>0.45100217592592595</v>
      </c>
      <c r="C461" s="4">
        <v>12.038</v>
      </c>
      <c r="D461" s="4">
        <v>4.0904999999999996</v>
      </c>
      <c r="E461" s="4" t="s">
        <v>155</v>
      </c>
      <c r="F461" s="4">
        <v>40905.388600999999</v>
      </c>
      <c r="G461" s="4">
        <v>643.29999999999995</v>
      </c>
      <c r="H461" s="4">
        <v>34.4</v>
      </c>
      <c r="I461" s="4">
        <v>2425.3000000000002</v>
      </c>
      <c r="K461" s="4">
        <v>0</v>
      </c>
      <c r="L461" s="4">
        <v>150</v>
      </c>
      <c r="M461" s="4">
        <v>0.85609999999999997</v>
      </c>
      <c r="N461" s="4">
        <v>10.3056</v>
      </c>
      <c r="O461" s="4">
        <v>3.5017999999999998</v>
      </c>
      <c r="P461" s="4">
        <v>550.69309999999996</v>
      </c>
      <c r="Q461" s="4">
        <v>29.449000000000002</v>
      </c>
      <c r="R461" s="4">
        <v>580.1</v>
      </c>
      <c r="S461" s="4">
        <v>407.16680000000002</v>
      </c>
      <c r="T461" s="4">
        <v>21.773800000000001</v>
      </c>
      <c r="U461" s="4">
        <v>428.9</v>
      </c>
      <c r="V461" s="4">
        <v>2425.2813999999998</v>
      </c>
      <c r="Y461" s="4">
        <v>128.226</v>
      </c>
      <c r="Z461" s="4">
        <v>0</v>
      </c>
      <c r="AA461" s="4">
        <v>0</v>
      </c>
      <c r="AB461" s="4" t="s">
        <v>384</v>
      </c>
      <c r="AC461" s="4">
        <v>0</v>
      </c>
      <c r="AD461" s="4">
        <v>11.9</v>
      </c>
      <c r="AE461" s="4">
        <v>846</v>
      </c>
      <c r="AF461" s="4">
        <v>871</v>
      </c>
      <c r="AG461" s="4">
        <v>801</v>
      </c>
      <c r="AH461" s="4">
        <v>0</v>
      </c>
      <c r="AI461" s="4">
        <v>0</v>
      </c>
      <c r="AJ461" s="4">
        <v>0</v>
      </c>
      <c r="AK461" s="4">
        <v>983</v>
      </c>
      <c r="AL461" s="4">
        <v>-40</v>
      </c>
      <c r="AM461" s="4">
        <v>0</v>
      </c>
      <c r="AN461" s="4">
        <v>25</v>
      </c>
      <c r="AO461" s="4">
        <v>190</v>
      </c>
      <c r="AP461" s="4">
        <v>190</v>
      </c>
      <c r="AQ461" s="4">
        <v>1.7</v>
      </c>
      <c r="AR461" s="4">
        <v>195</v>
      </c>
      <c r="AS461" s="4" t="s">
        <v>155</v>
      </c>
      <c r="AT461" s="4">
        <v>2</v>
      </c>
      <c r="AU461" s="5">
        <v>0.65891203703703705</v>
      </c>
      <c r="AV461" s="4">
        <v>47.161560000000001</v>
      </c>
      <c r="AW461" s="4">
        <v>-88.483946000000003</v>
      </c>
      <c r="AX461" s="4">
        <v>310.10000000000002</v>
      </c>
      <c r="AY461" s="4">
        <v>35.1</v>
      </c>
      <c r="AZ461" s="4">
        <v>12</v>
      </c>
      <c r="BA461" s="4">
        <v>10</v>
      </c>
      <c r="BB461" s="4" t="s">
        <v>442</v>
      </c>
      <c r="BC461" s="4">
        <v>1.6</v>
      </c>
      <c r="BD461" s="4">
        <v>1.1024</v>
      </c>
      <c r="BE461" s="4">
        <v>2.5011999999999999</v>
      </c>
      <c r="BF461" s="4">
        <v>14.063000000000001</v>
      </c>
      <c r="BG461" s="4">
        <v>12.57</v>
      </c>
      <c r="BH461" s="4">
        <v>0.89</v>
      </c>
      <c r="BI461" s="4">
        <v>16.812000000000001</v>
      </c>
      <c r="BJ461" s="4">
        <v>2224.0309999999999</v>
      </c>
      <c r="BK461" s="4">
        <v>480.99099999999999</v>
      </c>
      <c r="BL461" s="4">
        <v>12.446</v>
      </c>
      <c r="BM461" s="4">
        <v>0.66600000000000004</v>
      </c>
      <c r="BN461" s="4">
        <v>13.111000000000001</v>
      </c>
      <c r="BO461" s="4">
        <v>9.202</v>
      </c>
      <c r="BP461" s="4">
        <v>0.49199999999999999</v>
      </c>
      <c r="BQ461" s="4">
        <v>9.6940000000000008</v>
      </c>
      <c r="BR461" s="4">
        <v>17.307099999999998</v>
      </c>
      <c r="BU461" s="4">
        <v>5.49</v>
      </c>
      <c r="BW461" s="4">
        <v>0</v>
      </c>
      <c r="BX461" s="4">
        <v>0.33360699999999999</v>
      </c>
      <c r="BY461" s="4">
        <v>-5</v>
      </c>
      <c r="BZ461" s="4">
        <v>0.64122599999999996</v>
      </c>
      <c r="CA461" s="4">
        <v>8.1525210000000001</v>
      </c>
      <c r="CB461" s="4">
        <v>12.952764999999999</v>
      </c>
    </row>
    <row r="462" spans="1:80">
      <c r="A462" s="2">
        <v>42439</v>
      </c>
      <c r="B462" s="32">
        <v>0.45101374999999999</v>
      </c>
      <c r="C462" s="4">
        <v>11.843</v>
      </c>
      <c r="D462" s="4">
        <v>3.9112</v>
      </c>
      <c r="E462" s="4" t="s">
        <v>155</v>
      </c>
      <c r="F462" s="4">
        <v>39112.422258999999</v>
      </c>
      <c r="G462" s="4">
        <v>662.8</v>
      </c>
      <c r="H462" s="4">
        <v>29.8</v>
      </c>
      <c r="I462" s="4">
        <v>2367.3000000000002</v>
      </c>
      <c r="K462" s="4">
        <v>0</v>
      </c>
      <c r="L462" s="4">
        <v>152</v>
      </c>
      <c r="M462" s="4">
        <v>0.85929999999999995</v>
      </c>
      <c r="N462" s="4">
        <v>10.176299999999999</v>
      </c>
      <c r="O462" s="4">
        <v>3.3607999999999998</v>
      </c>
      <c r="P462" s="4">
        <v>569.4982</v>
      </c>
      <c r="Q462" s="4">
        <v>25.576599999999999</v>
      </c>
      <c r="R462" s="4">
        <v>595.1</v>
      </c>
      <c r="S462" s="4">
        <v>421.07069999999999</v>
      </c>
      <c r="T462" s="4">
        <v>18.910599999999999</v>
      </c>
      <c r="U462" s="4">
        <v>440</v>
      </c>
      <c r="V462" s="4">
        <v>2367.3332999999998</v>
      </c>
      <c r="Y462" s="4">
        <v>130.56299999999999</v>
      </c>
      <c r="Z462" s="4">
        <v>0</v>
      </c>
      <c r="AA462" s="4">
        <v>0</v>
      </c>
      <c r="AB462" s="4" t="s">
        <v>384</v>
      </c>
      <c r="AC462" s="4">
        <v>0</v>
      </c>
      <c r="AD462" s="4">
        <v>11.8</v>
      </c>
      <c r="AE462" s="4">
        <v>846</v>
      </c>
      <c r="AF462" s="4">
        <v>870</v>
      </c>
      <c r="AG462" s="4">
        <v>798</v>
      </c>
      <c r="AH462" s="4">
        <v>0</v>
      </c>
      <c r="AI462" s="4">
        <v>0</v>
      </c>
      <c r="AJ462" s="4">
        <v>0</v>
      </c>
      <c r="AK462" s="4">
        <v>983</v>
      </c>
      <c r="AL462" s="4">
        <v>-40</v>
      </c>
      <c r="AM462" s="4">
        <v>0</v>
      </c>
      <c r="AN462" s="4">
        <v>25</v>
      </c>
      <c r="AO462" s="4">
        <v>190</v>
      </c>
      <c r="AP462" s="4">
        <v>190</v>
      </c>
      <c r="AQ462" s="4">
        <v>1.7</v>
      </c>
      <c r="AR462" s="4">
        <v>195</v>
      </c>
      <c r="AS462" s="4" t="s">
        <v>155</v>
      </c>
      <c r="AT462" s="4">
        <v>2</v>
      </c>
      <c r="AU462" s="5">
        <v>0.65892361111111108</v>
      </c>
      <c r="AV462" s="4">
        <v>47.161701999999998</v>
      </c>
      <c r="AW462" s="4">
        <v>-88.483987999999997</v>
      </c>
      <c r="AX462" s="4">
        <v>310.3</v>
      </c>
      <c r="AY462" s="4">
        <v>35.1</v>
      </c>
      <c r="AZ462" s="4">
        <v>12</v>
      </c>
      <c r="BA462" s="4">
        <v>10</v>
      </c>
      <c r="BB462" s="4" t="s">
        <v>442</v>
      </c>
      <c r="BC462" s="4">
        <v>1.5952</v>
      </c>
      <c r="BD462" s="4">
        <v>1.3011999999999999</v>
      </c>
      <c r="BE462" s="4">
        <v>2.6</v>
      </c>
      <c r="BF462" s="4">
        <v>14.063000000000001</v>
      </c>
      <c r="BG462" s="4">
        <v>12.87</v>
      </c>
      <c r="BH462" s="4">
        <v>0.92</v>
      </c>
      <c r="BI462" s="4">
        <v>16.378</v>
      </c>
      <c r="BJ462" s="4">
        <v>2240.279</v>
      </c>
      <c r="BK462" s="4">
        <v>470.904</v>
      </c>
      <c r="BL462" s="4">
        <v>13.129</v>
      </c>
      <c r="BM462" s="4">
        <v>0.59</v>
      </c>
      <c r="BN462" s="4">
        <v>13.718999999999999</v>
      </c>
      <c r="BO462" s="4">
        <v>9.7070000000000007</v>
      </c>
      <c r="BP462" s="4">
        <v>0.436</v>
      </c>
      <c r="BQ462" s="4">
        <v>10.143000000000001</v>
      </c>
      <c r="BR462" s="4">
        <v>17.2333</v>
      </c>
      <c r="BU462" s="4">
        <v>5.7030000000000003</v>
      </c>
      <c r="BW462" s="4">
        <v>0</v>
      </c>
      <c r="BX462" s="4">
        <v>0.38478600000000002</v>
      </c>
      <c r="BY462" s="4">
        <v>-5</v>
      </c>
      <c r="BZ462" s="4">
        <v>0.63893500000000003</v>
      </c>
      <c r="CA462" s="4">
        <v>9.4032079999999993</v>
      </c>
      <c r="CB462" s="4">
        <v>12.906487</v>
      </c>
    </row>
    <row r="463" spans="1:80">
      <c r="A463" s="2">
        <v>42439</v>
      </c>
      <c r="B463" s="32">
        <v>0.45102532407407409</v>
      </c>
      <c r="C463" s="4">
        <v>12.59</v>
      </c>
      <c r="D463" s="4">
        <v>3.2713999999999999</v>
      </c>
      <c r="E463" s="4" t="s">
        <v>155</v>
      </c>
      <c r="F463" s="4">
        <v>32714.203389999999</v>
      </c>
      <c r="G463" s="4">
        <v>722.1</v>
      </c>
      <c r="H463" s="4">
        <v>29.1</v>
      </c>
      <c r="I463" s="4">
        <v>2188.6</v>
      </c>
      <c r="K463" s="4">
        <v>0</v>
      </c>
      <c r="L463" s="4">
        <v>145</v>
      </c>
      <c r="M463" s="4">
        <v>0.85960000000000003</v>
      </c>
      <c r="N463" s="4">
        <v>10.8223</v>
      </c>
      <c r="O463" s="4">
        <v>2.8119999999999998</v>
      </c>
      <c r="P463" s="4">
        <v>620.66499999999996</v>
      </c>
      <c r="Q463" s="4">
        <v>25.013300000000001</v>
      </c>
      <c r="R463" s="4">
        <v>645.70000000000005</v>
      </c>
      <c r="S463" s="4">
        <v>458.90210000000002</v>
      </c>
      <c r="T463" s="4">
        <v>18.4941</v>
      </c>
      <c r="U463" s="4">
        <v>477.4</v>
      </c>
      <c r="V463" s="4">
        <v>2188.6376</v>
      </c>
      <c r="Y463" s="4">
        <v>124.51900000000001</v>
      </c>
      <c r="Z463" s="4">
        <v>0</v>
      </c>
      <c r="AA463" s="4">
        <v>0</v>
      </c>
      <c r="AB463" s="4" t="s">
        <v>384</v>
      </c>
      <c r="AC463" s="4">
        <v>0</v>
      </c>
      <c r="AD463" s="4">
        <v>11.8</v>
      </c>
      <c r="AE463" s="4">
        <v>846</v>
      </c>
      <c r="AF463" s="4">
        <v>869</v>
      </c>
      <c r="AG463" s="4">
        <v>792</v>
      </c>
      <c r="AH463" s="4">
        <v>0</v>
      </c>
      <c r="AI463" s="4">
        <v>0</v>
      </c>
      <c r="AJ463" s="4">
        <v>0</v>
      </c>
      <c r="AK463" s="4">
        <v>983</v>
      </c>
      <c r="AL463" s="4">
        <v>-40</v>
      </c>
      <c r="AM463" s="4">
        <v>0</v>
      </c>
      <c r="AN463" s="4">
        <v>25</v>
      </c>
      <c r="AO463" s="4">
        <v>190</v>
      </c>
      <c r="AP463" s="4">
        <v>190</v>
      </c>
      <c r="AQ463" s="4">
        <v>1.9</v>
      </c>
      <c r="AR463" s="4">
        <v>195</v>
      </c>
      <c r="AS463" s="4" t="s">
        <v>155</v>
      </c>
      <c r="AT463" s="4">
        <v>2</v>
      </c>
      <c r="AU463" s="5">
        <v>0.65893518518518512</v>
      </c>
      <c r="AV463" s="4">
        <v>47.161836999999998</v>
      </c>
      <c r="AW463" s="4">
        <v>-88.484046000000006</v>
      </c>
      <c r="AX463" s="4">
        <v>310.3</v>
      </c>
      <c r="AY463" s="4">
        <v>34.6</v>
      </c>
      <c r="AZ463" s="4">
        <v>12</v>
      </c>
      <c r="BA463" s="4">
        <v>10</v>
      </c>
      <c r="BB463" s="4" t="s">
        <v>442</v>
      </c>
      <c r="BC463" s="4">
        <v>1.2</v>
      </c>
      <c r="BD463" s="4">
        <v>1.4</v>
      </c>
      <c r="BE463" s="4">
        <v>2.5952000000000002</v>
      </c>
      <c r="BF463" s="4">
        <v>14.063000000000001</v>
      </c>
      <c r="BG463" s="4">
        <v>12.89</v>
      </c>
      <c r="BH463" s="4">
        <v>0.92</v>
      </c>
      <c r="BI463" s="4">
        <v>16.338000000000001</v>
      </c>
      <c r="BJ463" s="4">
        <v>2368.8330000000001</v>
      </c>
      <c r="BK463" s="4">
        <v>391.74700000000001</v>
      </c>
      <c r="BL463" s="4">
        <v>14.227</v>
      </c>
      <c r="BM463" s="4">
        <v>0.57299999999999995</v>
      </c>
      <c r="BN463" s="4">
        <v>14.8</v>
      </c>
      <c r="BO463" s="4">
        <v>10.519</v>
      </c>
      <c r="BP463" s="4">
        <v>0.42399999999999999</v>
      </c>
      <c r="BQ463" s="4">
        <v>10.943</v>
      </c>
      <c r="BR463" s="4">
        <v>15.840999999999999</v>
      </c>
      <c r="BU463" s="4">
        <v>5.4080000000000004</v>
      </c>
      <c r="BW463" s="4">
        <v>0</v>
      </c>
      <c r="BX463" s="4">
        <v>0.40441500000000002</v>
      </c>
      <c r="BY463" s="4">
        <v>-5</v>
      </c>
      <c r="BZ463" s="4">
        <v>0.63822599999999996</v>
      </c>
      <c r="CA463" s="4">
        <v>9.882892</v>
      </c>
      <c r="CB463" s="4">
        <v>12.892165</v>
      </c>
    </row>
    <row r="464" spans="1:80">
      <c r="A464" s="2">
        <v>42439</v>
      </c>
      <c r="B464" s="32">
        <v>0.45103689814814812</v>
      </c>
      <c r="C464" s="4">
        <v>12.863</v>
      </c>
      <c r="D464" s="4">
        <v>2.8161</v>
      </c>
      <c r="E464" s="4" t="s">
        <v>155</v>
      </c>
      <c r="F464" s="4">
        <v>28161.495405000001</v>
      </c>
      <c r="G464" s="4">
        <v>817.4</v>
      </c>
      <c r="H464" s="4">
        <v>29.2</v>
      </c>
      <c r="I464" s="4">
        <v>1729.8</v>
      </c>
      <c r="K464" s="4">
        <v>0</v>
      </c>
      <c r="L464" s="4">
        <v>135</v>
      </c>
      <c r="M464" s="4">
        <v>0.86209999999999998</v>
      </c>
      <c r="N464" s="4">
        <v>11.0886</v>
      </c>
      <c r="O464" s="4">
        <v>2.4277000000000002</v>
      </c>
      <c r="P464" s="4">
        <v>704.68150000000003</v>
      </c>
      <c r="Q464" s="4">
        <v>25.161200000000001</v>
      </c>
      <c r="R464" s="4">
        <v>729.8</v>
      </c>
      <c r="S464" s="4">
        <v>521.02139999999997</v>
      </c>
      <c r="T464" s="4">
        <v>18.6035</v>
      </c>
      <c r="U464" s="4">
        <v>539.6</v>
      </c>
      <c r="V464" s="4">
        <v>1729.7809</v>
      </c>
      <c r="Y464" s="4">
        <v>116.17700000000001</v>
      </c>
      <c r="Z464" s="4">
        <v>0</v>
      </c>
      <c r="AA464" s="4">
        <v>0</v>
      </c>
      <c r="AB464" s="4" t="s">
        <v>384</v>
      </c>
      <c r="AC464" s="4">
        <v>0</v>
      </c>
      <c r="AD464" s="4">
        <v>11.8</v>
      </c>
      <c r="AE464" s="4">
        <v>845</v>
      </c>
      <c r="AF464" s="4">
        <v>868</v>
      </c>
      <c r="AG464" s="4">
        <v>788</v>
      </c>
      <c r="AH464" s="4">
        <v>0</v>
      </c>
      <c r="AI464" s="4">
        <v>0</v>
      </c>
      <c r="AJ464" s="4">
        <v>0</v>
      </c>
      <c r="AK464" s="4">
        <v>983</v>
      </c>
      <c r="AL464" s="4">
        <v>-40</v>
      </c>
      <c r="AM464" s="4">
        <v>0</v>
      </c>
      <c r="AN464" s="4">
        <v>25</v>
      </c>
      <c r="AO464" s="4">
        <v>190</v>
      </c>
      <c r="AP464" s="4">
        <v>190</v>
      </c>
      <c r="AQ464" s="4">
        <v>2.2000000000000002</v>
      </c>
      <c r="AR464" s="4">
        <v>195</v>
      </c>
      <c r="AS464" s="4" t="s">
        <v>155</v>
      </c>
      <c r="AT464" s="4">
        <v>2</v>
      </c>
      <c r="AU464" s="5">
        <v>0.65894675925925927</v>
      </c>
      <c r="AV464" s="4">
        <v>47.161977</v>
      </c>
      <c r="AW464" s="4">
        <v>-88.484108000000006</v>
      </c>
      <c r="AX464" s="4">
        <v>310.2</v>
      </c>
      <c r="AY464" s="4">
        <v>37.6</v>
      </c>
      <c r="AZ464" s="4">
        <v>12</v>
      </c>
      <c r="BA464" s="4">
        <v>10</v>
      </c>
      <c r="BB464" s="4" t="s">
        <v>448</v>
      </c>
      <c r="BC464" s="4">
        <v>1.2</v>
      </c>
      <c r="BD464" s="4">
        <v>1.4012</v>
      </c>
      <c r="BE464" s="4">
        <v>2.2012</v>
      </c>
      <c r="BF464" s="4">
        <v>14.063000000000001</v>
      </c>
      <c r="BG464" s="4">
        <v>13.14</v>
      </c>
      <c r="BH464" s="4">
        <v>0.93</v>
      </c>
      <c r="BI464" s="4">
        <v>16</v>
      </c>
      <c r="BJ464" s="4">
        <v>2456.2719999999999</v>
      </c>
      <c r="BK464" s="4">
        <v>342.27499999999998</v>
      </c>
      <c r="BL464" s="4">
        <v>16.347000000000001</v>
      </c>
      <c r="BM464" s="4">
        <v>0.58399999999999996</v>
      </c>
      <c r="BN464" s="4">
        <v>16.93</v>
      </c>
      <c r="BO464" s="4">
        <v>12.086</v>
      </c>
      <c r="BP464" s="4">
        <v>0.432</v>
      </c>
      <c r="BQ464" s="4">
        <v>12.518000000000001</v>
      </c>
      <c r="BR464" s="4">
        <v>12.670299999999999</v>
      </c>
      <c r="BU464" s="4">
        <v>5.1059999999999999</v>
      </c>
      <c r="BW464" s="4">
        <v>0</v>
      </c>
      <c r="BX464" s="4">
        <v>0.363093</v>
      </c>
      <c r="BY464" s="4">
        <v>-5</v>
      </c>
      <c r="BZ464" s="4">
        <v>0.64083900000000005</v>
      </c>
      <c r="CA464" s="4">
        <v>8.8730849999999997</v>
      </c>
      <c r="CB464" s="4">
        <v>12.944948</v>
      </c>
    </row>
    <row r="465" spans="1:80">
      <c r="A465" s="2">
        <v>42439</v>
      </c>
      <c r="B465" s="32">
        <v>0.45104847222222227</v>
      </c>
      <c r="C465" s="4">
        <v>13.207000000000001</v>
      </c>
      <c r="D465" s="4">
        <v>2.1034999999999999</v>
      </c>
      <c r="E465" s="4" t="s">
        <v>155</v>
      </c>
      <c r="F465" s="4">
        <v>21035.346699999998</v>
      </c>
      <c r="G465" s="4">
        <v>1004.6</v>
      </c>
      <c r="H465" s="4">
        <v>39.200000000000003</v>
      </c>
      <c r="I465" s="4">
        <v>1540</v>
      </c>
      <c r="K465" s="4">
        <v>0</v>
      </c>
      <c r="L465" s="4">
        <v>128</v>
      </c>
      <c r="M465" s="4">
        <v>0.86599999999999999</v>
      </c>
      <c r="N465" s="4">
        <v>11.4367</v>
      </c>
      <c r="O465" s="4">
        <v>1.8216000000000001</v>
      </c>
      <c r="P465" s="4">
        <v>869.96259999999995</v>
      </c>
      <c r="Q465" s="4">
        <v>33.957299999999996</v>
      </c>
      <c r="R465" s="4">
        <v>903.9</v>
      </c>
      <c r="S465" s="4">
        <v>643.22559999999999</v>
      </c>
      <c r="T465" s="4">
        <v>25.107099999999999</v>
      </c>
      <c r="U465" s="4">
        <v>668.3</v>
      </c>
      <c r="V465" s="4">
        <v>1539.9809</v>
      </c>
      <c r="Y465" s="4">
        <v>110.895</v>
      </c>
      <c r="Z465" s="4">
        <v>0</v>
      </c>
      <c r="AA465" s="4">
        <v>0</v>
      </c>
      <c r="AB465" s="4" t="s">
        <v>384</v>
      </c>
      <c r="AC465" s="4">
        <v>0</v>
      </c>
      <c r="AD465" s="4">
        <v>11.8</v>
      </c>
      <c r="AE465" s="4">
        <v>846</v>
      </c>
      <c r="AF465" s="4">
        <v>869</v>
      </c>
      <c r="AG465" s="4">
        <v>788</v>
      </c>
      <c r="AH465" s="4">
        <v>0</v>
      </c>
      <c r="AI465" s="4">
        <v>0</v>
      </c>
      <c r="AJ465" s="4">
        <v>0</v>
      </c>
      <c r="AK465" s="4">
        <v>983</v>
      </c>
      <c r="AL465" s="4">
        <v>-40</v>
      </c>
      <c r="AM465" s="4">
        <v>0</v>
      </c>
      <c r="AN465" s="4">
        <v>25</v>
      </c>
      <c r="AO465" s="4">
        <v>190</v>
      </c>
      <c r="AP465" s="4">
        <v>190</v>
      </c>
      <c r="AQ465" s="4">
        <v>2.1</v>
      </c>
      <c r="AR465" s="4">
        <v>195</v>
      </c>
      <c r="AS465" s="4" t="s">
        <v>155</v>
      </c>
      <c r="AT465" s="4">
        <v>2</v>
      </c>
      <c r="AU465" s="5">
        <v>0.65896990740740746</v>
      </c>
      <c r="AV465" s="4">
        <v>47.162267</v>
      </c>
      <c r="AW465" s="4">
        <v>-88.484156999999996</v>
      </c>
      <c r="AX465" s="4">
        <v>310.39999999999998</v>
      </c>
      <c r="AY465" s="4">
        <v>34.9</v>
      </c>
      <c r="AZ465" s="4">
        <v>12</v>
      </c>
      <c r="BA465" s="4">
        <v>10</v>
      </c>
      <c r="BB465" s="4" t="s">
        <v>440</v>
      </c>
      <c r="BC465" s="4">
        <v>1.2023999999999999</v>
      </c>
      <c r="BD465" s="4">
        <v>1.494</v>
      </c>
      <c r="BE465" s="4">
        <v>2.3012000000000001</v>
      </c>
      <c r="BF465" s="4">
        <v>14.063000000000001</v>
      </c>
      <c r="BG465" s="4">
        <v>13.54</v>
      </c>
      <c r="BH465" s="4">
        <v>0.96</v>
      </c>
      <c r="BI465" s="4">
        <v>15.475</v>
      </c>
      <c r="BJ465" s="4">
        <v>2585.8719999999998</v>
      </c>
      <c r="BK465" s="4">
        <v>262.14699999999999</v>
      </c>
      <c r="BL465" s="4">
        <v>20.599</v>
      </c>
      <c r="BM465" s="4">
        <v>0.80400000000000005</v>
      </c>
      <c r="BN465" s="4">
        <v>21.402999999999999</v>
      </c>
      <c r="BO465" s="4">
        <v>15.23</v>
      </c>
      <c r="BP465" s="4">
        <v>0.59399999999999997</v>
      </c>
      <c r="BQ465" s="4">
        <v>15.824999999999999</v>
      </c>
      <c r="BR465" s="4">
        <v>11.5138</v>
      </c>
      <c r="BU465" s="4">
        <v>4.9749999999999996</v>
      </c>
      <c r="BW465" s="4">
        <v>0</v>
      </c>
      <c r="BX465" s="4">
        <v>0.40010499999999999</v>
      </c>
      <c r="BY465" s="4">
        <v>-5</v>
      </c>
      <c r="BZ465" s="4">
        <v>0.64138700000000004</v>
      </c>
      <c r="CA465" s="4">
        <v>9.7775660000000002</v>
      </c>
      <c r="CB465" s="4">
        <v>12.956016999999999</v>
      </c>
    </row>
    <row r="466" spans="1:80">
      <c r="A466" s="2">
        <v>42439</v>
      </c>
      <c r="B466" s="32">
        <v>0.45106004629629631</v>
      </c>
      <c r="C466" s="4">
        <v>13.635</v>
      </c>
      <c r="D466" s="4">
        <v>1.2766999999999999</v>
      </c>
      <c r="E466" s="4" t="s">
        <v>155</v>
      </c>
      <c r="F466" s="4">
        <v>12767.286064</v>
      </c>
      <c r="G466" s="4">
        <v>1080.0999999999999</v>
      </c>
      <c r="H466" s="4">
        <v>39.9</v>
      </c>
      <c r="I466" s="4">
        <v>1188.7</v>
      </c>
      <c r="K466" s="4">
        <v>0</v>
      </c>
      <c r="L466" s="4">
        <v>103</v>
      </c>
      <c r="M466" s="4">
        <v>0.87039999999999995</v>
      </c>
      <c r="N466" s="4">
        <v>11.867800000000001</v>
      </c>
      <c r="O466" s="4">
        <v>1.1112</v>
      </c>
      <c r="P466" s="4">
        <v>940.08339999999998</v>
      </c>
      <c r="Q466" s="4">
        <v>34.727600000000002</v>
      </c>
      <c r="R466" s="4">
        <v>974.8</v>
      </c>
      <c r="S466" s="4">
        <v>695.07090000000005</v>
      </c>
      <c r="T466" s="4">
        <v>25.676600000000001</v>
      </c>
      <c r="U466" s="4">
        <v>720.7</v>
      </c>
      <c r="V466" s="4">
        <v>1188.6828</v>
      </c>
      <c r="Y466" s="4">
        <v>89.512</v>
      </c>
      <c r="Z466" s="4">
        <v>0</v>
      </c>
      <c r="AA466" s="4">
        <v>0</v>
      </c>
      <c r="AB466" s="4" t="s">
        <v>384</v>
      </c>
      <c r="AC466" s="4">
        <v>0</v>
      </c>
      <c r="AD466" s="4">
        <v>11.8</v>
      </c>
      <c r="AE466" s="4">
        <v>846</v>
      </c>
      <c r="AF466" s="4">
        <v>868</v>
      </c>
      <c r="AG466" s="4">
        <v>791</v>
      </c>
      <c r="AH466" s="4">
        <v>0</v>
      </c>
      <c r="AI466" s="4">
        <v>0</v>
      </c>
      <c r="AJ466" s="4">
        <v>0</v>
      </c>
      <c r="AK466" s="4">
        <v>983</v>
      </c>
      <c r="AL466" s="4">
        <v>-40</v>
      </c>
      <c r="AM466" s="4">
        <v>0</v>
      </c>
      <c r="AN466" s="4">
        <v>25</v>
      </c>
      <c r="AO466" s="4">
        <v>190</v>
      </c>
      <c r="AP466" s="4">
        <v>190</v>
      </c>
      <c r="AQ466" s="4">
        <v>2.1</v>
      </c>
      <c r="AR466" s="4">
        <v>195</v>
      </c>
      <c r="AS466" s="4" t="s">
        <v>155</v>
      </c>
      <c r="AT466" s="4">
        <v>2</v>
      </c>
      <c r="AU466" s="5">
        <v>0.65896990740740746</v>
      </c>
      <c r="AV466" s="4">
        <v>47.162269000000002</v>
      </c>
      <c r="AW466" s="4">
        <v>-88.484156999999996</v>
      </c>
      <c r="AX466" s="4">
        <v>310.39999999999998</v>
      </c>
      <c r="AY466" s="4">
        <v>37.6</v>
      </c>
      <c r="AZ466" s="4">
        <v>12</v>
      </c>
      <c r="BA466" s="4">
        <v>10</v>
      </c>
      <c r="BB466" s="4" t="s">
        <v>448</v>
      </c>
      <c r="BC466" s="4">
        <v>1.3964000000000001</v>
      </c>
      <c r="BD466" s="4">
        <v>1</v>
      </c>
      <c r="BE466" s="4">
        <v>2.3927999999999998</v>
      </c>
      <c r="BF466" s="4">
        <v>14.063000000000001</v>
      </c>
      <c r="BG466" s="4">
        <v>14.02</v>
      </c>
      <c r="BH466" s="4">
        <v>1</v>
      </c>
      <c r="BI466" s="4">
        <v>14.894</v>
      </c>
      <c r="BJ466" s="4">
        <v>2747.99</v>
      </c>
      <c r="BK466" s="4">
        <v>163.76499999999999</v>
      </c>
      <c r="BL466" s="4">
        <v>22.795000000000002</v>
      </c>
      <c r="BM466" s="4">
        <v>0.84199999999999997</v>
      </c>
      <c r="BN466" s="4">
        <v>23.637</v>
      </c>
      <c r="BO466" s="4">
        <v>16.853999999999999</v>
      </c>
      <c r="BP466" s="4">
        <v>0.623</v>
      </c>
      <c r="BQ466" s="4">
        <v>17.477</v>
      </c>
      <c r="BR466" s="4">
        <v>9.1013999999999999</v>
      </c>
      <c r="BU466" s="4">
        <v>4.1120000000000001</v>
      </c>
      <c r="BW466" s="4">
        <v>0</v>
      </c>
      <c r="BX466" s="4">
        <v>0.43913000000000002</v>
      </c>
      <c r="BY466" s="4">
        <v>-5</v>
      </c>
      <c r="BZ466" s="4">
        <v>0.64222599999999996</v>
      </c>
      <c r="CA466" s="4">
        <v>10.73124</v>
      </c>
      <c r="CB466" s="4">
        <v>12.972965</v>
      </c>
    </row>
    <row r="467" spans="1:80">
      <c r="A467" s="2">
        <v>42439</v>
      </c>
      <c r="B467" s="32">
        <v>0.45107162037037035</v>
      </c>
      <c r="C467" s="4">
        <v>13.86</v>
      </c>
      <c r="D467" s="4">
        <v>1.0507</v>
      </c>
      <c r="E467" s="4" t="s">
        <v>155</v>
      </c>
      <c r="F467" s="4">
        <v>10507.412468</v>
      </c>
      <c r="G467" s="4">
        <v>1029.7</v>
      </c>
      <c r="H467" s="4">
        <v>39.9</v>
      </c>
      <c r="I467" s="4">
        <v>840.1</v>
      </c>
      <c r="K467" s="4">
        <v>0</v>
      </c>
      <c r="L467" s="4">
        <v>89</v>
      </c>
      <c r="M467" s="4">
        <v>0.871</v>
      </c>
      <c r="N467" s="4">
        <v>12.071099999999999</v>
      </c>
      <c r="O467" s="4">
        <v>0.91510000000000002</v>
      </c>
      <c r="P467" s="4">
        <v>896.80039999999997</v>
      </c>
      <c r="Q467" s="4">
        <v>34.751100000000001</v>
      </c>
      <c r="R467" s="4">
        <v>931.6</v>
      </c>
      <c r="S467" s="4">
        <v>663.06870000000004</v>
      </c>
      <c r="T467" s="4">
        <v>25.693999999999999</v>
      </c>
      <c r="U467" s="4">
        <v>688.8</v>
      </c>
      <c r="V467" s="4">
        <v>840.05370000000005</v>
      </c>
      <c r="Y467" s="4">
        <v>77.402000000000001</v>
      </c>
      <c r="Z467" s="4">
        <v>0</v>
      </c>
      <c r="AA467" s="4">
        <v>0</v>
      </c>
      <c r="AB467" s="4" t="s">
        <v>384</v>
      </c>
      <c r="AC467" s="4">
        <v>0</v>
      </c>
      <c r="AD467" s="4">
        <v>11.8</v>
      </c>
      <c r="AE467" s="4">
        <v>846</v>
      </c>
      <c r="AF467" s="4">
        <v>868</v>
      </c>
      <c r="AG467" s="4">
        <v>793</v>
      </c>
      <c r="AH467" s="4">
        <v>0</v>
      </c>
      <c r="AI467" s="4">
        <v>0</v>
      </c>
      <c r="AJ467" s="4">
        <v>0</v>
      </c>
      <c r="AK467" s="4">
        <v>983</v>
      </c>
      <c r="AL467" s="4">
        <v>-40</v>
      </c>
      <c r="AM467" s="4">
        <v>0</v>
      </c>
      <c r="AN467" s="4">
        <v>25</v>
      </c>
      <c r="AO467" s="4">
        <v>190</v>
      </c>
      <c r="AP467" s="4">
        <v>190</v>
      </c>
      <c r="AQ467" s="4">
        <v>2</v>
      </c>
      <c r="AR467" s="4">
        <v>195</v>
      </c>
      <c r="AS467" s="4" t="s">
        <v>155</v>
      </c>
      <c r="AT467" s="4">
        <v>2</v>
      </c>
      <c r="AU467" s="5">
        <v>0.6589814814814815</v>
      </c>
      <c r="AV467" s="4">
        <v>47.162421999999999</v>
      </c>
      <c r="AW467" s="4">
        <v>-88.484153000000006</v>
      </c>
      <c r="AX467" s="4">
        <v>310.39999999999998</v>
      </c>
      <c r="AY467" s="4">
        <v>38.700000000000003</v>
      </c>
      <c r="AZ467" s="4">
        <v>12</v>
      </c>
      <c r="BA467" s="4">
        <v>11</v>
      </c>
      <c r="BB467" s="4" t="s">
        <v>440</v>
      </c>
      <c r="BC467" s="4">
        <v>1.1035999999999999</v>
      </c>
      <c r="BD467" s="4">
        <v>1</v>
      </c>
      <c r="BE467" s="4">
        <v>1.8036000000000001</v>
      </c>
      <c r="BF467" s="4">
        <v>14.063000000000001</v>
      </c>
      <c r="BG467" s="4">
        <v>14.09</v>
      </c>
      <c r="BH467" s="4">
        <v>1</v>
      </c>
      <c r="BI467" s="4">
        <v>14.817</v>
      </c>
      <c r="BJ467" s="4">
        <v>2801.0010000000002</v>
      </c>
      <c r="BK467" s="4">
        <v>135.15600000000001</v>
      </c>
      <c r="BL467" s="4">
        <v>21.792000000000002</v>
      </c>
      <c r="BM467" s="4">
        <v>0.84399999999999997</v>
      </c>
      <c r="BN467" s="4">
        <v>22.637</v>
      </c>
      <c r="BO467" s="4">
        <v>16.111999999999998</v>
      </c>
      <c r="BP467" s="4">
        <v>0.624</v>
      </c>
      <c r="BQ467" s="4">
        <v>16.736999999999998</v>
      </c>
      <c r="BR467" s="4">
        <v>6.4457000000000004</v>
      </c>
      <c r="BU467" s="4">
        <v>3.5630000000000002</v>
      </c>
      <c r="BW467" s="4">
        <v>0</v>
      </c>
      <c r="BX467" s="4">
        <v>0.43932199999999999</v>
      </c>
      <c r="BY467" s="4">
        <v>-5</v>
      </c>
      <c r="BZ467" s="4">
        <v>0.64177399999999996</v>
      </c>
      <c r="CA467" s="4">
        <v>10.735931000000001</v>
      </c>
      <c r="CB467" s="4">
        <v>12.963835</v>
      </c>
    </row>
    <row r="468" spans="1:80">
      <c r="A468" s="2">
        <v>42439</v>
      </c>
      <c r="B468" s="32">
        <v>0.45108319444444445</v>
      </c>
      <c r="C468" s="4">
        <v>13.619</v>
      </c>
      <c r="D468" s="4">
        <v>1.4611000000000001</v>
      </c>
      <c r="E468" s="4" t="s">
        <v>155</v>
      </c>
      <c r="F468" s="4">
        <v>14611.211128999999</v>
      </c>
      <c r="G468" s="4">
        <v>769</v>
      </c>
      <c r="H468" s="4">
        <v>30.6</v>
      </c>
      <c r="I468" s="4">
        <v>815.5</v>
      </c>
      <c r="K468" s="4">
        <v>0</v>
      </c>
      <c r="L468" s="4">
        <v>88</v>
      </c>
      <c r="M468" s="4">
        <v>0.86919999999999997</v>
      </c>
      <c r="N468" s="4">
        <v>11.837300000000001</v>
      </c>
      <c r="O468" s="4">
        <v>1.27</v>
      </c>
      <c r="P468" s="4">
        <v>668.41589999999997</v>
      </c>
      <c r="Q468" s="4">
        <v>26.609300000000001</v>
      </c>
      <c r="R468" s="4">
        <v>695</v>
      </c>
      <c r="S468" s="4">
        <v>494.20769999999999</v>
      </c>
      <c r="T468" s="4">
        <v>19.674199999999999</v>
      </c>
      <c r="U468" s="4">
        <v>513.9</v>
      </c>
      <c r="V468" s="4">
        <v>815.48500000000001</v>
      </c>
      <c r="Y468" s="4">
        <v>76.400000000000006</v>
      </c>
      <c r="Z468" s="4">
        <v>0</v>
      </c>
      <c r="AA468" s="4">
        <v>0</v>
      </c>
      <c r="AB468" s="4" t="s">
        <v>384</v>
      </c>
      <c r="AC468" s="4">
        <v>0</v>
      </c>
      <c r="AD468" s="4">
        <v>11.8</v>
      </c>
      <c r="AE468" s="4">
        <v>846</v>
      </c>
      <c r="AF468" s="4">
        <v>870</v>
      </c>
      <c r="AG468" s="4">
        <v>793</v>
      </c>
      <c r="AH468" s="4">
        <v>0</v>
      </c>
      <c r="AI468" s="4">
        <v>0</v>
      </c>
      <c r="AJ468" s="4">
        <v>0</v>
      </c>
      <c r="AK468" s="4">
        <v>983</v>
      </c>
      <c r="AL468" s="4">
        <v>-40</v>
      </c>
      <c r="AM468" s="4">
        <v>0</v>
      </c>
      <c r="AN468" s="4">
        <v>25</v>
      </c>
      <c r="AO468" s="4">
        <v>190</v>
      </c>
      <c r="AP468" s="4">
        <v>189.4</v>
      </c>
      <c r="AQ468" s="4">
        <v>1.9</v>
      </c>
      <c r="AR468" s="4">
        <v>195</v>
      </c>
      <c r="AS468" s="4" t="s">
        <v>155</v>
      </c>
      <c r="AT468" s="4">
        <v>2</v>
      </c>
      <c r="AU468" s="5">
        <v>0.65899305555555554</v>
      </c>
      <c r="AV468" s="4">
        <v>47.162582</v>
      </c>
      <c r="AW468" s="4">
        <v>-88.484116999999998</v>
      </c>
      <c r="AX468" s="4">
        <v>310.5</v>
      </c>
      <c r="AY468" s="4">
        <v>40</v>
      </c>
      <c r="AZ468" s="4">
        <v>12</v>
      </c>
      <c r="BA468" s="4">
        <v>12</v>
      </c>
      <c r="BB468" s="4" t="s">
        <v>421</v>
      </c>
      <c r="BC468" s="4">
        <v>1.3964000000000001</v>
      </c>
      <c r="BD468" s="4">
        <v>1</v>
      </c>
      <c r="BE468" s="4">
        <v>2.0964</v>
      </c>
      <c r="BF468" s="4">
        <v>14.063000000000001</v>
      </c>
      <c r="BG468" s="4">
        <v>13.89</v>
      </c>
      <c r="BH468" s="4">
        <v>0.99</v>
      </c>
      <c r="BI468" s="4">
        <v>15.05</v>
      </c>
      <c r="BJ468" s="4">
        <v>2721.9639999999999</v>
      </c>
      <c r="BK468" s="4">
        <v>185.86799999999999</v>
      </c>
      <c r="BL468" s="4">
        <v>16.096</v>
      </c>
      <c r="BM468" s="4">
        <v>0.64100000000000001</v>
      </c>
      <c r="BN468" s="4">
        <v>16.736999999999998</v>
      </c>
      <c r="BO468" s="4">
        <v>11.901</v>
      </c>
      <c r="BP468" s="4">
        <v>0.47399999999999998</v>
      </c>
      <c r="BQ468" s="4">
        <v>12.375</v>
      </c>
      <c r="BR468" s="4">
        <v>6.2007000000000003</v>
      </c>
      <c r="BU468" s="4">
        <v>3.4860000000000002</v>
      </c>
      <c r="BW468" s="4">
        <v>0</v>
      </c>
      <c r="BX468" s="4">
        <v>0.42044900000000002</v>
      </c>
      <c r="BY468" s="4">
        <v>-5</v>
      </c>
      <c r="BZ468" s="4">
        <v>0.64100000000000001</v>
      </c>
      <c r="CA468" s="4">
        <v>10.274722000000001</v>
      </c>
      <c r="CB468" s="4">
        <v>12.9482</v>
      </c>
    </row>
    <row r="469" spans="1:80">
      <c r="A469" s="2">
        <v>42439</v>
      </c>
      <c r="B469" s="32">
        <v>0.45109476851851849</v>
      </c>
      <c r="C469" s="4">
        <v>13.233000000000001</v>
      </c>
      <c r="D469" s="4">
        <v>1.9669000000000001</v>
      </c>
      <c r="E469" s="4" t="s">
        <v>155</v>
      </c>
      <c r="F469" s="4">
        <v>19669.010988999999</v>
      </c>
      <c r="G469" s="4">
        <v>759.4</v>
      </c>
      <c r="H469" s="4">
        <v>30.6</v>
      </c>
      <c r="I469" s="4">
        <v>1010.4</v>
      </c>
      <c r="K469" s="4">
        <v>0</v>
      </c>
      <c r="L469" s="4">
        <v>91</v>
      </c>
      <c r="M469" s="4">
        <v>0.86750000000000005</v>
      </c>
      <c r="N469" s="4">
        <v>11.479200000000001</v>
      </c>
      <c r="O469" s="4">
        <v>1.7062999999999999</v>
      </c>
      <c r="P469" s="4">
        <v>658.77269999999999</v>
      </c>
      <c r="Q469" s="4">
        <v>26.545100000000001</v>
      </c>
      <c r="R469" s="4">
        <v>685.3</v>
      </c>
      <c r="S469" s="4">
        <v>487.07780000000002</v>
      </c>
      <c r="T469" s="4">
        <v>19.6267</v>
      </c>
      <c r="U469" s="4">
        <v>506.7</v>
      </c>
      <c r="V469" s="4">
        <v>1010.3923</v>
      </c>
      <c r="Y469" s="4">
        <v>78.944999999999993</v>
      </c>
      <c r="Z469" s="4">
        <v>0</v>
      </c>
      <c r="AA469" s="4">
        <v>0</v>
      </c>
      <c r="AB469" s="4" t="s">
        <v>384</v>
      </c>
      <c r="AC469" s="4">
        <v>0</v>
      </c>
      <c r="AD469" s="4">
        <v>11.8</v>
      </c>
      <c r="AE469" s="4">
        <v>846</v>
      </c>
      <c r="AF469" s="4">
        <v>870</v>
      </c>
      <c r="AG469" s="4">
        <v>792</v>
      </c>
      <c r="AH469" s="4">
        <v>0</v>
      </c>
      <c r="AI469" s="4">
        <v>0</v>
      </c>
      <c r="AJ469" s="4">
        <v>0</v>
      </c>
      <c r="AK469" s="4">
        <v>983</v>
      </c>
      <c r="AL469" s="4">
        <v>-40</v>
      </c>
      <c r="AM469" s="4">
        <v>0</v>
      </c>
      <c r="AN469" s="4">
        <v>24.387</v>
      </c>
      <c r="AO469" s="4">
        <v>190</v>
      </c>
      <c r="AP469" s="4">
        <v>189</v>
      </c>
      <c r="AQ469" s="4">
        <v>2</v>
      </c>
      <c r="AR469" s="4">
        <v>195</v>
      </c>
      <c r="AS469" s="4" t="s">
        <v>155</v>
      </c>
      <c r="AT469" s="4">
        <v>2</v>
      </c>
      <c r="AU469" s="5">
        <v>0.65900462962962958</v>
      </c>
      <c r="AV469" s="4">
        <v>47.162745000000001</v>
      </c>
      <c r="AW469" s="4">
        <v>-88.484106999999995</v>
      </c>
      <c r="AX469" s="4">
        <v>310.60000000000002</v>
      </c>
      <c r="AY469" s="4">
        <v>39.9</v>
      </c>
      <c r="AZ469" s="4">
        <v>12</v>
      </c>
      <c r="BA469" s="4">
        <v>11</v>
      </c>
      <c r="BB469" s="4" t="s">
        <v>418</v>
      </c>
      <c r="BC469" s="4">
        <v>1.1084000000000001</v>
      </c>
      <c r="BD469" s="4">
        <v>1</v>
      </c>
      <c r="BE469" s="4">
        <v>1.8071999999999999</v>
      </c>
      <c r="BF469" s="4">
        <v>14.063000000000001</v>
      </c>
      <c r="BG469" s="4">
        <v>13.7</v>
      </c>
      <c r="BH469" s="4">
        <v>0.97</v>
      </c>
      <c r="BI469" s="4">
        <v>15.276</v>
      </c>
      <c r="BJ469" s="4">
        <v>2620.14</v>
      </c>
      <c r="BK469" s="4">
        <v>247.87700000000001</v>
      </c>
      <c r="BL469" s="4">
        <v>15.747</v>
      </c>
      <c r="BM469" s="4">
        <v>0.63500000000000001</v>
      </c>
      <c r="BN469" s="4">
        <v>16.381</v>
      </c>
      <c r="BO469" s="4">
        <v>11.643000000000001</v>
      </c>
      <c r="BP469" s="4">
        <v>0.46899999999999997</v>
      </c>
      <c r="BQ469" s="4">
        <v>12.112</v>
      </c>
      <c r="BR469" s="4">
        <v>7.6261000000000001</v>
      </c>
      <c r="BU469" s="4">
        <v>3.5750000000000002</v>
      </c>
      <c r="BW469" s="4">
        <v>0</v>
      </c>
      <c r="BX469" s="4">
        <v>0.43942399999999998</v>
      </c>
      <c r="BY469" s="4">
        <v>-5</v>
      </c>
      <c r="BZ469" s="4">
        <v>0.64038700000000004</v>
      </c>
      <c r="CA469" s="4">
        <v>10.738424</v>
      </c>
      <c r="CB469" s="4">
        <v>12.935817</v>
      </c>
    </row>
    <row r="470" spans="1:80">
      <c r="A470" s="2">
        <v>42439</v>
      </c>
      <c r="B470" s="32">
        <v>0.45110634259259258</v>
      </c>
      <c r="C470" s="4">
        <v>13.438000000000001</v>
      </c>
      <c r="D470" s="4">
        <v>1.7457</v>
      </c>
      <c r="E470" s="4" t="s">
        <v>155</v>
      </c>
      <c r="F470" s="4">
        <v>17457.285141</v>
      </c>
      <c r="G470" s="4">
        <v>912.9</v>
      </c>
      <c r="H470" s="4">
        <v>30.7</v>
      </c>
      <c r="I470" s="4">
        <v>1105.5</v>
      </c>
      <c r="K470" s="4">
        <v>0</v>
      </c>
      <c r="L470" s="4">
        <v>93</v>
      </c>
      <c r="M470" s="4">
        <v>0.86780000000000002</v>
      </c>
      <c r="N470" s="4">
        <v>11.661199999999999</v>
      </c>
      <c r="O470" s="4">
        <v>1.5148999999999999</v>
      </c>
      <c r="P470" s="4">
        <v>792.23199999999997</v>
      </c>
      <c r="Q470" s="4">
        <v>26.640999999999998</v>
      </c>
      <c r="R470" s="4">
        <v>818.9</v>
      </c>
      <c r="S470" s="4">
        <v>585.75379999999996</v>
      </c>
      <c r="T470" s="4">
        <v>19.697600000000001</v>
      </c>
      <c r="U470" s="4">
        <v>605.5</v>
      </c>
      <c r="V470" s="4">
        <v>1105.4647</v>
      </c>
      <c r="Y470" s="4">
        <v>80.646000000000001</v>
      </c>
      <c r="Z470" s="4">
        <v>0</v>
      </c>
      <c r="AA470" s="4">
        <v>0</v>
      </c>
      <c r="AB470" s="4" t="s">
        <v>384</v>
      </c>
      <c r="AC470" s="4">
        <v>0</v>
      </c>
      <c r="AD470" s="4">
        <v>11.8</v>
      </c>
      <c r="AE470" s="4">
        <v>847</v>
      </c>
      <c r="AF470" s="4">
        <v>871</v>
      </c>
      <c r="AG470" s="4">
        <v>790</v>
      </c>
      <c r="AH470" s="4">
        <v>0</v>
      </c>
      <c r="AI470" s="4">
        <v>0</v>
      </c>
      <c r="AJ470" s="4">
        <v>0</v>
      </c>
      <c r="AK470" s="4">
        <v>983</v>
      </c>
      <c r="AL470" s="4">
        <v>-40</v>
      </c>
      <c r="AM470" s="4">
        <v>0</v>
      </c>
      <c r="AN470" s="4">
        <v>24</v>
      </c>
      <c r="AO470" s="4">
        <v>190</v>
      </c>
      <c r="AP470" s="4">
        <v>189.6</v>
      </c>
      <c r="AQ470" s="4">
        <v>1.9</v>
      </c>
      <c r="AR470" s="4">
        <v>195</v>
      </c>
      <c r="AS470" s="4" t="s">
        <v>155</v>
      </c>
      <c r="AT470" s="4">
        <v>2</v>
      </c>
      <c r="AU470" s="5">
        <v>0.65901620370370373</v>
      </c>
      <c r="AV470" s="4">
        <v>47.162905000000002</v>
      </c>
      <c r="AW470" s="4">
        <v>-88.484142000000006</v>
      </c>
      <c r="AX470" s="4">
        <v>310.7</v>
      </c>
      <c r="AY470" s="4">
        <v>40.200000000000003</v>
      </c>
      <c r="AZ470" s="4">
        <v>12</v>
      </c>
      <c r="BA470" s="4">
        <v>11</v>
      </c>
      <c r="BB470" s="4" t="s">
        <v>418</v>
      </c>
      <c r="BC470" s="4">
        <v>1.8011999999999999</v>
      </c>
      <c r="BD470" s="4">
        <v>1</v>
      </c>
      <c r="BE470" s="4">
        <v>2.4011999999999998</v>
      </c>
      <c r="BF470" s="4">
        <v>14.063000000000001</v>
      </c>
      <c r="BG470" s="4">
        <v>13.74</v>
      </c>
      <c r="BH470" s="4">
        <v>0.98</v>
      </c>
      <c r="BI470" s="4">
        <v>15.236000000000001</v>
      </c>
      <c r="BJ470" s="4">
        <v>2661.6579999999999</v>
      </c>
      <c r="BK470" s="4">
        <v>220.077</v>
      </c>
      <c r="BL470" s="4">
        <v>18.936</v>
      </c>
      <c r="BM470" s="4">
        <v>0.63700000000000001</v>
      </c>
      <c r="BN470" s="4">
        <v>19.573</v>
      </c>
      <c r="BO470" s="4">
        <v>14.000999999999999</v>
      </c>
      <c r="BP470" s="4">
        <v>0.47099999999999997</v>
      </c>
      <c r="BQ470" s="4">
        <v>14.472</v>
      </c>
      <c r="BR470" s="4">
        <v>8.3435000000000006</v>
      </c>
      <c r="BU470" s="4">
        <v>3.6520000000000001</v>
      </c>
      <c r="BW470" s="4">
        <v>0</v>
      </c>
      <c r="BX470" s="4">
        <v>0.44022299999999998</v>
      </c>
      <c r="BY470" s="4">
        <v>-5</v>
      </c>
      <c r="BZ470" s="4">
        <v>0.63877399999999995</v>
      </c>
      <c r="CA470" s="4">
        <v>10.757949999999999</v>
      </c>
      <c r="CB470" s="4">
        <v>12.903235</v>
      </c>
    </row>
    <row r="471" spans="1:80">
      <c r="A471" s="2">
        <v>42439</v>
      </c>
      <c r="B471" s="32">
        <v>0.45111791666666662</v>
      </c>
      <c r="C471" s="4">
        <v>13.721</v>
      </c>
      <c r="D471" s="4">
        <v>1.1778999999999999</v>
      </c>
      <c r="E471" s="4" t="s">
        <v>155</v>
      </c>
      <c r="F471" s="4">
        <v>11778.570281</v>
      </c>
      <c r="G471" s="4">
        <v>1000.9</v>
      </c>
      <c r="H471" s="4">
        <v>30.9</v>
      </c>
      <c r="I471" s="4">
        <v>996.5</v>
      </c>
      <c r="K471" s="4">
        <v>0</v>
      </c>
      <c r="L471" s="4">
        <v>92</v>
      </c>
      <c r="M471" s="4">
        <v>0.87080000000000002</v>
      </c>
      <c r="N471" s="4">
        <v>11.948</v>
      </c>
      <c r="O471" s="4">
        <v>1.0256000000000001</v>
      </c>
      <c r="P471" s="4">
        <v>871.52919999999995</v>
      </c>
      <c r="Q471" s="4">
        <v>26.895199999999999</v>
      </c>
      <c r="R471" s="4">
        <v>898.4</v>
      </c>
      <c r="S471" s="4">
        <v>644.38390000000004</v>
      </c>
      <c r="T471" s="4">
        <v>19.8855</v>
      </c>
      <c r="U471" s="4">
        <v>664.3</v>
      </c>
      <c r="V471" s="4">
        <v>996.53060000000005</v>
      </c>
      <c r="Y471" s="4">
        <v>80.462999999999994</v>
      </c>
      <c r="Z471" s="4">
        <v>0</v>
      </c>
      <c r="AA471" s="4">
        <v>0</v>
      </c>
      <c r="AB471" s="4" t="s">
        <v>384</v>
      </c>
      <c r="AC471" s="4">
        <v>0</v>
      </c>
      <c r="AD471" s="4">
        <v>11.8</v>
      </c>
      <c r="AE471" s="4">
        <v>846</v>
      </c>
      <c r="AF471" s="4">
        <v>870</v>
      </c>
      <c r="AG471" s="4">
        <v>787</v>
      </c>
      <c r="AH471" s="4">
        <v>0</v>
      </c>
      <c r="AI471" s="4">
        <v>0</v>
      </c>
      <c r="AJ471" s="4">
        <v>0</v>
      </c>
      <c r="AK471" s="4">
        <v>983</v>
      </c>
      <c r="AL471" s="4">
        <v>-40</v>
      </c>
      <c r="AM471" s="4">
        <v>0</v>
      </c>
      <c r="AN471" s="4">
        <v>24</v>
      </c>
      <c r="AO471" s="4">
        <v>190</v>
      </c>
      <c r="AP471" s="4">
        <v>190</v>
      </c>
      <c r="AQ471" s="4">
        <v>2</v>
      </c>
      <c r="AR471" s="4">
        <v>195</v>
      </c>
      <c r="AS471" s="4" t="s">
        <v>155</v>
      </c>
      <c r="AT471" s="4">
        <v>2</v>
      </c>
      <c r="AU471" s="5">
        <v>0.65902777777777777</v>
      </c>
      <c r="AV471" s="4">
        <v>47.163065000000003</v>
      </c>
      <c r="AW471" s="4">
        <v>-88.484167999999997</v>
      </c>
      <c r="AX471" s="4">
        <v>307.10000000000002</v>
      </c>
      <c r="AY471" s="4">
        <v>38.4</v>
      </c>
      <c r="AZ471" s="4">
        <v>12</v>
      </c>
      <c r="BA471" s="4">
        <v>11</v>
      </c>
      <c r="BB471" s="4" t="s">
        <v>418</v>
      </c>
      <c r="BC471" s="4">
        <v>1.9107890000000001</v>
      </c>
      <c r="BD471" s="4">
        <v>1</v>
      </c>
      <c r="BE471" s="4">
        <v>2.5131869999999998</v>
      </c>
      <c r="BF471" s="4">
        <v>14.063000000000001</v>
      </c>
      <c r="BG471" s="4">
        <v>14.06</v>
      </c>
      <c r="BH471" s="4">
        <v>1</v>
      </c>
      <c r="BI471" s="4">
        <v>14.843</v>
      </c>
      <c r="BJ471" s="4">
        <v>2771.788</v>
      </c>
      <c r="BK471" s="4">
        <v>151.43700000000001</v>
      </c>
      <c r="BL471" s="4">
        <v>21.172999999999998</v>
      </c>
      <c r="BM471" s="4">
        <v>0.65300000000000002</v>
      </c>
      <c r="BN471" s="4">
        <v>21.826000000000001</v>
      </c>
      <c r="BO471" s="4">
        <v>15.654999999999999</v>
      </c>
      <c r="BP471" s="4">
        <v>0.48299999999999998</v>
      </c>
      <c r="BQ471" s="4">
        <v>16.138000000000002</v>
      </c>
      <c r="BR471" s="4">
        <v>7.6445999999999996</v>
      </c>
      <c r="BU471" s="4">
        <v>3.7029999999999998</v>
      </c>
      <c r="BW471" s="4">
        <v>0</v>
      </c>
      <c r="BX471" s="4">
        <v>0.49275200000000002</v>
      </c>
      <c r="BY471" s="4">
        <v>-5</v>
      </c>
      <c r="BZ471" s="4">
        <v>0.63861299999999999</v>
      </c>
      <c r="CA471" s="4">
        <v>12.041627999999999</v>
      </c>
      <c r="CB471" s="4">
        <v>12.899983000000001</v>
      </c>
    </row>
    <row r="472" spans="1:80">
      <c r="A472" s="2">
        <v>42439</v>
      </c>
      <c r="B472" s="32">
        <v>0.45112949074074077</v>
      </c>
      <c r="C472" s="4">
        <v>13.863</v>
      </c>
      <c r="D472" s="4">
        <v>0.99729999999999996</v>
      </c>
      <c r="E472" s="4" t="s">
        <v>155</v>
      </c>
      <c r="F472" s="4">
        <v>9973.2110090000006</v>
      </c>
      <c r="G472" s="4">
        <v>985.7</v>
      </c>
      <c r="H472" s="4">
        <v>30.9</v>
      </c>
      <c r="I472" s="4">
        <v>869.3</v>
      </c>
      <c r="K472" s="4">
        <v>0</v>
      </c>
      <c r="L472" s="4">
        <v>89</v>
      </c>
      <c r="M472" s="4">
        <v>0.87139999999999995</v>
      </c>
      <c r="N472" s="4">
        <v>12.080500000000001</v>
      </c>
      <c r="O472" s="4">
        <v>0.86909999999999998</v>
      </c>
      <c r="P472" s="4">
        <v>858.88919999999996</v>
      </c>
      <c r="Q472" s="4">
        <v>26.925899999999999</v>
      </c>
      <c r="R472" s="4">
        <v>885.8</v>
      </c>
      <c r="S472" s="4">
        <v>635.03819999999996</v>
      </c>
      <c r="T472" s="4">
        <v>19.908300000000001</v>
      </c>
      <c r="U472" s="4">
        <v>654.9</v>
      </c>
      <c r="V472" s="4">
        <v>869.28070000000002</v>
      </c>
      <c r="Y472" s="4">
        <v>77.894999999999996</v>
      </c>
      <c r="Z472" s="4">
        <v>0</v>
      </c>
      <c r="AA472" s="4">
        <v>0</v>
      </c>
      <c r="AB472" s="4" t="s">
        <v>384</v>
      </c>
      <c r="AC472" s="4">
        <v>0</v>
      </c>
      <c r="AD472" s="4">
        <v>11.8</v>
      </c>
      <c r="AE472" s="4">
        <v>847</v>
      </c>
      <c r="AF472" s="4">
        <v>869</v>
      </c>
      <c r="AG472" s="4">
        <v>784</v>
      </c>
      <c r="AH472" s="4">
        <v>0</v>
      </c>
      <c r="AI472" s="4">
        <v>0</v>
      </c>
      <c r="AJ472" s="4">
        <v>0</v>
      </c>
      <c r="AK472" s="4">
        <v>983</v>
      </c>
      <c r="AL472" s="4">
        <v>-40</v>
      </c>
      <c r="AM472" s="4">
        <v>0</v>
      </c>
      <c r="AN472" s="4">
        <v>24</v>
      </c>
      <c r="AO472" s="4">
        <v>190</v>
      </c>
      <c r="AP472" s="4">
        <v>190</v>
      </c>
      <c r="AQ472" s="4">
        <v>2.1</v>
      </c>
      <c r="AR472" s="4">
        <v>195</v>
      </c>
      <c r="AS472" s="4" t="s">
        <v>155</v>
      </c>
      <c r="AT472" s="4">
        <v>1</v>
      </c>
      <c r="AU472" s="5">
        <v>0.65903935185185192</v>
      </c>
      <c r="AV472" s="4">
        <v>47.163217000000003</v>
      </c>
      <c r="AW472" s="4">
        <v>-88.484223999999998</v>
      </c>
      <c r="AX472" s="4">
        <v>3.4</v>
      </c>
      <c r="AY472" s="4">
        <v>39.9</v>
      </c>
      <c r="AZ472" s="4">
        <v>12</v>
      </c>
      <c r="BA472" s="4">
        <v>11</v>
      </c>
      <c r="BB472" s="4" t="s">
        <v>418</v>
      </c>
      <c r="BC472" s="4">
        <v>2.8066070000000001</v>
      </c>
      <c r="BD472" s="4">
        <v>1</v>
      </c>
      <c r="BE472" s="4">
        <v>3.6055060000000001</v>
      </c>
      <c r="BF472" s="4">
        <v>14.063000000000001</v>
      </c>
      <c r="BG472" s="4">
        <v>14.13</v>
      </c>
      <c r="BH472" s="4">
        <v>1.01</v>
      </c>
      <c r="BI472" s="4">
        <v>14.759</v>
      </c>
      <c r="BJ472" s="4">
        <v>2810.4670000000001</v>
      </c>
      <c r="BK472" s="4">
        <v>128.68199999999999</v>
      </c>
      <c r="BL472" s="4">
        <v>20.925000000000001</v>
      </c>
      <c r="BM472" s="4">
        <v>0.65600000000000003</v>
      </c>
      <c r="BN472" s="4">
        <v>21.581</v>
      </c>
      <c r="BO472" s="4">
        <v>15.471</v>
      </c>
      <c r="BP472" s="4">
        <v>0.48499999999999999</v>
      </c>
      <c r="BQ472" s="4">
        <v>15.956</v>
      </c>
      <c r="BR472" s="4">
        <v>6.6872999999999996</v>
      </c>
      <c r="BU472" s="4">
        <v>3.5950000000000002</v>
      </c>
      <c r="BW472" s="4">
        <v>0</v>
      </c>
      <c r="BX472" s="4">
        <v>0.51093200000000005</v>
      </c>
      <c r="BY472" s="4">
        <v>-5</v>
      </c>
      <c r="BZ472" s="4">
        <v>0.63777399999999995</v>
      </c>
      <c r="CA472" s="4">
        <v>12.485901</v>
      </c>
      <c r="CB472" s="4">
        <v>12.883035</v>
      </c>
    </row>
    <row r="473" spans="1:80">
      <c r="A473" s="2">
        <v>42439</v>
      </c>
      <c r="B473" s="32">
        <v>0.45114106481481481</v>
      </c>
      <c r="C473" s="4">
        <v>13.91</v>
      </c>
      <c r="D473" s="4">
        <v>0.95320000000000005</v>
      </c>
      <c r="E473" s="4" t="s">
        <v>155</v>
      </c>
      <c r="F473" s="4">
        <v>9531.5616910000008</v>
      </c>
      <c r="G473" s="4">
        <v>864.4</v>
      </c>
      <c r="H473" s="4">
        <v>28.8</v>
      </c>
      <c r="I473" s="4">
        <v>855.7</v>
      </c>
      <c r="K473" s="4">
        <v>0</v>
      </c>
      <c r="L473" s="4">
        <v>87</v>
      </c>
      <c r="M473" s="4">
        <v>0.87139999999999995</v>
      </c>
      <c r="N473" s="4">
        <v>12.1218</v>
      </c>
      <c r="O473" s="4">
        <v>0.8306</v>
      </c>
      <c r="P473" s="4">
        <v>753.28409999999997</v>
      </c>
      <c r="Q473" s="4">
        <v>25.057099999999998</v>
      </c>
      <c r="R473" s="4">
        <v>778.3</v>
      </c>
      <c r="S473" s="4">
        <v>556.95690000000002</v>
      </c>
      <c r="T473" s="4">
        <v>18.526499999999999</v>
      </c>
      <c r="U473" s="4">
        <v>575.5</v>
      </c>
      <c r="V473" s="4">
        <v>855.7183</v>
      </c>
      <c r="Y473" s="4">
        <v>76.067999999999998</v>
      </c>
      <c r="Z473" s="4">
        <v>0</v>
      </c>
      <c r="AA473" s="4">
        <v>0</v>
      </c>
      <c r="AB473" s="4" t="s">
        <v>384</v>
      </c>
      <c r="AC473" s="4">
        <v>0</v>
      </c>
      <c r="AD473" s="4">
        <v>11.8</v>
      </c>
      <c r="AE473" s="4">
        <v>848</v>
      </c>
      <c r="AF473" s="4">
        <v>869</v>
      </c>
      <c r="AG473" s="4">
        <v>782</v>
      </c>
      <c r="AH473" s="4">
        <v>0</v>
      </c>
      <c r="AI473" s="4">
        <v>0</v>
      </c>
      <c r="AJ473" s="4">
        <v>0</v>
      </c>
      <c r="AK473" s="4">
        <v>983</v>
      </c>
      <c r="AL473" s="4">
        <v>-40</v>
      </c>
      <c r="AM473" s="4">
        <v>0</v>
      </c>
      <c r="AN473" s="4">
        <v>24</v>
      </c>
      <c r="AO473" s="4">
        <v>190</v>
      </c>
      <c r="AP473" s="4">
        <v>190</v>
      </c>
      <c r="AQ473" s="4">
        <v>2.2000000000000002</v>
      </c>
      <c r="AR473" s="4">
        <v>195</v>
      </c>
      <c r="AS473" s="4" t="s">
        <v>155</v>
      </c>
      <c r="AT473" s="4">
        <v>1</v>
      </c>
      <c r="AU473" s="5">
        <v>0.65905092592592596</v>
      </c>
      <c r="AV473" s="4">
        <v>47.163369000000003</v>
      </c>
      <c r="AW473" s="4">
        <v>-88.484347999999997</v>
      </c>
      <c r="AX473" s="4">
        <v>311</v>
      </c>
      <c r="AY473" s="4">
        <v>43</v>
      </c>
      <c r="AZ473" s="4">
        <v>12</v>
      </c>
      <c r="BA473" s="4">
        <v>11</v>
      </c>
      <c r="BB473" s="4" t="s">
        <v>418</v>
      </c>
      <c r="BC473" s="4">
        <v>3.3748</v>
      </c>
      <c r="BD473" s="4">
        <v>1.0012000000000001</v>
      </c>
      <c r="BE473" s="4">
        <v>4.0784000000000002</v>
      </c>
      <c r="BF473" s="4">
        <v>14.063000000000001</v>
      </c>
      <c r="BG473" s="4">
        <v>14.14</v>
      </c>
      <c r="BH473" s="4">
        <v>1.01</v>
      </c>
      <c r="BI473" s="4">
        <v>14.752000000000001</v>
      </c>
      <c r="BJ473" s="4">
        <v>2819.7489999999998</v>
      </c>
      <c r="BK473" s="4">
        <v>122.977</v>
      </c>
      <c r="BL473" s="4">
        <v>18.350000000000001</v>
      </c>
      <c r="BM473" s="4">
        <v>0.61</v>
      </c>
      <c r="BN473" s="4">
        <v>18.960999999999999</v>
      </c>
      <c r="BO473" s="4">
        <v>13.568</v>
      </c>
      <c r="BP473" s="4">
        <v>0.45100000000000001</v>
      </c>
      <c r="BQ473" s="4">
        <v>14.019</v>
      </c>
      <c r="BR473" s="4">
        <v>6.5822000000000003</v>
      </c>
      <c r="BU473" s="4">
        <v>3.5110000000000001</v>
      </c>
      <c r="BW473" s="4">
        <v>0</v>
      </c>
      <c r="BX473" s="4">
        <v>0.48106199999999999</v>
      </c>
      <c r="BY473" s="4">
        <v>-5</v>
      </c>
      <c r="BZ473" s="4">
        <v>0.63638700000000004</v>
      </c>
      <c r="CA473" s="4">
        <v>11.755953</v>
      </c>
      <c r="CB473" s="4">
        <v>12.855017</v>
      </c>
    </row>
    <row r="474" spans="1:80">
      <c r="A474" s="2">
        <v>42439</v>
      </c>
      <c r="B474" s="32">
        <v>0.4511526388888889</v>
      </c>
      <c r="C474" s="4">
        <v>13.91</v>
      </c>
      <c r="D474" s="4">
        <v>0.89129999999999998</v>
      </c>
      <c r="E474" s="4" t="s">
        <v>155</v>
      </c>
      <c r="F474" s="4">
        <v>8912.830645</v>
      </c>
      <c r="G474" s="4">
        <v>829.3</v>
      </c>
      <c r="H474" s="4">
        <v>26.5</v>
      </c>
      <c r="I474" s="4">
        <v>826.2</v>
      </c>
      <c r="K474" s="4">
        <v>0</v>
      </c>
      <c r="L474" s="4">
        <v>80</v>
      </c>
      <c r="M474" s="4">
        <v>0.872</v>
      </c>
      <c r="N474" s="4">
        <v>12.1305</v>
      </c>
      <c r="O474" s="4">
        <v>0.7772</v>
      </c>
      <c r="P474" s="4">
        <v>723.20439999999996</v>
      </c>
      <c r="Q474" s="4">
        <v>23.104199999999999</v>
      </c>
      <c r="R474" s="4">
        <v>746.3</v>
      </c>
      <c r="S474" s="4">
        <v>534.71669999999995</v>
      </c>
      <c r="T474" s="4">
        <v>17.082599999999999</v>
      </c>
      <c r="U474" s="4">
        <v>551.79999999999995</v>
      </c>
      <c r="V474" s="4">
        <v>826.20079999999996</v>
      </c>
      <c r="Y474" s="4">
        <v>69.66</v>
      </c>
      <c r="Z474" s="4">
        <v>0</v>
      </c>
      <c r="AA474" s="4">
        <v>0</v>
      </c>
      <c r="AB474" s="4" t="s">
        <v>384</v>
      </c>
      <c r="AC474" s="4">
        <v>0</v>
      </c>
      <c r="AD474" s="4">
        <v>11.8</v>
      </c>
      <c r="AE474" s="4">
        <v>847</v>
      </c>
      <c r="AF474" s="4">
        <v>871</v>
      </c>
      <c r="AG474" s="4">
        <v>780</v>
      </c>
      <c r="AH474" s="4">
        <v>0</v>
      </c>
      <c r="AI474" s="4">
        <v>0</v>
      </c>
      <c r="AJ474" s="4">
        <v>0</v>
      </c>
      <c r="AK474" s="4">
        <v>983</v>
      </c>
      <c r="AL474" s="4">
        <v>-40</v>
      </c>
      <c r="AM474" s="4">
        <v>0</v>
      </c>
      <c r="AN474" s="4">
        <v>24</v>
      </c>
      <c r="AO474" s="4">
        <v>190</v>
      </c>
      <c r="AP474" s="4">
        <v>190</v>
      </c>
      <c r="AQ474" s="4">
        <v>2.2999999999999998</v>
      </c>
      <c r="AR474" s="4">
        <v>195</v>
      </c>
      <c r="AS474" s="4" t="s">
        <v>155</v>
      </c>
      <c r="AT474" s="4">
        <v>2</v>
      </c>
      <c r="AU474" s="5">
        <v>0.6590625</v>
      </c>
      <c r="AV474" s="4">
        <v>47.163525</v>
      </c>
      <c r="AW474" s="4">
        <v>-88.484466999999995</v>
      </c>
      <c r="AX474" s="4">
        <v>311.2</v>
      </c>
      <c r="AY474" s="4">
        <v>43</v>
      </c>
      <c r="AZ474" s="4">
        <v>12</v>
      </c>
      <c r="BA474" s="4">
        <v>12</v>
      </c>
      <c r="BB474" s="4" t="s">
        <v>421</v>
      </c>
      <c r="BC474" s="4">
        <v>1.3011999999999999</v>
      </c>
      <c r="BD474" s="4">
        <v>1.1012</v>
      </c>
      <c r="BE474" s="4">
        <v>2.3012000000000001</v>
      </c>
      <c r="BF474" s="4">
        <v>14.063000000000001</v>
      </c>
      <c r="BG474" s="4">
        <v>14.21</v>
      </c>
      <c r="BH474" s="4">
        <v>1.01</v>
      </c>
      <c r="BI474" s="4">
        <v>14.673999999999999</v>
      </c>
      <c r="BJ474" s="4">
        <v>2832.1559999999999</v>
      </c>
      <c r="BK474" s="4">
        <v>115.496</v>
      </c>
      <c r="BL474" s="4">
        <v>17.681999999999999</v>
      </c>
      <c r="BM474" s="4">
        <v>0.56499999999999995</v>
      </c>
      <c r="BN474" s="4">
        <v>18.247</v>
      </c>
      <c r="BO474" s="4">
        <v>13.074</v>
      </c>
      <c r="BP474" s="4">
        <v>0.41799999999999998</v>
      </c>
      <c r="BQ474" s="4">
        <v>13.491</v>
      </c>
      <c r="BR474" s="4">
        <v>6.3784999999999998</v>
      </c>
      <c r="BU474" s="4">
        <v>3.2269999999999999</v>
      </c>
      <c r="BW474" s="4">
        <v>0</v>
      </c>
      <c r="BX474" s="4">
        <v>0.45077099999999998</v>
      </c>
      <c r="BY474" s="4">
        <v>-5</v>
      </c>
      <c r="BZ474" s="4">
        <v>0.63600000000000001</v>
      </c>
      <c r="CA474" s="4">
        <v>11.015717</v>
      </c>
      <c r="CB474" s="4">
        <v>12.847200000000001</v>
      </c>
    </row>
    <row r="475" spans="1:80">
      <c r="A475" s="2">
        <v>42439</v>
      </c>
      <c r="B475" s="32">
        <v>0.45116421296296294</v>
      </c>
      <c r="C475" s="4">
        <v>14.031000000000001</v>
      </c>
      <c r="D475" s="4">
        <v>0.7298</v>
      </c>
      <c r="E475" s="4" t="s">
        <v>155</v>
      </c>
      <c r="F475" s="4">
        <v>7298.3146070000003</v>
      </c>
      <c r="G475" s="4">
        <v>778.4</v>
      </c>
      <c r="H475" s="4">
        <v>23.8</v>
      </c>
      <c r="I475" s="4">
        <v>634.79999999999995</v>
      </c>
      <c r="K475" s="4">
        <v>0</v>
      </c>
      <c r="L475" s="4">
        <v>65</v>
      </c>
      <c r="M475" s="4">
        <v>0.87270000000000003</v>
      </c>
      <c r="N475" s="4">
        <v>12.2456</v>
      </c>
      <c r="O475" s="4">
        <v>0.63690000000000002</v>
      </c>
      <c r="P475" s="4">
        <v>679.32680000000005</v>
      </c>
      <c r="Q475" s="4">
        <v>20.782499999999999</v>
      </c>
      <c r="R475" s="4">
        <v>700.1</v>
      </c>
      <c r="S475" s="4">
        <v>502.2749</v>
      </c>
      <c r="T475" s="4">
        <v>15.366</v>
      </c>
      <c r="U475" s="4">
        <v>517.6</v>
      </c>
      <c r="V475" s="4">
        <v>634.78099999999995</v>
      </c>
      <c r="Y475" s="4">
        <v>56.978000000000002</v>
      </c>
      <c r="Z475" s="4">
        <v>0</v>
      </c>
      <c r="AA475" s="4">
        <v>0</v>
      </c>
      <c r="AB475" s="4" t="s">
        <v>384</v>
      </c>
      <c r="AC475" s="4">
        <v>0</v>
      </c>
      <c r="AD475" s="4">
        <v>11.8</v>
      </c>
      <c r="AE475" s="4">
        <v>847</v>
      </c>
      <c r="AF475" s="4">
        <v>872</v>
      </c>
      <c r="AG475" s="4">
        <v>778</v>
      </c>
      <c r="AH475" s="4">
        <v>0</v>
      </c>
      <c r="AI475" s="4">
        <v>0</v>
      </c>
      <c r="AJ475" s="4">
        <v>0</v>
      </c>
      <c r="AK475" s="4">
        <v>983</v>
      </c>
      <c r="AL475" s="4">
        <v>-40</v>
      </c>
      <c r="AM475" s="4">
        <v>0</v>
      </c>
      <c r="AN475" s="4">
        <v>24</v>
      </c>
      <c r="AO475" s="4">
        <v>190</v>
      </c>
      <c r="AP475" s="4">
        <v>190</v>
      </c>
      <c r="AQ475" s="4">
        <v>2.5</v>
      </c>
      <c r="AR475" s="4">
        <v>195</v>
      </c>
      <c r="AS475" s="4" t="s">
        <v>155</v>
      </c>
      <c r="AT475" s="4">
        <v>2</v>
      </c>
      <c r="AU475" s="5">
        <v>0.65907407407407403</v>
      </c>
      <c r="AV475" s="4">
        <v>47.163674</v>
      </c>
      <c r="AW475" s="4">
        <v>-88.484611999999998</v>
      </c>
      <c r="AX475" s="4">
        <v>311.39999999999998</v>
      </c>
      <c r="AY475" s="4">
        <v>43.8</v>
      </c>
      <c r="AZ475" s="4">
        <v>12</v>
      </c>
      <c r="BA475" s="4">
        <v>12</v>
      </c>
      <c r="BB475" s="4" t="s">
        <v>421</v>
      </c>
      <c r="BC475" s="4">
        <v>1.4048</v>
      </c>
      <c r="BD475" s="4">
        <v>1.1976</v>
      </c>
      <c r="BE475" s="4">
        <v>2.4036</v>
      </c>
      <c r="BF475" s="4">
        <v>14.063000000000001</v>
      </c>
      <c r="BG475" s="4">
        <v>14.28</v>
      </c>
      <c r="BH475" s="4">
        <v>1.02</v>
      </c>
      <c r="BI475" s="4">
        <v>14.582000000000001</v>
      </c>
      <c r="BJ475" s="4">
        <v>2868.8539999999998</v>
      </c>
      <c r="BK475" s="4">
        <v>94.975999999999999</v>
      </c>
      <c r="BL475" s="4">
        <v>16.667000000000002</v>
      </c>
      <c r="BM475" s="4">
        <v>0.51</v>
      </c>
      <c r="BN475" s="4">
        <v>17.175999999999998</v>
      </c>
      <c r="BO475" s="4">
        <v>12.323</v>
      </c>
      <c r="BP475" s="4">
        <v>0.377</v>
      </c>
      <c r="BQ475" s="4">
        <v>12.7</v>
      </c>
      <c r="BR475" s="4">
        <v>4.9176000000000002</v>
      </c>
      <c r="BU475" s="4">
        <v>2.6480000000000001</v>
      </c>
      <c r="BW475" s="4">
        <v>0</v>
      </c>
      <c r="BX475" s="4">
        <v>0.396316</v>
      </c>
      <c r="BY475" s="4">
        <v>-5</v>
      </c>
      <c r="BZ475" s="4">
        <v>0.63538700000000004</v>
      </c>
      <c r="CA475" s="4">
        <v>9.6849720000000001</v>
      </c>
      <c r="CB475" s="4">
        <v>12.834816999999999</v>
      </c>
    </row>
    <row r="476" spans="1:80">
      <c r="A476" s="2">
        <v>42439</v>
      </c>
      <c r="B476" s="32">
        <v>0.45117578703703703</v>
      </c>
      <c r="C476" s="4">
        <v>14.218999999999999</v>
      </c>
      <c r="D476" s="4">
        <v>0.27100000000000002</v>
      </c>
      <c r="E476" s="4" t="s">
        <v>155</v>
      </c>
      <c r="F476" s="4">
        <v>2709.5758559999999</v>
      </c>
      <c r="G476" s="4">
        <v>562.4</v>
      </c>
      <c r="H476" s="4">
        <v>23.9</v>
      </c>
      <c r="I476" s="4">
        <v>348.4</v>
      </c>
      <c r="K476" s="4">
        <v>0</v>
      </c>
      <c r="L476" s="4">
        <v>53</v>
      </c>
      <c r="M476" s="4">
        <v>0.87560000000000004</v>
      </c>
      <c r="N476" s="4">
        <v>12.4497</v>
      </c>
      <c r="O476" s="4">
        <v>0.23719999999999999</v>
      </c>
      <c r="P476" s="4">
        <v>492.44319999999999</v>
      </c>
      <c r="Q476" s="4">
        <v>20.915199999999999</v>
      </c>
      <c r="R476" s="4">
        <v>513.4</v>
      </c>
      <c r="S476" s="4">
        <v>364.0985</v>
      </c>
      <c r="T476" s="4">
        <v>15.4641</v>
      </c>
      <c r="U476" s="4">
        <v>379.6</v>
      </c>
      <c r="V476" s="4">
        <v>348.38459999999998</v>
      </c>
      <c r="Y476" s="4">
        <v>46.332999999999998</v>
      </c>
      <c r="Z476" s="4">
        <v>0</v>
      </c>
      <c r="AA476" s="4">
        <v>0</v>
      </c>
      <c r="AB476" s="4" t="s">
        <v>384</v>
      </c>
      <c r="AC476" s="4">
        <v>0</v>
      </c>
      <c r="AD476" s="4">
        <v>11.8</v>
      </c>
      <c r="AE476" s="4">
        <v>846</v>
      </c>
      <c r="AF476" s="4">
        <v>871</v>
      </c>
      <c r="AG476" s="4">
        <v>776</v>
      </c>
      <c r="AH476" s="4">
        <v>0</v>
      </c>
      <c r="AI476" s="4">
        <v>0</v>
      </c>
      <c r="AJ476" s="4">
        <v>0</v>
      </c>
      <c r="AK476" s="4">
        <v>983</v>
      </c>
      <c r="AL476" s="4">
        <v>-40</v>
      </c>
      <c r="AM476" s="4">
        <v>0</v>
      </c>
      <c r="AN476" s="4">
        <v>24</v>
      </c>
      <c r="AO476" s="4">
        <v>189.4</v>
      </c>
      <c r="AP476" s="4">
        <v>190</v>
      </c>
      <c r="AQ476" s="4">
        <v>2.4</v>
      </c>
      <c r="AR476" s="4">
        <v>195</v>
      </c>
      <c r="AS476" s="4" t="s">
        <v>155</v>
      </c>
      <c r="AT476" s="4">
        <v>2</v>
      </c>
      <c r="AU476" s="5">
        <v>0.65908564814814818</v>
      </c>
      <c r="AV476" s="4">
        <v>47.163809999999998</v>
      </c>
      <c r="AW476" s="4">
        <v>-88.484790000000004</v>
      </c>
      <c r="AX476" s="4">
        <v>311.7</v>
      </c>
      <c r="AY476" s="4">
        <v>44.7</v>
      </c>
      <c r="AZ476" s="4">
        <v>12</v>
      </c>
      <c r="BA476" s="4">
        <v>12</v>
      </c>
      <c r="BB476" s="4" t="s">
        <v>421</v>
      </c>
      <c r="BC476" s="4">
        <v>1.794</v>
      </c>
      <c r="BD476" s="4">
        <v>1.0012000000000001</v>
      </c>
      <c r="BE476" s="4">
        <v>2.6928000000000001</v>
      </c>
      <c r="BF476" s="4">
        <v>14.063000000000001</v>
      </c>
      <c r="BG476" s="4">
        <v>14.62</v>
      </c>
      <c r="BH476" s="4">
        <v>1.04</v>
      </c>
      <c r="BI476" s="4">
        <v>14.21</v>
      </c>
      <c r="BJ476" s="4">
        <v>2968.2620000000002</v>
      </c>
      <c r="BK476" s="4">
        <v>36.000999999999998</v>
      </c>
      <c r="BL476" s="4">
        <v>12.295</v>
      </c>
      <c r="BM476" s="4">
        <v>0.52200000000000002</v>
      </c>
      <c r="BN476" s="4">
        <v>12.817</v>
      </c>
      <c r="BO476" s="4">
        <v>9.0909999999999993</v>
      </c>
      <c r="BP476" s="4">
        <v>0.38600000000000001</v>
      </c>
      <c r="BQ476" s="4">
        <v>9.4770000000000003</v>
      </c>
      <c r="BR476" s="4">
        <v>2.7465999999999999</v>
      </c>
      <c r="BU476" s="4">
        <v>2.1920000000000002</v>
      </c>
      <c r="BW476" s="4">
        <v>0</v>
      </c>
      <c r="BX476" s="4">
        <v>0.286715</v>
      </c>
      <c r="BY476" s="4">
        <v>-5</v>
      </c>
      <c r="BZ476" s="4">
        <v>0.63561199999999995</v>
      </c>
      <c r="CA476" s="4">
        <v>7.0066050000000004</v>
      </c>
      <c r="CB476" s="4">
        <v>12.839370000000001</v>
      </c>
    </row>
    <row r="477" spans="1:80">
      <c r="A477" s="2">
        <v>42439</v>
      </c>
      <c r="B477" s="32">
        <v>0.45118736111111107</v>
      </c>
      <c r="C477" s="4">
        <v>14.343</v>
      </c>
      <c r="D477" s="4">
        <v>0.26040000000000002</v>
      </c>
      <c r="E477" s="4" t="s">
        <v>155</v>
      </c>
      <c r="F477" s="4">
        <v>2603.5399670000002</v>
      </c>
      <c r="G477" s="4">
        <v>329.9</v>
      </c>
      <c r="H477" s="4">
        <v>23.8</v>
      </c>
      <c r="I477" s="4">
        <v>220.3</v>
      </c>
      <c r="K477" s="4">
        <v>0</v>
      </c>
      <c r="L477" s="4">
        <v>50</v>
      </c>
      <c r="M477" s="4">
        <v>0.87480000000000002</v>
      </c>
      <c r="N477" s="4">
        <v>12.546799999999999</v>
      </c>
      <c r="O477" s="4">
        <v>0.2278</v>
      </c>
      <c r="P477" s="4">
        <v>288.59640000000002</v>
      </c>
      <c r="Q477" s="4">
        <v>20.831</v>
      </c>
      <c r="R477" s="4">
        <v>309.39999999999998</v>
      </c>
      <c r="S477" s="4">
        <v>213.38</v>
      </c>
      <c r="T477" s="4">
        <v>15.401899999999999</v>
      </c>
      <c r="U477" s="4">
        <v>228.8</v>
      </c>
      <c r="V477" s="4">
        <v>220.33459999999999</v>
      </c>
      <c r="Y477" s="4">
        <v>43.517000000000003</v>
      </c>
      <c r="Z477" s="4">
        <v>0</v>
      </c>
      <c r="AA477" s="4">
        <v>0</v>
      </c>
      <c r="AB477" s="4" t="s">
        <v>384</v>
      </c>
      <c r="AC477" s="4">
        <v>0</v>
      </c>
      <c r="AD477" s="4">
        <v>11.8</v>
      </c>
      <c r="AE477" s="4">
        <v>845</v>
      </c>
      <c r="AF477" s="4">
        <v>869</v>
      </c>
      <c r="AG477" s="4">
        <v>776</v>
      </c>
      <c r="AH477" s="4">
        <v>0</v>
      </c>
      <c r="AI477" s="4">
        <v>0</v>
      </c>
      <c r="AJ477" s="4">
        <v>0</v>
      </c>
      <c r="AK477" s="4">
        <v>983</v>
      </c>
      <c r="AL477" s="4">
        <v>-40</v>
      </c>
      <c r="AM477" s="4">
        <v>0</v>
      </c>
      <c r="AN477" s="4">
        <v>24</v>
      </c>
      <c r="AO477" s="4">
        <v>189.6</v>
      </c>
      <c r="AP477" s="4">
        <v>189.4</v>
      </c>
      <c r="AQ477" s="4">
        <v>2.1</v>
      </c>
      <c r="AR477" s="4">
        <v>195</v>
      </c>
      <c r="AS477" s="4" t="s">
        <v>155</v>
      </c>
      <c r="AT477" s="4">
        <v>2</v>
      </c>
      <c r="AU477" s="5">
        <v>0.65909722222222222</v>
      </c>
      <c r="AV477" s="4">
        <v>47.163936</v>
      </c>
      <c r="AW477" s="4">
        <v>-88.484984999999995</v>
      </c>
      <c r="AX477" s="4">
        <v>311.8</v>
      </c>
      <c r="AY477" s="4">
        <v>44</v>
      </c>
      <c r="AZ477" s="4">
        <v>12</v>
      </c>
      <c r="BA477" s="4">
        <v>11</v>
      </c>
      <c r="BB477" s="4" t="s">
        <v>440</v>
      </c>
      <c r="BC477" s="4">
        <v>1.3048</v>
      </c>
      <c r="BD477" s="4">
        <v>1.1012</v>
      </c>
      <c r="BE477" s="4">
        <v>2.1036000000000001</v>
      </c>
      <c r="BF477" s="4">
        <v>14.063000000000001</v>
      </c>
      <c r="BG477" s="4">
        <v>14.53</v>
      </c>
      <c r="BH477" s="4">
        <v>1.03</v>
      </c>
      <c r="BI477" s="4">
        <v>14.314</v>
      </c>
      <c r="BJ477" s="4">
        <v>2973.8719999999998</v>
      </c>
      <c r="BK477" s="4">
        <v>34.357999999999997</v>
      </c>
      <c r="BL477" s="4">
        <v>7.1630000000000003</v>
      </c>
      <c r="BM477" s="4">
        <v>0.51700000000000002</v>
      </c>
      <c r="BN477" s="4">
        <v>7.68</v>
      </c>
      <c r="BO477" s="4">
        <v>5.2960000000000003</v>
      </c>
      <c r="BP477" s="4">
        <v>0.38200000000000001</v>
      </c>
      <c r="BQ477" s="4">
        <v>5.6790000000000003</v>
      </c>
      <c r="BR477" s="4">
        <v>1.7269000000000001</v>
      </c>
      <c r="BU477" s="4">
        <v>2.0459999999999998</v>
      </c>
      <c r="BW477" s="4">
        <v>0</v>
      </c>
      <c r="BX477" s="4">
        <v>0.20030600000000001</v>
      </c>
      <c r="BY477" s="4">
        <v>-5</v>
      </c>
      <c r="BZ477" s="4">
        <v>0.63477499999999998</v>
      </c>
      <c r="CA477" s="4">
        <v>4.8949850000000001</v>
      </c>
      <c r="CB477" s="4">
        <v>12.82245</v>
      </c>
    </row>
    <row r="478" spans="1:80">
      <c r="A478" s="2">
        <v>42439</v>
      </c>
      <c r="B478" s="32">
        <v>0.45119893518518522</v>
      </c>
      <c r="C478" s="4">
        <v>14.247999999999999</v>
      </c>
      <c r="D478" s="4">
        <v>0.72709999999999997</v>
      </c>
      <c r="E478" s="4" t="s">
        <v>155</v>
      </c>
      <c r="F478" s="4">
        <v>7270.9762099999998</v>
      </c>
      <c r="G478" s="4">
        <v>271.89999999999998</v>
      </c>
      <c r="H478" s="4">
        <v>23.8</v>
      </c>
      <c r="I478" s="4">
        <v>352.2</v>
      </c>
      <c r="K478" s="4">
        <v>0</v>
      </c>
      <c r="L478" s="4">
        <v>50</v>
      </c>
      <c r="M478" s="4">
        <v>0.87129999999999996</v>
      </c>
      <c r="N478" s="4">
        <v>12.413600000000001</v>
      </c>
      <c r="O478" s="4">
        <v>0.63349999999999995</v>
      </c>
      <c r="P478" s="4">
        <v>236.90119999999999</v>
      </c>
      <c r="Q478" s="4">
        <v>20.736499999999999</v>
      </c>
      <c r="R478" s="4">
        <v>257.60000000000002</v>
      </c>
      <c r="S478" s="4">
        <v>175.15799999999999</v>
      </c>
      <c r="T478" s="4">
        <v>15.332000000000001</v>
      </c>
      <c r="U478" s="4">
        <v>190.5</v>
      </c>
      <c r="V478" s="4">
        <v>352.22980000000001</v>
      </c>
      <c r="Y478" s="4">
        <v>43.564</v>
      </c>
      <c r="Z478" s="4">
        <v>0</v>
      </c>
      <c r="AA478" s="4">
        <v>0</v>
      </c>
      <c r="AB478" s="4" t="s">
        <v>384</v>
      </c>
      <c r="AC478" s="4">
        <v>0</v>
      </c>
      <c r="AD478" s="4">
        <v>11.8</v>
      </c>
      <c r="AE478" s="4">
        <v>846</v>
      </c>
      <c r="AF478" s="4">
        <v>868</v>
      </c>
      <c r="AG478" s="4">
        <v>777</v>
      </c>
      <c r="AH478" s="4">
        <v>0</v>
      </c>
      <c r="AI478" s="4">
        <v>0</v>
      </c>
      <c r="AJ478" s="4">
        <v>0</v>
      </c>
      <c r="AK478" s="4">
        <v>983</v>
      </c>
      <c r="AL478" s="4">
        <v>-40</v>
      </c>
      <c r="AM478" s="4">
        <v>0</v>
      </c>
      <c r="AN478" s="4">
        <v>24</v>
      </c>
      <c r="AO478" s="4">
        <v>190</v>
      </c>
      <c r="AP478" s="4">
        <v>189.6</v>
      </c>
      <c r="AQ478" s="4">
        <v>2</v>
      </c>
      <c r="AR478" s="4">
        <v>195</v>
      </c>
      <c r="AS478" s="4" t="s">
        <v>155</v>
      </c>
      <c r="AT478" s="4">
        <v>2</v>
      </c>
      <c r="AU478" s="5">
        <v>0.65910879629629626</v>
      </c>
      <c r="AV478" s="4">
        <v>47.164048999999999</v>
      </c>
      <c r="AW478" s="4">
        <v>-88.485190000000003</v>
      </c>
      <c r="AX478" s="4">
        <v>312</v>
      </c>
      <c r="AY478" s="4">
        <v>42.6</v>
      </c>
      <c r="AZ478" s="4">
        <v>12</v>
      </c>
      <c r="BA478" s="4">
        <v>11</v>
      </c>
      <c r="BB478" s="4" t="s">
        <v>443</v>
      </c>
      <c r="BC478" s="4">
        <v>1.7</v>
      </c>
      <c r="BD478" s="4">
        <v>1.2012</v>
      </c>
      <c r="BE478" s="4">
        <v>2.4011999999999998</v>
      </c>
      <c r="BF478" s="4">
        <v>14.063000000000001</v>
      </c>
      <c r="BG478" s="4">
        <v>14.12</v>
      </c>
      <c r="BH478" s="4">
        <v>1</v>
      </c>
      <c r="BI478" s="4">
        <v>14.773999999999999</v>
      </c>
      <c r="BJ478" s="4">
        <v>2877.82</v>
      </c>
      <c r="BK478" s="4">
        <v>93.474999999999994</v>
      </c>
      <c r="BL478" s="4">
        <v>5.7510000000000003</v>
      </c>
      <c r="BM478" s="4">
        <v>0.503</v>
      </c>
      <c r="BN478" s="4">
        <v>6.2549999999999999</v>
      </c>
      <c r="BO478" s="4">
        <v>4.2519999999999998</v>
      </c>
      <c r="BP478" s="4">
        <v>0.372</v>
      </c>
      <c r="BQ478" s="4">
        <v>4.625</v>
      </c>
      <c r="BR478" s="4">
        <v>2.7002000000000002</v>
      </c>
      <c r="BU478" s="4">
        <v>2.004</v>
      </c>
      <c r="BW478" s="4">
        <v>0</v>
      </c>
      <c r="BX478" s="4">
        <v>0.201681</v>
      </c>
      <c r="BY478" s="4">
        <v>-5</v>
      </c>
      <c r="BZ478" s="4">
        <v>0.63400000000000001</v>
      </c>
      <c r="CA478" s="4">
        <v>4.928579</v>
      </c>
      <c r="CB478" s="4">
        <v>12.806800000000001</v>
      </c>
    </row>
    <row r="479" spans="1:80">
      <c r="A479" s="2">
        <v>42439</v>
      </c>
      <c r="B479" s="32">
        <v>0.45121050925925926</v>
      </c>
      <c r="C479" s="4">
        <v>13.997</v>
      </c>
      <c r="D479" s="4">
        <v>0.75980000000000003</v>
      </c>
      <c r="E479" s="4" t="s">
        <v>155</v>
      </c>
      <c r="F479" s="4">
        <v>7598.005204</v>
      </c>
      <c r="G479" s="4">
        <v>240.7</v>
      </c>
      <c r="H479" s="4">
        <v>23.8</v>
      </c>
      <c r="I479" s="4">
        <v>410.1</v>
      </c>
      <c r="K479" s="4">
        <v>0</v>
      </c>
      <c r="L479" s="4">
        <v>50</v>
      </c>
      <c r="M479" s="4">
        <v>0.87290000000000001</v>
      </c>
      <c r="N479" s="4">
        <v>12.217700000000001</v>
      </c>
      <c r="O479" s="4">
        <v>0.66320000000000001</v>
      </c>
      <c r="P479" s="4">
        <v>210.07810000000001</v>
      </c>
      <c r="Q479" s="4">
        <v>20.773900000000001</v>
      </c>
      <c r="R479" s="4">
        <v>230.9</v>
      </c>
      <c r="S479" s="4">
        <v>155.32570000000001</v>
      </c>
      <c r="T479" s="4">
        <v>15.3597</v>
      </c>
      <c r="U479" s="4">
        <v>170.7</v>
      </c>
      <c r="V479" s="4">
        <v>410.06060000000002</v>
      </c>
      <c r="Y479" s="4">
        <v>43.643000000000001</v>
      </c>
      <c r="Z479" s="4">
        <v>0</v>
      </c>
      <c r="AA479" s="4">
        <v>0</v>
      </c>
      <c r="AB479" s="4" t="s">
        <v>384</v>
      </c>
      <c r="AC479" s="4">
        <v>0</v>
      </c>
      <c r="AD479" s="4">
        <v>11.9</v>
      </c>
      <c r="AE479" s="4">
        <v>845</v>
      </c>
      <c r="AF479" s="4">
        <v>869</v>
      </c>
      <c r="AG479" s="4">
        <v>778</v>
      </c>
      <c r="AH479" s="4">
        <v>0</v>
      </c>
      <c r="AI479" s="4">
        <v>0</v>
      </c>
      <c r="AJ479" s="4">
        <v>0</v>
      </c>
      <c r="AK479" s="4">
        <v>983</v>
      </c>
      <c r="AL479" s="4">
        <v>-40</v>
      </c>
      <c r="AM479" s="4">
        <v>0</v>
      </c>
      <c r="AN479" s="4">
        <v>24</v>
      </c>
      <c r="AO479" s="4">
        <v>190</v>
      </c>
      <c r="AP479" s="4">
        <v>189.4</v>
      </c>
      <c r="AQ479" s="4">
        <v>1.9</v>
      </c>
      <c r="AR479" s="4">
        <v>195</v>
      </c>
      <c r="AS479" s="4" t="s">
        <v>155</v>
      </c>
      <c r="AT479" s="4">
        <v>2</v>
      </c>
      <c r="AU479" s="5">
        <v>0.65912037037037041</v>
      </c>
      <c r="AV479" s="4">
        <v>47.164154000000003</v>
      </c>
      <c r="AW479" s="4">
        <v>-88.485393999999999</v>
      </c>
      <c r="AX479" s="4">
        <v>312.3</v>
      </c>
      <c r="AY479" s="4">
        <v>40</v>
      </c>
      <c r="AZ479" s="4">
        <v>12</v>
      </c>
      <c r="BA479" s="4">
        <v>11</v>
      </c>
      <c r="BB479" s="4" t="s">
        <v>443</v>
      </c>
      <c r="BC479" s="4">
        <v>1.6928000000000001</v>
      </c>
      <c r="BD479" s="4">
        <v>1.3</v>
      </c>
      <c r="BE479" s="4">
        <v>2.4916</v>
      </c>
      <c r="BF479" s="4">
        <v>14.063000000000001</v>
      </c>
      <c r="BG479" s="4">
        <v>14.31</v>
      </c>
      <c r="BH479" s="4">
        <v>1.02</v>
      </c>
      <c r="BI479" s="4">
        <v>14.567</v>
      </c>
      <c r="BJ479" s="4">
        <v>2867.6770000000001</v>
      </c>
      <c r="BK479" s="4">
        <v>99.073999999999998</v>
      </c>
      <c r="BL479" s="4">
        <v>5.1639999999999997</v>
      </c>
      <c r="BM479" s="4">
        <v>0.51100000000000001</v>
      </c>
      <c r="BN479" s="4">
        <v>5.6740000000000004</v>
      </c>
      <c r="BO479" s="4">
        <v>3.8180000000000001</v>
      </c>
      <c r="BP479" s="4">
        <v>0.378</v>
      </c>
      <c r="BQ479" s="4">
        <v>4.1950000000000003</v>
      </c>
      <c r="BR479" s="4">
        <v>3.1825999999999999</v>
      </c>
      <c r="BU479" s="4">
        <v>2.032</v>
      </c>
      <c r="BW479" s="4">
        <v>0</v>
      </c>
      <c r="BX479" s="4">
        <v>0.20067499999999999</v>
      </c>
      <c r="BY479" s="4">
        <v>-5</v>
      </c>
      <c r="BZ479" s="4">
        <v>0.63522599999999996</v>
      </c>
      <c r="CA479" s="4">
        <v>4.9039950000000001</v>
      </c>
      <c r="CB479" s="4">
        <v>12.831564999999999</v>
      </c>
    </row>
    <row r="480" spans="1:80">
      <c r="A480" s="2">
        <v>42439</v>
      </c>
      <c r="B480" s="32">
        <v>0.45122208333333336</v>
      </c>
      <c r="C480" s="4">
        <v>14.349</v>
      </c>
      <c r="D480" s="4">
        <v>0.6522</v>
      </c>
      <c r="E480" s="4" t="s">
        <v>155</v>
      </c>
      <c r="F480" s="4">
        <v>6522.2489960000003</v>
      </c>
      <c r="G480" s="4">
        <v>231.7</v>
      </c>
      <c r="H480" s="4">
        <v>24.7</v>
      </c>
      <c r="I480" s="4">
        <v>341.2</v>
      </c>
      <c r="K480" s="4">
        <v>0</v>
      </c>
      <c r="L480" s="4">
        <v>50</v>
      </c>
      <c r="M480" s="4">
        <v>0.87109999999999999</v>
      </c>
      <c r="N480" s="4">
        <v>12.499499999999999</v>
      </c>
      <c r="O480" s="4">
        <v>0.56820000000000004</v>
      </c>
      <c r="P480" s="4">
        <v>201.84460000000001</v>
      </c>
      <c r="Q480" s="4">
        <v>21.479199999999999</v>
      </c>
      <c r="R480" s="4">
        <v>223.3</v>
      </c>
      <c r="S480" s="4">
        <v>149.2381</v>
      </c>
      <c r="T480" s="4">
        <v>15.8811</v>
      </c>
      <c r="U480" s="4">
        <v>165.1</v>
      </c>
      <c r="V480" s="4">
        <v>341.1617</v>
      </c>
      <c r="Y480" s="4">
        <v>43.612000000000002</v>
      </c>
      <c r="Z480" s="4">
        <v>0</v>
      </c>
      <c r="AA480" s="4">
        <v>0</v>
      </c>
      <c r="AB480" s="4" t="s">
        <v>384</v>
      </c>
      <c r="AC480" s="4">
        <v>0</v>
      </c>
      <c r="AD480" s="4">
        <v>11.8</v>
      </c>
      <c r="AE480" s="4">
        <v>846</v>
      </c>
      <c r="AF480" s="4">
        <v>868</v>
      </c>
      <c r="AG480" s="4">
        <v>780</v>
      </c>
      <c r="AH480" s="4">
        <v>0</v>
      </c>
      <c r="AI480" s="4">
        <v>0</v>
      </c>
      <c r="AJ480" s="4">
        <v>0</v>
      </c>
      <c r="AK480" s="4">
        <v>983</v>
      </c>
      <c r="AL480" s="4">
        <v>-40</v>
      </c>
      <c r="AM480" s="4">
        <v>0</v>
      </c>
      <c r="AN480" s="4">
        <v>24</v>
      </c>
      <c r="AO480" s="4">
        <v>190</v>
      </c>
      <c r="AP480" s="4">
        <v>189.6</v>
      </c>
      <c r="AQ480" s="4">
        <v>1.7</v>
      </c>
      <c r="AR480" s="4">
        <v>195</v>
      </c>
      <c r="AS480" s="4" t="s">
        <v>155</v>
      </c>
      <c r="AT480" s="4">
        <v>2</v>
      </c>
      <c r="AU480" s="5">
        <v>0.65913194444444445</v>
      </c>
      <c r="AV480" s="4">
        <v>47.164237999999997</v>
      </c>
      <c r="AW480" s="4">
        <v>-88.485601000000003</v>
      </c>
      <c r="AX480" s="4">
        <v>312.8</v>
      </c>
      <c r="AY480" s="4">
        <v>39</v>
      </c>
      <c r="AZ480" s="4">
        <v>12</v>
      </c>
      <c r="BA480" s="4">
        <v>10</v>
      </c>
      <c r="BB480" s="4" t="s">
        <v>444</v>
      </c>
      <c r="BC480" s="4">
        <v>1.1035999999999999</v>
      </c>
      <c r="BD480" s="4">
        <v>1.3011999999999999</v>
      </c>
      <c r="BE480" s="4">
        <v>1.8036000000000001</v>
      </c>
      <c r="BF480" s="4">
        <v>14.063000000000001</v>
      </c>
      <c r="BG480" s="4">
        <v>14.11</v>
      </c>
      <c r="BH480" s="4">
        <v>1</v>
      </c>
      <c r="BI480" s="4">
        <v>14.792999999999999</v>
      </c>
      <c r="BJ480" s="4">
        <v>2893.42</v>
      </c>
      <c r="BK480" s="4">
        <v>83.71</v>
      </c>
      <c r="BL480" s="4">
        <v>4.8929999999999998</v>
      </c>
      <c r="BM480" s="4">
        <v>0.52100000000000002</v>
      </c>
      <c r="BN480" s="4">
        <v>5.4139999999999997</v>
      </c>
      <c r="BO480" s="4">
        <v>3.6179999999999999</v>
      </c>
      <c r="BP480" s="4">
        <v>0.38500000000000001</v>
      </c>
      <c r="BQ480" s="4">
        <v>4.0030000000000001</v>
      </c>
      <c r="BR480" s="4">
        <v>2.6114000000000002</v>
      </c>
      <c r="BU480" s="4">
        <v>2.0030000000000001</v>
      </c>
      <c r="BW480" s="4">
        <v>0</v>
      </c>
      <c r="BX480" s="4">
        <v>0.22348899999999999</v>
      </c>
      <c r="BY480" s="4">
        <v>-5</v>
      </c>
      <c r="BZ480" s="4">
        <v>0.633548</v>
      </c>
      <c r="CA480" s="4">
        <v>5.4615119999999999</v>
      </c>
      <c r="CB480" s="4">
        <v>12.79767</v>
      </c>
    </row>
    <row r="481" spans="1:80">
      <c r="A481" s="2">
        <v>42439</v>
      </c>
      <c r="B481" s="32">
        <v>0.4512336574074074</v>
      </c>
      <c r="C481" s="4">
        <v>13.987</v>
      </c>
      <c r="D481" s="4">
        <v>0.98070000000000002</v>
      </c>
      <c r="E481" s="4" t="s">
        <v>155</v>
      </c>
      <c r="F481" s="4">
        <v>9806.8452899999993</v>
      </c>
      <c r="G481" s="4">
        <v>213.6</v>
      </c>
      <c r="H481" s="4">
        <v>27.2</v>
      </c>
      <c r="I481" s="4">
        <v>453</v>
      </c>
      <c r="K481" s="4">
        <v>0</v>
      </c>
      <c r="L481" s="4">
        <v>52</v>
      </c>
      <c r="M481" s="4">
        <v>0.87090000000000001</v>
      </c>
      <c r="N481" s="4">
        <v>12.1816</v>
      </c>
      <c r="O481" s="4">
        <v>0.85409999999999997</v>
      </c>
      <c r="P481" s="4">
        <v>186.03299999999999</v>
      </c>
      <c r="Q481" s="4">
        <v>23.677600000000002</v>
      </c>
      <c r="R481" s="4">
        <v>209.7</v>
      </c>
      <c r="S481" s="4">
        <v>137.54750000000001</v>
      </c>
      <c r="T481" s="4">
        <v>17.506499999999999</v>
      </c>
      <c r="U481" s="4">
        <v>155.1</v>
      </c>
      <c r="V481" s="4">
        <v>453.0478</v>
      </c>
      <c r="Y481" s="4">
        <v>45.081000000000003</v>
      </c>
      <c r="Z481" s="4">
        <v>0</v>
      </c>
      <c r="AA481" s="4">
        <v>0</v>
      </c>
      <c r="AB481" s="4" t="s">
        <v>384</v>
      </c>
      <c r="AC481" s="4">
        <v>0</v>
      </c>
      <c r="AD481" s="4">
        <v>11.8</v>
      </c>
      <c r="AE481" s="4">
        <v>846</v>
      </c>
      <c r="AF481" s="4">
        <v>870</v>
      </c>
      <c r="AG481" s="4">
        <v>782</v>
      </c>
      <c r="AH481" s="4">
        <v>0</v>
      </c>
      <c r="AI481" s="4">
        <v>0</v>
      </c>
      <c r="AJ481" s="4">
        <v>0</v>
      </c>
      <c r="AK481" s="4">
        <v>983</v>
      </c>
      <c r="AL481" s="4">
        <v>-40</v>
      </c>
      <c r="AM481" s="4">
        <v>0</v>
      </c>
      <c r="AN481" s="4">
        <v>24</v>
      </c>
      <c r="AO481" s="4">
        <v>190</v>
      </c>
      <c r="AP481" s="4">
        <v>190</v>
      </c>
      <c r="AQ481" s="4">
        <v>1.7</v>
      </c>
      <c r="AR481" s="4">
        <v>195</v>
      </c>
      <c r="AS481" s="4" t="s">
        <v>155</v>
      </c>
      <c r="AT481" s="4">
        <v>2</v>
      </c>
      <c r="AU481" s="5">
        <v>0.65914351851851849</v>
      </c>
      <c r="AV481" s="4">
        <v>47.164302999999997</v>
      </c>
      <c r="AW481" s="4">
        <v>-88.485810000000001</v>
      </c>
      <c r="AX481" s="4">
        <v>313.3</v>
      </c>
      <c r="AY481" s="4">
        <v>38</v>
      </c>
      <c r="AZ481" s="4">
        <v>12</v>
      </c>
      <c r="BA481" s="4">
        <v>11</v>
      </c>
      <c r="BB481" s="4" t="s">
        <v>449</v>
      </c>
      <c r="BC481" s="4">
        <v>1.3988</v>
      </c>
      <c r="BD481" s="4">
        <v>1.4</v>
      </c>
      <c r="BE481" s="4">
        <v>2.0988000000000002</v>
      </c>
      <c r="BF481" s="4">
        <v>14.063000000000001</v>
      </c>
      <c r="BG481" s="4">
        <v>14.09</v>
      </c>
      <c r="BH481" s="4">
        <v>1</v>
      </c>
      <c r="BI481" s="4">
        <v>14.821999999999999</v>
      </c>
      <c r="BJ481" s="4">
        <v>2824.3150000000001</v>
      </c>
      <c r="BK481" s="4">
        <v>126.035</v>
      </c>
      <c r="BL481" s="4">
        <v>4.5170000000000003</v>
      </c>
      <c r="BM481" s="4">
        <v>0.57499999999999996</v>
      </c>
      <c r="BN481" s="4">
        <v>5.0919999999999996</v>
      </c>
      <c r="BO481" s="4">
        <v>3.34</v>
      </c>
      <c r="BP481" s="4">
        <v>0.42499999999999999</v>
      </c>
      <c r="BQ481" s="4">
        <v>3.7650000000000001</v>
      </c>
      <c r="BR481" s="4">
        <v>3.4733999999999998</v>
      </c>
      <c r="BU481" s="4">
        <v>2.0739999999999998</v>
      </c>
      <c r="BW481" s="4">
        <v>0</v>
      </c>
      <c r="BX481" s="4">
        <v>0.23419200000000001</v>
      </c>
      <c r="BY481" s="4">
        <v>-5</v>
      </c>
      <c r="BZ481" s="4">
        <v>0.63261299999999998</v>
      </c>
      <c r="CA481" s="4">
        <v>5.7230670000000003</v>
      </c>
      <c r="CB481" s="4">
        <v>12.778783000000001</v>
      </c>
    </row>
    <row r="482" spans="1:80">
      <c r="A482" s="2">
        <v>42439</v>
      </c>
      <c r="B482" s="32">
        <v>0.45124523148148149</v>
      </c>
      <c r="C482" s="4">
        <v>13.957000000000001</v>
      </c>
      <c r="D482" s="4">
        <v>1.2173</v>
      </c>
      <c r="E482" s="4" t="s">
        <v>155</v>
      </c>
      <c r="F482" s="4">
        <v>12172.776886</v>
      </c>
      <c r="G482" s="4">
        <v>199.3</v>
      </c>
      <c r="H482" s="4">
        <v>27.2</v>
      </c>
      <c r="I482" s="4">
        <v>533.20000000000005</v>
      </c>
      <c r="K482" s="4">
        <v>0</v>
      </c>
      <c r="L482" s="4">
        <v>53</v>
      </c>
      <c r="M482" s="4">
        <v>0.86899999999999999</v>
      </c>
      <c r="N482" s="4">
        <v>12.129</v>
      </c>
      <c r="O482" s="4">
        <v>1.0578000000000001</v>
      </c>
      <c r="P482" s="4">
        <v>173.23429999999999</v>
      </c>
      <c r="Q482" s="4">
        <v>23.637599999999999</v>
      </c>
      <c r="R482" s="4">
        <v>196.9</v>
      </c>
      <c r="S482" s="4">
        <v>128.08449999999999</v>
      </c>
      <c r="T482" s="4">
        <v>17.477</v>
      </c>
      <c r="U482" s="4">
        <v>145.6</v>
      </c>
      <c r="V482" s="4">
        <v>533.20460000000003</v>
      </c>
      <c r="Y482" s="4">
        <v>45.722000000000001</v>
      </c>
      <c r="Z482" s="4">
        <v>0</v>
      </c>
      <c r="AA482" s="4">
        <v>0</v>
      </c>
      <c r="AB482" s="4" t="s">
        <v>384</v>
      </c>
      <c r="AC482" s="4">
        <v>0</v>
      </c>
      <c r="AD482" s="4">
        <v>11.8</v>
      </c>
      <c r="AE482" s="4">
        <v>846</v>
      </c>
      <c r="AF482" s="4">
        <v>871</v>
      </c>
      <c r="AG482" s="4">
        <v>783</v>
      </c>
      <c r="AH482" s="4">
        <v>0</v>
      </c>
      <c r="AI482" s="4">
        <v>0</v>
      </c>
      <c r="AJ482" s="4">
        <v>0</v>
      </c>
      <c r="AK482" s="4">
        <v>983</v>
      </c>
      <c r="AL482" s="4">
        <v>-40</v>
      </c>
      <c r="AM482" s="4">
        <v>0</v>
      </c>
      <c r="AN482" s="4">
        <v>24</v>
      </c>
      <c r="AO482" s="4">
        <v>190</v>
      </c>
      <c r="AP482" s="4">
        <v>190</v>
      </c>
      <c r="AQ482" s="4">
        <v>2</v>
      </c>
      <c r="AR482" s="4">
        <v>195</v>
      </c>
      <c r="AS482" s="4" t="s">
        <v>155</v>
      </c>
      <c r="AT482" s="4">
        <v>2</v>
      </c>
      <c r="AU482" s="5">
        <v>0.65915509259259253</v>
      </c>
      <c r="AV482" s="4">
        <v>47.164346999999999</v>
      </c>
      <c r="AW482" s="4">
        <v>-88.486022000000006</v>
      </c>
      <c r="AX482" s="4">
        <v>313.5</v>
      </c>
      <c r="AY482" s="4">
        <v>36.700000000000003</v>
      </c>
      <c r="AZ482" s="4">
        <v>12</v>
      </c>
      <c r="BA482" s="4">
        <v>10</v>
      </c>
      <c r="BB482" s="4" t="s">
        <v>435</v>
      </c>
      <c r="BC482" s="4">
        <v>1.3</v>
      </c>
      <c r="BD482" s="4">
        <v>1.4</v>
      </c>
      <c r="BE482" s="4">
        <v>2</v>
      </c>
      <c r="BF482" s="4">
        <v>14.063000000000001</v>
      </c>
      <c r="BG482" s="4">
        <v>13.87</v>
      </c>
      <c r="BH482" s="4">
        <v>0.99</v>
      </c>
      <c r="BI482" s="4">
        <v>15.071</v>
      </c>
      <c r="BJ482" s="4">
        <v>2778.2020000000002</v>
      </c>
      <c r="BK482" s="4">
        <v>154.22</v>
      </c>
      <c r="BL482" s="4">
        <v>4.1550000000000002</v>
      </c>
      <c r="BM482" s="4">
        <v>0.56699999999999995</v>
      </c>
      <c r="BN482" s="4">
        <v>4.7220000000000004</v>
      </c>
      <c r="BO482" s="4">
        <v>3.0720000000000001</v>
      </c>
      <c r="BP482" s="4">
        <v>0.41899999999999998</v>
      </c>
      <c r="BQ482" s="4">
        <v>3.492</v>
      </c>
      <c r="BR482" s="4">
        <v>4.0385999999999997</v>
      </c>
      <c r="BU482" s="4">
        <v>2.0779999999999998</v>
      </c>
      <c r="BW482" s="4">
        <v>0</v>
      </c>
      <c r="BX482" s="4">
        <v>0.22738700000000001</v>
      </c>
      <c r="BY482" s="4">
        <v>-5</v>
      </c>
      <c r="BZ482" s="4">
        <v>0.63177399999999995</v>
      </c>
      <c r="CA482" s="4">
        <v>5.5567700000000002</v>
      </c>
      <c r="CB482" s="4">
        <v>12.761835</v>
      </c>
    </row>
    <row r="483" spans="1:80">
      <c r="A483" s="2">
        <v>42439</v>
      </c>
      <c r="B483" s="32">
        <v>0.45125680555555553</v>
      </c>
      <c r="C483" s="4">
        <v>13.99</v>
      </c>
      <c r="D483" s="4">
        <v>0.53669999999999995</v>
      </c>
      <c r="E483" s="4" t="s">
        <v>155</v>
      </c>
      <c r="F483" s="4">
        <v>5366.9983949999996</v>
      </c>
      <c r="G483" s="4">
        <v>177.2</v>
      </c>
      <c r="H483" s="4">
        <v>27.2</v>
      </c>
      <c r="I483" s="4">
        <v>360.9</v>
      </c>
      <c r="K483" s="4">
        <v>0</v>
      </c>
      <c r="L483" s="4">
        <v>48</v>
      </c>
      <c r="M483" s="4">
        <v>0.87490000000000001</v>
      </c>
      <c r="N483" s="4">
        <v>12.2402</v>
      </c>
      <c r="O483" s="4">
        <v>0.46960000000000002</v>
      </c>
      <c r="P483" s="4">
        <v>155.01830000000001</v>
      </c>
      <c r="Q483" s="4">
        <v>23.797999999999998</v>
      </c>
      <c r="R483" s="4">
        <v>178.8</v>
      </c>
      <c r="S483" s="4">
        <v>114.6161</v>
      </c>
      <c r="T483" s="4">
        <v>17.595500000000001</v>
      </c>
      <c r="U483" s="4">
        <v>132.19999999999999</v>
      </c>
      <c r="V483" s="4">
        <v>360.90359999999998</v>
      </c>
      <c r="Y483" s="4">
        <v>42.35</v>
      </c>
      <c r="Z483" s="4">
        <v>0</v>
      </c>
      <c r="AA483" s="4">
        <v>0</v>
      </c>
      <c r="AB483" s="4" t="s">
        <v>384</v>
      </c>
      <c r="AC483" s="4">
        <v>0</v>
      </c>
      <c r="AD483" s="4">
        <v>11.7</v>
      </c>
      <c r="AE483" s="4">
        <v>847</v>
      </c>
      <c r="AF483" s="4">
        <v>870</v>
      </c>
      <c r="AG483" s="4">
        <v>782</v>
      </c>
      <c r="AH483" s="4">
        <v>0</v>
      </c>
      <c r="AI483" s="4">
        <v>0</v>
      </c>
      <c r="AJ483" s="4">
        <v>0</v>
      </c>
      <c r="AK483" s="4">
        <v>983</v>
      </c>
      <c r="AL483" s="4">
        <v>-40</v>
      </c>
      <c r="AM483" s="4">
        <v>0</v>
      </c>
      <c r="AN483" s="4">
        <v>24</v>
      </c>
      <c r="AO483" s="4">
        <v>190</v>
      </c>
      <c r="AP483" s="4">
        <v>189.4</v>
      </c>
      <c r="AQ483" s="4">
        <v>2</v>
      </c>
      <c r="AR483" s="4">
        <v>195</v>
      </c>
      <c r="AS483" s="4" t="s">
        <v>155</v>
      </c>
      <c r="AT483" s="4">
        <v>2</v>
      </c>
      <c r="AU483" s="5">
        <v>0.65916666666666668</v>
      </c>
      <c r="AV483" s="4">
        <v>47.164383000000001</v>
      </c>
      <c r="AW483" s="4">
        <v>-88.486228999999994</v>
      </c>
      <c r="AX483" s="4">
        <v>313.8</v>
      </c>
      <c r="AY483" s="4">
        <v>35.9</v>
      </c>
      <c r="AZ483" s="4">
        <v>12</v>
      </c>
      <c r="BA483" s="4">
        <v>10</v>
      </c>
      <c r="BB483" s="4" t="s">
        <v>435</v>
      </c>
      <c r="BC483" s="4">
        <v>1.3</v>
      </c>
      <c r="BD483" s="4">
        <v>1.4012</v>
      </c>
      <c r="BE483" s="4">
        <v>2.0011999999999999</v>
      </c>
      <c r="BF483" s="4">
        <v>14.063000000000001</v>
      </c>
      <c r="BG483" s="4">
        <v>14.55</v>
      </c>
      <c r="BH483" s="4">
        <v>1.03</v>
      </c>
      <c r="BI483" s="4">
        <v>14.295999999999999</v>
      </c>
      <c r="BJ483" s="4">
        <v>2912.7719999999999</v>
      </c>
      <c r="BK483" s="4">
        <v>71.120999999999995</v>
      </c>
      <c r="BL483" s="4">
        <v>3.863</v>
      </c>
      <c r="BM483" s="4">
        <v>0.59299999999999997</v>
      </c>
      <c r="BN483" s="4">
        <v>4.4560000000000004</v>
      </c>
      <c r="BO483" s="4">
        <v>2.8559999999999999</v>
      </c>
      <c r="BP483" s="4">
        <v>0.438</v>
      </c>
      <c r="BQ483" s="4">
        <v>3.2949999999999999</v>
      </c>
      <c r="BR483" s="4">
        <v>2.8399000000000001</v>
      </c>
      <c r="BU483" s="4">
        <v>2</v>
      </c>
      <c r="BW483" s="4">
        <v>0</v>
      </c>
      <c r="BX483" s="4">
        <v>0.19512399999999999</v>
      </c>
      <c r="BY483" s="4">
        <v>-5</v>
      </c>
      <c r="BZ483" s="4">
        <v>0.63038700000000003</v>
      </c>
      <c r="CA483" s="4">
        <v>4.7683429999999998</v>
      </c>
      <c r="CB483" s="4">
        <v>12.733817</v>
      </c>
    </row>
    <row r="484" spans="1:80">
      <c r="A484" s="2">
        <v>42439</v>
      </c>
      <c r="B484" s="32">
        <v>0.45126837962962968</v>
      </c>
      <c r="C484" s="4">
        <v>13.993</v>
      </c>
      <c r="D484" s="4">
        <v>0.18990000000000001</v>
      </c>
      <c r="E484" s="4" t="s">
        <v>155</v>
      </c>
      <c r="F484" s="4">
        <v>1899.2827360000001</v>
      </c>
      <c r="G484" s="4">
        <v>175.6</v>
      </c>
      <c r="H484" s="4">
        <v>26.1</v>
      </c>
      <c r="I484" s="4">
        <v>222.6</v>
      </c>
      <c r="K484" s="4">
        <v>0</v>
      </c>
      <c r="L484" s="4">
        <v>36</v>
      </c>
      <c r="M484" s="4">
        <v>0.87809999999999999</v>
      </c>
      <c r="N484" s="4">
        <v>12.287100000000001</v>
      </c>
      <c r="O484" s="4">
        <v>0.1668</v>
      </c>
      <c r="P484" s="4">
        <v>154.18879999999999</v>
      </c>
      <c r="Q484" s="4">
        <v>22.9176</v>
      </c>
      <c r="R484" s="4">
        <v>177.1</v>
      </c>
      <c r="S484" s="4">
        <v>114.00279999999999</v>
      </c>
      <c r="T484" s="4">
        <v>16.944600000000001</v>
      </c>
      <c r="U484" s="4">
        <v>130.9</v>
      </c>
      <c r="V484" s="4">
        <v>222.61969999999999</v>
      </c>
      <c r="Y484" s="4">
        <v>32.046999999999997</v>
      </c>
      <c r="Z484" s="4">
        <v>0</v>
      </c>
      <c r="AA484" s="4">
        <v>0</v>
      </c>
      <c r="AB484" s="4" t="s">
        <v>384</v>
      </c>
      <c r="AC484" s="4">
        <v>0</v>
      </c>
      <c r="AD484" s="4">
        <v>11.8</v>
      </c>
      <c r="AE484" s="4">
        <v>846</v>
      </c>
      <c r="AF484" s="4">
        <v>869</v>
      </c>
      <c r="AG484" s="4">
        <v>780</v>
      </c>
      <c r="AH484" s="4">
        <v>0</v>
      </c>
      <c r="AI484" s="4">
        <v>0</v>
      </c>
      <c r="AJ484" s="4">
        <v>0</v>
      </c>
      <c r="AK484" s="4">
        <v>983</v>
      </c>
      <c r="AL484" s="4">
        <v>-40</v>
      </c>
      <c r="AM484" s="4">
        <v>0</v>
      </c>
      <c r="AN484" s="4">
        <v>24</v>
      </c>
      <c r="AO484" s="4">
        <v>190</v>
      </c>
      <c r="AP484" s="4">
        <v>189.6</v>
      </c>
      <c r="AQ484" s="4">
        <v>2</v>
      </c>
      <c r="AR484" s="4">
        <v>195</v>
      </c>
      <c r="AS484" s="4" t="s">
        <v>155</v>
      </c>
      <c r="AT484" s="4">
        <v>2</v>
      </c>
      <c r="AU484" s="5">
        <v>0.65917824074074072</v>
      </c>
      <c r="AV484" s="4">
        <v>47.16442</v>
      </c>
      <c r="AW484" s="4">
        <v>-88.486435</v>
      </c>
      <c r="AX484" s="4">
        <v>313.60000000000002</v>
      </c>
      <c r="AY484" s="4">
        <v>35.4</v>
      </c>
      <c r="AZ484" s="4">
        <v>12</v>
      </c>
      <c r="BA484" s="4">
        <v>10</v>
      </c>
      <c r="BB484" s="4" t="s">
        <v>435</v>
      </c>
      <c r="BC484" s="4">
        <v>1.3011999999999999</v>
      </c>
      <c r="BD484" s="4">
        <v>1.5024</v>
      </c>
      <c r="BE484" s="4">
        <v>2.1023999999999998</v>
      </c>
      <c r="BF484" s="4">
        <v>14.063000000000001</v>
      </c>
      <c r="BG484" s="4">
        <v>14.94</v>
      </c>
      <c r="BH484" s="4">
        <v>1.06</v>
      </c>
      <c r="BI484" s="4">
        <v>13.885999999999999</v>
      </c>
      <c r="BJ484" s="4">
        <v>2987.3649999999998</v>
      </c>
      <c r="BK484" s="4">
        <v>25.806999999999999</v>
      </c>
      <c r="BL484" s="4">
        <v>3.9260000000000002</v>
      </c>
      <c r="BM484" s="4">
        <v>0.58399999999999996</v>
      </c>
      <c r="BN484" s="4">
        <v>4.5090000000000003</v>
      </c>
      <c r="BO484" s="4">
        <v>2.903</v>
      </c>
      <c r="BP484" s="4">
        <v>0.43099999999999999</v>
      </c>
      <c r="BQ484" s="4">
        <v>3.3340000000000001</v>
      </c>
      <c r="BR484" s="4">
        <v>1.7898000000000001</v>
      </c>
      <c r="BU484" s="4">
        <v>1.546</v>
      </c>
      <c r="BW484" s="4">
        <v>0</v>
      </c>
      <c r="BX484" s="4">
        <v>0.19032499999999999</v>
      </c>
      <c r="BY484" s="4">
        <v>-5</v>
      </c>
      <c r="BZ484" s="4">
        <v>0.63183900000000004</v>
      </c>
      <c r="CA484" s="4">
        <v>4.6510670000000003</v>
      </c>
      <c r="CB484" s="4">
        <v>12.763147999999999</v>
      </c>
    </row>
    <row r="485" spans="1:80">
      <c r="A485" s="2">
        <v>42439</v>
      </c>
      <c r="B485" s="32">
        <v>0.45127995370370372</v>
      </c>
      <c r="C485" s="4">
        <v>14.016999999999999</v>
      </c>
      <c r="D485" s="4">
        <v>5.7599999999999998E-2</v>
      </c>
      <c r="E485" s="4" t="s">
        <v>155</v>
      </c>
      <c r="F485" s="4">
        <v>575.86769800000002</v>
      </c>
      <c r="G485" s="4">
        <v>319.3</v>
      </c>
      <c r="H485" s="4">
        <v>25.8</v>
      </c>
      <c r="I485" s="4">
        <v>126.7</v>
      </c>
      <c r="K485" s="4">
        <v>0</v>
      </c>
      <c r="L485" s="4">
        <v>35</v>
      </c>
      <c r="M485" s="4">
        <v>0.87919999999999998</v>
      </c>
      <c r="N485" s="4">
        <v>12.323</v>
      </c>
      <c r="O485" s="4">
        <v>5.0599999999999999E-2</v>
      </c>
      <c r="P485" s="4">
        <v>280.74619999999999</v>
      </c>
      <c r="Q485" s="4">
        <v>22.693999999999999</v>
      </c>
      <c r="R485" s="4">
        <v>303.39999999999998</v>
      </c>
      <c r="S485" s="4">
        <v>207.57579999999999</v>
      </c>
      <c r="T485" s="4">
        <v>16.779299999999999</v>
      </c>
      <c r="U485" s="4">
        <v>224.4</v>
      </c>
      <c r="V485" s="4">
        <v>126.65009999999999</v>
      </c>
      <c r="Y485" s="4">
        <v>31.209</v>
      </c>
      <c r="Z485" s="4">
        <v>0</v>
      </c>
      <c r="AA485" s="4">
        <v>0</v>
      </c>
      <c r="AB485" s="4" t="s">
        <v>384</v>
      </c>
      <c r="AC485" s="4">
        <v>0</v>
      </c>
      <c r="AD485" s="4">
        <v>11.7</v>
      </c>
      <c r="AE485" s="4">
        <v>846</v>
      </c>
      <c r="AF485" s="4">
        <v>868</v>
      </c>
      <c r="AG485" s="4">
        <v>778</v>
      </c>
      <c r="AH485" s="4">
        <v>0</v>
      </c>
      <c r="AI485" s="4">
        <v>0</v>
      </c>
      <c r="AJ485" s="4">
        <v>0</v>
      </c>
      <c r="AK485" s="4">
        <v>983</v>
      </c>
      <c r="AL485" s="4">
        <v>-40</v>
      </c>
      <c r="AM485" s="4">
        <v>0</v>
      </c>
      <c r="AN485" s="4">
        <v>24</v>
      </c>
      <c r="AO485" s="4">
        <v>190</v>
      </c>
      <c r="AP485" s="4">
        <v>190</v>
      </c>
      <c r="AQ485" s="4">
        <v>2.2000000000000002</v>
      </c>
      <c r="AR485" s="4">
        <v>195</v>
      </c>
      <c r="AS485" s="4" t="s">
        <v>155</v>
      </c>
      <c r="AT485" s="4">
        <v>2</v>
      </c>
      <c r="AU485" s="5">
        <v>0.65918981481481487</v>
      </c>
      <c r="AV485" s="4">
        <v>47.164428000000001</v>
      </c>
      <c r="AW485" s="4">
        <v>-88.486647000000005</v>
      </c>
      <c r="AX485" s="4">
        <v>313.7</v>
      </c>
      <c r="AY485" s="4">
        <v>34.4</v>
      </c>
      <c r="AZ485" s="4">
        <v>12</v>
      </c>
      <c r="BA485" s="4">
        <v>10</v>
      </c>
      <c r="BB485" s="4" t="s">
        <v>435</v>
      </c>
      <c r="BC485" s="4">
        <v>1.3988</v>
      </c>
      <c r="BD485" s="4">
        <v>1.7</v>
      </c>
      <c r="BE485" s="4">
        <v>2.2999999999999998</v>
      </c>
      <c r="BF485" s="4">
        <v>14.063000000000001</v>
      </c>
      <c r="BG485" s="4">
        <v>15.08</v>
      </c>
      <c r="BH485" s="4">
        <v>1.07</v>
      </c>
      <c r="BI485" s="4">
        <v>13.743</v>
      </c>
      <c r="BJ485" s="4">
        <v>3017.9</v>
      </c>
      <c r="BK485" s="4">
        <v>7.8920000000000003</v>
      </c>
      <c r="BL485" s="4">
        <v>7.2</v>
      </c>
      <c r="BM485" s="4">
        <v>0.58199999999999996</v>
      </c>
      <c r="BN485" s="4">
        <v>7.782</v>
      </c>
      <c r="BO485" s="4">
        <v>5.3239999999999998</v>
      </c>
      <c r="BP485" s="4">
        <v>0.43</v>
      </c>
      <c r="BQ485" s="4">
        <v>5.7539999999999996</v>
      </c>
      <c r="BR485" s="4">
        <v>1.0256000000000001</v>
      </c>
      <c r="BU485" s="4">
        <v>1.516</v>
      </c>
      <c r="BW485" s="4">
        <v>0</v>
      </c>
      <c r="BX485" s="4">
        <v>0.19264400000000001</v>
      </c>
      <c r="BY485" s="4">
        <v>-5</v>
      </c>
      <c r="BZ485" s="4">
        <v>0.63177399999999995</v>
      </c>
      <c r="CA485" s="4">
        <v>4.707738</v>
      </c>
      <c r="CB485" s="4">
        <v>12.761835</v>
      </c>
    </row>
    <row r="486" spans="1:80">
      <c r="A486" s="2">
        <v>42439</v>
      </c>
      <c r="B486" s="32">
        <v>0.45129152777777781</v>
      </c>
      <c r="C486" s="4">
        <v>14.1</v>
      </c>
      <c r="D486" s="4">
        <v>2.6700000000000002E-2</v>
      </c>
      <c r="E486" s="4" t="s">
        <v>155</v>
      </c>
      <c r="F486" s="4">
        <v>266.78421500000002</v>
      </c>
      <c r="G486" s="4">
        <v>688.7</v>
      </c>
      <c r="H486" s="4">
        <v>25.5</v>
      </c>
      <c r="I486" s="4">
        <v>99.8</v>
      </c>
      <c r="K486" s="4">
        <v>0.1</v>
      </c>
      <c r="L486" s="4">
        <v>35</v>
      </c>
      <c r="M486" s="4">
        <v>0.87880000000000003</v>
      </c>
      <c r="N486" s="4">
        <v>12.3911</v>
      </c>
      <c r="O486" s="4">
        <v>2.3400000000000001E-2</v>
      </c>
      <c r="P486" s="4">
        <v>605.21749999999997</v>
      </c>
      <c r="Q486" s="4">
        <v>22.420999999999999</v>
      </c>
      <c r="R486" s="4">
        <v>627.6</v>
      </c>
      <c r="S486" s="4">
        <v>447.48059999999998</v>
      </c>
      <c r="T486" s="4">
        <v>16.577400000000001</v>
      </c>
      <c r="U486" s="4">
        <v>464.1</v>
      </c>
      <c r="V486" s="4">
        <v>99.753600000000006</v>
      </c>
      <c r="Y486" s="4">
        <v>30.736999999999998</v>
      </c>
      <c r="Z486" s="4">
        <v>0</v>
      </c>
      <c r="AA486" s="4">
        <v>8.8700000000000001E-2</v>
      </c>
      <c r="AB486" s="4" t="s">
        <v>384</v>
      </c>
      <c r="AC486" s="4">
        <v>0</v>
      </c>
      <c r="AD486" s="4">
        <v>11.8</v>
      </c>
      <c r="AE486" s="4">
        <v>845</v>
      </c>
      <c r="AF486" s="4">
        <v>868</v>
      </c>
      <c r="AG486" s="4">
        <v>778</v>
      </c>
      <c r="AH486" s="4">
        <v>0</v>
      </c>
      <c r="AI486" s="4">
        <v>0</v>
      </c>
      <c r="AJ486" s="4">
        <v>0</v>
      </c>
      <c r="AK486" s="4">
        <v>983</v>
      </c>
      <c r="AL486" s="4">
        <v>-40</v>
      </c>
      <c r="AM486" s="4">
        <v>0</v>
      </c>
      <c r="AN486" s="4">
        <v>24</v>
      </c>
      <c r="AO486" s="4">
        <v>190</v>
      </c>
      <c r="AP486" s="4">
        <v>190</v>
      </c>
      <c r="AQ486" s="4">
        <v>2.1</v>
      </c>
      <c r="AR486" s="4">
        <v>195</v>
      </c>
      <c r="AS486" s="4" t="s">
        <v>155</v>
      </c>
      <c r="AT486" s="4">
        <v>2</v>
      </c>
      <c r="AU486" s="5">
        <v>0.65920138888888891</v>
      </c>
      <c r="AV486" s="4">
        <v>47.164425000000001</v>
      </c>
      <c r="AW486" s="4">
        <v>-88.486853999999994</v>
      </c>
      <c r="AX486" s="4">
        <v>313.7</v>
      </c>
      <c r="AY486" s="4">
        <v>33.6</v>
      </c>
      <c r="AZ486" s="4">
        <v>12</v>
      </c>
      <c r="BA486" s="4">
        <v>10</v>
      </c>
      <c r="BB486" s="4" t="s">
        <v>435</v>
      </c>
      <c r="BC486" s="4">
        <v>1.2951999999999999</v>
      </c>
      <c r="BD486" s="4">
        <v>1.6963999999999999</v>
      </c>
      <c r="BE486" s="4">
        <v>2.2915999999999999</v>
      </c>
      <c r="BF486" s="4">
        <v>14.063000000000001</v>
      </c>
      <c r="BG486" s="4">
        <v>15.04</v>
      </c>
      <c r="BH486" s="4">
        <v>1.07</v>
      </c>
      <c r="BI486" s="4">
        <v>13.791</v>
      </c>
      <c r="BJ486" s="4">
        <v>3025.212</v>
      </c>
      <c r="BK486" s="4">
        <v>3.6429999999999998</v>
      </c>
      <c r="BL486" s="4">
        <v>15.474</v>
      </c>
      <c r="BM486" s="4">
        <v>0.57299999999999995</v>
      </c>
      <c r="BN486" s="4">
        <v>16.047000000000001</v>
      </c>
      <c r="BO486" s="4">
        <v>11.441000000000001</v>
      </c>
      <c r="BP486" s="4">
        <v>0.42399999999999999</v>
      </c>
      <c r="BQ486" s="4">
        <v>11.865</v>
      </c>
      <c r="BR486" s="4">
        <v>0.80530000000000002</v>
      </c>
      <c r="BU486" s="4">
        <v>1.4890000000000001</v>
      </c>
      <c r="BW486" s="4">
        <v>15.743</v>
      </c>
      <c r="BX486" s="4">
        <v>0.181257</v>
      </c>
      <c r="BY486" s="4">
        <v>-5</v>
      </c>
      <c r="BZ486" s="4">
        <v>0.63161299999999998</v>
      </c>
      <c r="CA486" s="4">
        <v>4.429468</v>
      </c>
      <c r="CB486" s="4">
        <v>12.758583</v>
      </c>
    </row>
    <row r="487" spans="1:80">
      <c r="A487" s="2">
        <v>42439</v>
      </c>
      <c r="B487" s="32">
        <v>0.45130310185185185</v>
      </c>
      <c r="C487" s="4">
        <v>14.1</v>
      </c>
      <c r="D487" s="4">
        <v>2.0799999999999999E-2</v>
      </c>
      <c r="E487" s="4" t="s">
        <v>155</v>
      </c>
      <c r="F487" s="4">
        <v>208.1</v>
      </c>
      <c r="G487" s="4">
        <v>902.1</v>
      </c>
      <c r="H487" s="4">
        <v>24.4</v>
      </c>
      <c r="I487" s="4">
        <v>88.6</v>
      </c>
      <c r="K487" s="4">
        <v>0.2</v>
      </c>
      <c r="L487" s="4">
        <v>34</v>
      </c>
      <c r="M487" s="4">
        <v>0.87890000000000001</v>
      </c>
      <c r="N487" s="4">
        <v>12.3918</v>
      </c>
      <c r="O487" s="4">
        <v>1.83E-2</v>
      </c>
      <c r="P487" s="4">
        <v>792.79809999999998</v>
      </c>
      <c r="Q487" s="4">
        <v>21.479800000000001</v>
      </c>
      <c r="R487" s="4">
        <v>814.3</v>
      </c>
      <c r="S487" s="4">
        <v>586.17229999999995</v>
      </c>
      <c r="T487" s="4">
        <v>15.881600000000001</v>
      </c>
      <c r="U487" s="4">
        <v>602.1</v>
      </c>
      <c r="V487" s="4">
        <v>88.644400000000005</v>
      </c>
      <c r="Y487" s="4">
        <v>29.812999999999999</v>
      </c>
      <c r="Z487" s="4">
        <v>0</v>
      </c>
      <c r="AA487" s="4">
        <v>0.17580000000000001</v>
      </c>
      <c r="AB487" s="4" t="s">
        <v>384</v>
      </c>
      <c r="AC487" s="4">
        <v>0</v>
      </c>
      <c r="AD487" s="4">
        <v>11.8</v>
      </c>
      <c r="AE487" s="4">
        <v>845</v>
      </c>
      <c r="AF487" s="4">
        <v>869</v>
      </c>
      <c r="AG487" s="4">
        <v>779</v>
      </c>
      <c r="AH487" s="4">
        <v>0</v>
      </c>
      <c r="AI487" s="4">
        <v>0</v>
      </c>
      <c r="AJ487" s="4">
        <v>0</v>
      </c>
      <c r="AK487" s="4">
        <v>983</v>
      </c>
      <c r="AL487" s="4">
        <v>-40</v>
      </c>
      <c r="AM487" s="4">
        <v>0</v>
      </c>
      <c r="AN487" s="4">
        <v>24</v>
      </c>
      <c r="AO487" s="4">
        <v>190</v>
      </c>
      <c r="AP487" s="4">
        <v>190</v>
      </c>
      <c r="AQ487" s="4">
        <v>2</v>
      </c>
      <c r="AR487" s="4">
        <v>195</v>
      </c>
      <c r="AS487" s="4" t="s">
        <v>155</v>
      </c>
      <c r="AT487" s="4">
        <v>2</v>
      </c>
      <c r="AU487" s="5">
        <v>0.65921296296296295</v>
      </c>
      <c r="AV487" s="4">
        <v>47.164403</v>
      </c>
      <c r="AW487" s="4">
        <v>-88.487054000000001</v>
      </c>
      <c r="AX487" s="4">
        <v>313.60000000000002</v>
      </c>
      <c r="AY487" s="4">
        <v>32.200000000000003</v>
      </c>
      <c r="AZ487" s="4">
        <v>12</v>
      </c>
      <c r="BA487" s="4">
        <v>11</v>
      </c>
      <c r="BB487" s="4" t="s">
        <v>437</v>
      </c>
      <c r="BC487" s="4">
        <v>0.9</v>
      </c>
      <c r="BD487" s="4">
        <v>1.4</v>
      </c>
      <c r="BE487" s="4">
        <v>1.6</v>
      </c>
      <c r="BF487" s="4">
        <v>14.063000000000001</v>
      </c>
      <c r="BG487" s="4">
        <v>15.04</v>
      </c>
      <c r="BH487" s="4">
        <v>1.07</v>
      </c>
      <c r="BI487" s="4">
        <v>13.785</v>
      </c>
      <c r="BJ487" s="4">
        <v>3026.7440000000001</v>
      </c>
      <c r="BK487" s="4">
        <v>2.843</v>
      </c>
      <c r="BL487" s="4">
        <v>20.279</v>
      </c>
      <c r="BM487" s="4">
        <v>0.54900000000000004</v>
      </c>
      <c r="BN487" s="4">
        <v>20.827999999999999</v>
      </c>
      <c r="BO487" s="4">
        <v>14.994</v>
      </c>
      <c r="BP487" s="4">
        <v>0.40600000000000003</v>
      </c>
      <c r="BQ487" s="4">
        <v>15.4</v>
      </c>
      <c r="BR487" s="4">
        <v>0.71599999999999997</v>
      </c>
      <c r="BU487" s="4">
        <v>1.4450000000000001</v>
      </c>
      <c r="BW487" s="4">
        <v>31.216999999999999</v>
      </c>
      <c r="BX487" s="4">
        <v>0.159223</v>
      </c>
      <c r="BY487" s="4">
        <v>-5</v>
      </c>
      <c r="BZ487" s="4">
        <v>0.63200000000000001</v>
      </c>
      <c r="CA487" s="4">
        <v>3.8910119999999999</v>
      </c>
      <c r="CB487" s="4">
        <v>12.766400000000001</v>
      </c>
    </row>
    <row r="488" spans="1:80">
      <c r="A488" s="2">
        <v>42439</v>
      </c>
      <c r="B488" s="32">
        <v>0.45131467592592589</v>
      </c>
      <c r="C488" s="4">
        <v>14.106</v>
      </c>
      <c r="D488" s="4">
        <v>1.4999999999999999E-2</v>
      </c>
      <c r="E488" s="4" t="s">
        <v>155</v>
      </c>
      <c r="F488" s="4">
        <v>150</v>
      </c>
      <c r="G488" s="4">
        <v>997.1</v>
      </c>
      <c r="H488" s="4">
        <v>23.3</v>
      </c>
      <c r="I488" s="4">
        <v>77.7</v>
      </c>
      <c r="K488" s="4">
        <v>0.3</v>
      </c>
      <c r="L488" s="4">
        <v>33</v>
      </c>
      <c r="M488" s="4">
        <v>0.87880000000000003</v>
      </c>
      <c r="N488" s="4">
        <v>12.397399999999999</v>
      </c>
      <c r="O488" s="4">
        <v>1.32E-2</v>
      </c>
      <c r="P488" s="4">
        <v>876.33389999999997</v>
      </c>
      <c r="Q488" s="4">
        <v>20.4771</v>
      </c>
      <c r="R488" s="4">
        <v>896.8</v>
      </c>
      <c r="S488" s="4">
        <v>647.93629999999996</v>
      </c>
      <c r="T488" s="4">
        <v>15.1402</v>
      </c>
      <c r="U488" s="4">
        <v>663.1</v>
      </c>
      <c r="V488" s="4">
        <v>77.654499999999999</v>
      </c>
      <c r="Y488" s="4">
        <v>28.704999999999998</v>
      </c>
      <c r="Z488" s="4">
        <v>0</v>
      </c>
      <c r="AA488" s="4">
        <v>0.26369999999999999</v>
      </c>
      <c r="AB488" s="4" t="s">
        <v>384</v>
      </c>
      <c r="AC488" s="4">
        <v>0</v>
      </c>
      <c r="AD488" s="4">
        <v>11.8</v>
      </c>
      <c r="AE488" s="4">
        <v>846</v>
      </c>
      <c r="AF488" s="4">
        <v>869</v>
      </c>
      <c r="AG488" s="4">
        <v>780</v>
      </c>
      <c r="AH488" s="4">
        <v>0</v>
      </c>
      <c r="AI488" s="4">
        <v>0</v>
      </c>
      <c r="AJ488" s="4">
        <v>0</v>
      </c>
      <c r="AK488" s="4">
        <v>983</v>
      </c>
      <c r="AL488" s="4">
        <v>-40</v>
      </c>
      <c r="AM488" s="4">
        <v>0</v>
      </c>
      <c r="AN488" s="4">
        <v>24</v>
      </c>
      <c r="AO488" s="4">
        <v>189.4</v>
      </c>
      <c r="AP488" s="4">
        <v>189.4</v>
      </c>
      <c r="AQ488" s="4">
        <v>1.9</v>
      </c>
      <c r="AR488" s="4">
        <v>195</v>
      </c>
      <c r="AS488" s="4" t="s">
        <v>155</v>
      </c>
      <c r="AT488" s="4">
        <v>2</v>
      </c>
      <c r="AU488" s="5">
        <v>0.65922453703703698</v>
      </c>
      <c r="AV488" s="4">
        <v>47.164372</v>
      </c>
      <c r="AW488" s="4">
        <v>-88.487244000000004</v>
      </c>
      <c r="AX488" s="4">
        <v>313.8</v>
      </c>
      <c r="AY488" s="4">
        <v>31.1</v>
      </c>
      <c r="AZ488" s="4">
        <v>12</v>
      </c>
      <c r="BA488" s="4">
        <v>11</v>
      </c>
      <c r="BB488" s="4" t="s">
        <v>437</v>
      </c>
      <c r="BC488" s="4">
        <v>0.90330299999999997</v>
      </c>
      <c r="BD488" s="4">
        <v>1.404404</v>
      </c>
      <c r="BE488" s="4">
        <v>1.6055060000000001</v>
      </c>
      <c r="BF488" s="4">
        <v>14.063000000000001</v>
      </c>
      <c r="BG488" s="4">
        <v>15.05</v>
      </c>
      <c r="BH488" s="4">
        <v>1.07</v>
      </c>
      <c r="BI488" s="4">
        <v>13.785</v>
      </c>
      <c r="BJ488" s="4">
        <v>3028.26</v>
      </c>
      <c r="BK488" s="4">
        <v>2.0489999999999999</v>
      </c>
      <c r="BL488" s="4">
        <v>22.417000000000002</v>
      </c>
      <c r="BM488" s="4">
        <v>0.52400000000000002</v>
      </c>
      <c r="BN488" s="4">
        <v>22.94</v>
      </c>
      <c r="BO488" s="4">
        <v>16.574000000000002</v>
      </c>
      <c r="BP488" s="4">
        <v>0.38700000000000001</v>
      </c>
      <c r="BQ488" s="4">
        <v>16.960999999999999</v>
      </c>
      <c r="BR488" s="4">
        <v>0.62719999999999998</v>
      </c>
      <c r="BU488" s="4">
        <v>1.391</v>
      </c>
      <c r="BW488" s="4">
        <v>46.826999999999998</v>
      </c>
      <c r="BX488" s="4">
        <v>0.13451399999999999</v>
      </c>
      <c r="BY488" s="4">
        <v>-5</v>
      </c>
      <c r="BZ488" s="4">
        <v>0.63200000000000001</v>
      </c>
      <c r="CA488" s="4">
        <v>3.2871860000000002</v>
      </c>
      <c r="CB488" s="4">
        <v>12.766400000000001</v>
      </c>
    </row>
    <row r="489" spans="1:80">
      <c r="A489" s="2">
        <v>42439</v>
      </c>
      <c r="B489" s="32">
        <v>0.45132624999999998</v>
      </c>
      <c r="C489" s="4">
        <v>14.115</v>
      </c>
      <c r="D489" s="4">
        <v>1.4999999999999999E-2</v>
      </c>
      <c r="E489" s="4" t="s">
        <v>155</v>
      </c>
      <c r="F489" s="4">
        <v>150</v>
      </c>
      <c r="G489" s="4">
        <v>1102.9000000000001</v>
      </c>
      <c r="H489" s="4">
        <v>21.2</v>
      </c>
      <c r="I489" s="4">
        <v>74.8</v>
      </c>
      <c r="K489" s="4">
        <v>0.4</v>
      </c>
      <c r="L489" s="4">
        <v>32</v>
      </c>
      <c r="M489" s="4">
        <v>0.87880000000000003</v>
      </c>
      <c r="N489" s="4">
        <v>12.4041</v>
      </c>
      <c r="O489" s="4">
        <v>1.32E-2</v>
      </c>
      <c r="P489" s="4">
        <v>969.24720000000002</v>
      </c>
      <c r="Q489" s="4">
        <v>18.6434</v>
      </c>
      <c r="R489" s="4">
        <v>987.9</v>
      </c>
      <c r="S489" s="4">
        <v>716.63379999999995</v>
      </c>
      <c r="T489" s="4">
        <v>13.7844</v>
      </c>
      <c r="U489" s="4">
        <v>730.4</v>
      </c>
      <c r="V489" s="4">
        <v>74.797899999999998</v>
      </c>
      <c r="Y489" s="4">
        <v>28.045999999999999</v>
      </c>
      <c r="Z489" s="4">
        <v>0</v>
      </c>
      <c r="AA489" s="4">
        <v>0.35149999999999998</v>
      </c>
      <c r="AB489" s="4" t="s">
        <v>384</v>
      </c>
      <c r="AC489" s="4">
        <v>0</v>
      </c>
      <c r="AD489" s="4">
        <v>11.8</v>
      </c>
      <c r="AE489" s="4">
        <v>845</v>
      </c>
      <c r="AF489" s="4">
        <v>868</v>
      </c>
      <c r="AG489" s="4">
        <v>782</v>
      </c>
      <c r="AH489" s="4">
        <v>0</v>
      </c>
      <c r="AI489" s="4">
        <v>0</v>
      </c>
      <c r="AJ489" s="4">
        <v>0</v>
      </c>
      <c r="AK489" s="4">
        <v>983</v>
      </c>
      <c r="AL489" s="4">
        <v>-40</v>
      </c>
      <c r="AM489" s="4">
        <v>0</v>
      </c>
      <c r="AN489" s="4">
        <v>24</v>
      </c>
      <c r="AO489" s="4">
        <v>189.6</v>
      </c>
      <c r="AP489" s="4">
        <v>189.6</v>
      </c>
      <c r="AQ489" s="4">
        <v>1.9</v>
      </c>
      <c r="AR489" s="4">
        <v>195</v>
      </c>
      <c r="AS489" s="4" t="s">
        <v>155</v>
      </c>
      <c r="AT489" s="4">
        <v>2</v>
      </c>
      <c r="AU489" s="5">
        <v>0.65924768518518517</v>
      </c>
      <c r="AV489" s="4">
        <v>47.164293000000001</v>
      </c>
      <c r="AW489" s="4">
        <v>-88.487566999999999</v>
      </c>
      <c r="AX489" s="4">
        <v>314.5</v>
      </c>
      <c r="AY489" s="4">
        <v>29.3</v>
      </c>
      <c r="AZ489" s="4">
        <v>12</v>
      </c>
      <c r="BA489" s="4">
        <v>11</v>
      </c>
      <c r="BB489" s="4" t="s">
        <v>437</v>
      </c>
      <c r="BC489" s="4">
        <v>1.2</v>
      </c>
      <c r="BD489" s="4">
        <v>1.8</v>
      </c>
      <c r="BE489" s="4">
        <v>2.1012</v>
      </c>
      <c r="BF489" s="4">
        <v>14.063000000000001</v>
      </c>
      <c r="BG489" s="4">
        <v>15.04</v>
      </c>
      <c r="BH489" s="4">
        <v>1.07</v>
      </c>
      <c r="BI489" s="4">
        <v>13.792999999999999</v>
      </c>
      <c r="BJ489" s="4">
        <v>3028.3270000000002</v>
      </c>
      <c r="BK489" s="4">
        <v>2.048</v>
      </c>
      <c r="BL489" s="4">
        <v>24.78</v>
      </c>
      <c r="BM489" s="4">
        <v>0.47699999999999998</v>
      </c>
      <c r="BN489" s="4">
        <v>25.257000000000001</v>
      </c>
      <c r="BO489" s="4">
        <v>18.321999999999999</v>
      </c>
      <c r="BP489" s="4">
        <v>0.35199999999999998</v>
      </c>
      <c r="BQ489" s="4">
        <v>18.673999999999999</v>
      </c>
      <c r="BR489" s="4">
        <v>0.6038</v>
      </c>
      <c r="BU489" s="4">
        <v>1.359</v>
      </c>
      <c r="BW489" s="4">
        <v>62.4</v>
      </c>
      <c r="BX489" s="4">
        <v>0.140099</v>
      </c>
      <c r="BY489" s="4">
        <v>-5</v>
      </c>
      <c r="BZ489" s="4">
        <v>0.63322599999999996</v>
      </c>
      <c r="CA489" s="4">
        <v>3.42367</v>
      </c>
      <c r="CB489" s="4">
        <v>12.791164999999999</v>
      </c>
    </row>
    <row r="490" spans="1:80">
      <c r="A490" s="2">
        <v>42439</v>
      </c>
      <c r="B490" s="32">
        <v>0.45133782407407402</v>
      </c>
      <c r="C490" s="4">
        <v>14.183999999999999</v>
      </c>
      <c r="D490" s="4">
        <v>1.44E-2</v>
      </c>
      <c r="E490" s="4" t="s">
        <v>155</v>
      </c>
      <c r="F490" s="4">
        <v>143.68026599999999</v>
      </c>
      <c r="G490" s="4">
        <v>1133.4000000000001</v>
      </c>
      <c r="H490" s="4">
        <v>19.8</v>
      </c>
      <c r="I490" s="4">
        <v>65.7</v>
      </c>
      <c r="K490" s="4">
        <v>0.5</v>
      </c>
      <c r="L490" s="4">
        <v>31</v>
      </c>
      <c r="M490" s="4">
        <v>0.87829999999999997</v>
      </c>
      <c r="N490" s="4">
        <v>12.456799999999999</v>
      </c>
      <c r="O490" s="4">
        <v>1.26E-2</v>
      </c>
      <c r="P490" s="4">
        <v>995.41729999999995</v>
      </c>
      <c r="Q490" s="4">
        <v>17.389500000000002</v>
      </c>
      <c r="R490" s="4">
        <v>1012.8</v>
      </c>
      <c r="S490" s="4">
        <v>735.98320000000001</v>
      </c>
      <c r="T490" s="4">
        <v>12.8573</v>
      </c>
      <c r="U490" s="4">
        <v>748.8</v>
      </c>
      <c r="V490" s="4">
        <v>65.6952</v>
      </c>
      <c r="Y490" s="4">
        <v>27.661999999999999</v>
      </c>
      <c r="Z490" s="4">
        <v>0</v>
      </c>
      <c r="AA490" s="4">
        <v>0.43909999999999999</v>
      </c>
      <c r="AB490" s="4" t="s">
        <v>384</v>
      </c>
      <c r="AC490" s="4">
        <v>0</v>
      </c>
      <c r="AD490" s="4">
        <v>11.8</v>
      </c>
      <c r="AE490" s="4">
        <v>846</v>
      </c>
      <c r="AF490" s="4">
        <v>869</v>
      </c>
      <c r="AG490" s="4">
        <v>784</v>
      </c>
      <c r="AH490" s="4">
        <v>0</v>
      </c>
      <c r="AI490" s="4">
        <v>0</v>
      </c>
      <c r="AJ490" s="4">
        <v>0</v>
      </c>
      <c r="AK490" s="4">
        <v>983</v>
      </c>
      <c r="AL490" s="4">
        <v>-40</v>
      </c>
      <c r="AM490" s="4">
        <v>0</v>
      </c>
      <c r="AN490" s="4">
        <v>24</v>
      </c>
      <c r="AO490" s="4">
        <v>190</v>
      </c>
      <c r="AP490" s="4">
        <v>190</v>
      </c>
      <c r="AQ490" s="4">
        <v>1.8</v>
      </c>
      <c r="AR490" s="4">
        <v>195</v>
      </c>
      <c r="AS490" s="4" t="s">
        <v>155</v>
      </c>
      <c r="AT490" s="4">
        <v>2</v>
      </c>
      <c r="AU490" s="5">
        <v>0.65924768518518517</v>
      </c>
      <c r="AV490" s="4">
        <v>47.164293000000001</v>
      </c>
      <c r="AW490" s="4">
        <v>-88.487568999999993</v>
      </c>
      <c r="AX490" s="4">
        <v>314.5</v>
      </c>
      <c r="AY490" s="4">
        <v>28.1</v>
      </c>
      <c r="AZ490" s="4">
        <v>12</v>
      </c>
      <c r="BA490" s="4">
        <v>11</v>
      </c>
      <c r="BB490" s="4" t="s">
        <v>437</v>
      </c>
      <c r="BC490" s="4">
        <v>1.2023999999999999</v>
      </c>
      <c r="BD490" s="4">
        <v>1.8048</v>
      </c>
      <c r="BE490" s="4">
        <v>2.2048000000000001</v>
      </c>
      <c r="BF490" s="4">
        <v>14.063000000000001</v>
      </c>
      <c r="BG490" s="4">
        <v>14.97</v>
      </c>
      <c r="BH490" s="4">
        <v>1.06</v>
      </c>
      <c r="BI490" s="4">
        <v>13.862</v>
      </c>
      <c r="BJ490" s="4">
        <v>3028.6660000000002</v>
      </c>
      <c r="BK490" s="4">
        <v>1.9530000000000001</v>
      </c>
      <c r="BL490" s="4">
        <v>25.344999999999999</v>
      </c>
      <c r="BM490" s="4">
        <v>0.443</v>
      </c>
      <c r="BN490" s="4">
        <v>25.786999999999999</v>
      </c>
      <c r="BO490" s="4">
        <v>18.739000000000001</v>
      </c>
      <c r="BP490" s="4">
        <v>0.32700000000000001</v>
      </c>
      <c r="BQ490" s="4">
        <v>19.065999999999999</v>
      </c>
      <c r="BR490" s="4">
        <v>0.5282</v>
      </c>
      <c r="BU490" s="4">
        <v>1.3340000000000001</v>
      </c>
      <c r="BW490" s="4">
        <v>77.631</v>
      </c>
      <c r="BX490" s="4">
        <v>0.149613</v>
      </c>
      <c r="BY490" s="4">
        <v>-5</v>
      </c>
      <c r="BZ490" s="4">
        <v>0.63277399999999995</v>
      </c>
      <c r="CA490" s="4">
        <v>3.6561680000000001</v>
      </c>
      <c r="CB490" s="4">
        <v>12.782035</v>
      </c>
    </row>
    <row r="491" spans="1:80">
      <c r="A491" s="2">
        <v>42439</v>
      </c>
      <c r="B491" s="32">
        <v>0.45134939814814817</v>
      </c>
      <c r="C491" s="4">
        <v>14.302</v>
      </c>
      <c r="D491" s="4">
        <v>1.21E-2</v>
      </c>
      <c r="E491" s="4" t="s">
        <v>155</v>
      </c>
      <c r="F491" s="4">
        <v>120.75862100000001</v>
      </c>
      <c r="G491" s="4">
        <v>1185.5999999999999</v>
      </c>
      <c r="H491" s="4">
        <v>16.3</v>
      </c>
      <c r="I491" s="4">
        <v>70.400000000000006</v>
      </c>
      <c r="K491" s="4">
        <v>0.5</v>
      </c>
      <c r="L491" s="4">
        <v>30</v>
      </c>
      <c r="M491" s="4">
        <v>0.87739999999999996</v>
      </c>
      <c r="N491" s="4">
        <v>12.547499999999999</v>
      </c>
      <c r="O491" s="4">
        <v>1.06E-2</v>
      </c>
      <c r="P491" s="4">
        <v>1040.2003</v>
      </c>
      <c r="Q491" s="4">
        <v>14.3009</v>
      </c>
      <c r="R491" s="4">
        <v>1054.5</v>
      </c>
      <c r="S491" s="4">
        <v>769.09450000000004</v>
      </c>
      <c r="T491" s="4">
        <v>10.573700000000001</v>
      </c>
      <c r="U491" s="4">
        <v>779.7</v>
      </c>
      <c r="V491" s="4">
        <v>70.426100000000005</v>
      </c>
      <c r="Y491" s="4">
        <v>26.754000000000001</v>
      </c>
      <c r="Z491" s="4">
        <v>0</v>
      </c>
      <c r="AA491" s="4">
        <v>0.43869999999999998</v>
      </c>
      <c r="AB491" s="4" t="s">
        <v>384</v>
      </c>
      <c r="AC491" s="4">
        <v>0</v>
      </c>
      <c r="AD491" s="4">
        <v>11.8</v>
      </c>
      <c r="AE491" s="4">
        <v>845</v>
      </c>
      <c r="AF491" s="4">
        <v>869</v>
      </c>
      <c r="AG491" s="4">
        <v>785</v>
      </c>
      <c r="AH491" s="4">
        <v>0</v>
      </c>
      <c r="AI491" s="4">
        <v>0</v>
      </c>
      <c r="AJ491" s="4">
        <v>0</v>
      </c>
      <c r="AK491" s="4">
        <v>983</v>
      </c>
      <c r="AL491" s="4">
        <v>-40</v>
      </c>
      <c r="AM491" s="4">
        <v>0</v>
      </c>
      <c r="AN491" s="4">
        <v>24</v>
      </c>
      <c r="AO491" s="4">
        <v>190</v>
      </c>
      <c r="AP491" s="4">
        <v>190</v>
      </c>
      <c r="AQ491" s="4">
        <v>1.8</v>
      </c>
      <c r="AR491" s="4">
        <v>195</v>
      </c>
      <c r="AS491" s="4" t="s">
        <v>155</v>
      </c>
      <c r="AT491" s="4">
        <v>2</v>
      </c>
      <c r="AU491" s="5">
        <v>0.65925925925925932</v>
      </c>
      <c r="AV491" s="4">
        <v>47.164256999999999</v>
      </c>
      <c r="AW491" s="4">
        <v>-88.487718999999998</v>
      </c>
      <c r="AX491" s="4">
        <v>314.8</v>
      </c>
      <c r="AY491" s="4">
        <v>26.6</v>
      </c>
      <c r="AZ491" s="4">
        <v>12</v>
      </c>
      <c r="BA491" s="4">
        <v>11</v>
      </c>
      <c r="BB491" s="4" t="s">
        <v>437</v>
      </c>
      <c r="BC491" s="4">
        <v>1.4048</v>
      </c>
      <c r="BD491" s="4">
        <v>2.2071999999999998</v>
      </c>
      <c r="BE491" s="4">
        <v>2.6084000000000001</v>
      </c>
      <c r="BF491" s="4">
        <v>14.063000000000001</v>
      </c>
      <c r="BG491" s="4">
        <v>14.86</v>
      </c>
      <c r="BH491" s="4">
        <v>1.06</v>
      </c>
      <c r="BI491" s="4">
        <v>13.978999999999999</v>
      </c>
      <c r="BJ491" s="4">
        <v>3029.0050000000001</v>
      </c>
      <c r="BK491" s="4">
        <v>1.6279999999999999</v>
      </c>
      <c r="BL491" s="4">
        <v>26.295999999999999</v>
      </c>
      <c r="BM491" s="4">
        <v>0.36199999999999999</v>
      </c>
      <c r="BN491" s="4">
        <v>26.658000000000001</v>
      </c>
      <c r="BO491" s="4">
        <v>19.443000000000001</v>
      </c>
      <c r="BP491" s="4">
        <v>0.26700000000000002</v>
      </c>
      <c r="BQ491" s="4">
        <v>19.71</v>
      </c>
      <c r="BR491" s="4">
        <v>0.56220000000000003</v>
      </c>
      <c r="BU491" s="4">
        <v>1.2809999999999999</v>
      </c>
      <c r="BW491" s="4">
        <v>76.998999999999995</v>
      </c>
      <c r="BX491" s="4">
        <v>0.213752</v>
      </c>
      <c r="BY491" s="4">
        <v>-5</v>
      </c>
      <c r="BZ491" s="4">
        <v>0.63261299999999998</v>
      </c>
      <c r="CA491" s="4">
        <v>5.2235649999999998</v>
      </c>
      <c r="CB491" s="4">
        <v>12.778783000000001</v>
      </c>
    </row>
    <row r="492" spans="1:80">
      <c r="A492" s="2">
        <v>42439</v>
      </c>
      <c r="B492" s="32">
        <v>0.45136097222222221</v>
      </c>
      <c r="C492" s="4">
        <v>14.26</v>
      </c>
      <c r="D492" s="4">
        <v>0.01</v>
      </c>
      <c r="E492" s="4" t="s">
        <v>155</v>
      </c>
      <c r="F492" s="4">
        <v>100</v>
      </c>
      <c r="G492" s="4">
        <v>1246</v>
      </c>
      <c r="H492" s="4">
        <v>20.9</v>
      </c>
      <c r="I492" s="4">
        <v>67.7</v>
      </c>
      <c r="K492" s="4">
        <v>0.5</v>
      </c>
      <c r="L492" s="4">
        <v>30</v>
      </c>
      <c r="M492" s="4">
        <v>0.87770000000000004</v>
      </c>
      <c r="N492" s="4">
        <v>12.5161</v>
      </c>
      <c r="O492" s="4">
        <v>8.8000000000000005E-3</v>
      </c>
      <c r="P492" s="4">
        <v>1093.643</v>
      </c>
      <c r="Q492" s="4">
        <v>18.373899999999999</v>
      </c>
      <c r="R492" s="4">
        <v>1112</v>
      </c>
      <c r="S492" s="4">
        <v>808.60850000000005</v>
      </c>
      <c r="T492" s="4">
        <v>13.585100000000001</v>
      </c>
      <c r="U492" s="4">
        <v>822.2</v>
      </c>
      <c r="V492" s="4">
        <v>67.6892</v>
      </c>
      <c r="Y492" s="4">
        <v>25.968</v>
      </c>
      <c r="Z492" s="4">
        <v>0</v>
      </c>
      <c r="AA492" s="4">
        <v>0.438</v>
      </c>
      <c r="AB492" s="4" t="s">
        <v>384</v>
      </c>
      <c r="AC492" s="4">
        <v>0</v>
      </c>
      <c r="AD492" s="4">
        <v>11.8</v>
      </c>
      <c r="AE492" s="4">
        <v>845</v>
      </c>
      <c r="AF492" s="4">
        <v>867</v>
      </c>
      <c r="AG492" s="4">
        <v>784</v>
      </c>
      <c r="AH492" s="4">
        <v>0</v>
      </c>
      <c r="AI492" s="4">
        <v>0</v>
      </c>
      <c r="AJ492" s="4">
        <v>0</v>
      </c>
      <c r="AK492" s="4">
        <v>983</v>
      </c>
      <c r="AL492" s="4">
        <v>-40</v>
      </c>
      <c r="AM492" s="4">
        <v>0</v>
      </c>
      <c r="AN492" s="4">
        <v>24</v>
      </c>
      <c r="AO492" s="4">
        <v>190</v>
      </c>
      <c r="AP492" s="4">
        <v>190</v>
      </c>
      <c r="AQ492" s="4">
        <v>1.7</v>
      </c>
      <c r="AR492" s="4">
        <v>195</v>
      </c>
      <c r="AS492" s="4" t="s">
        <v>155</v>
      </c>
      <c r="AT492" s="4">
        <v>2</v>
      </c>
      <c r="AU492" s="5">
        <v>0.65927083333333336</v>
      </c>
      <c r="AV492" s="4">
        <v>47.164233000000003</v>
      </c>
      <c r="AW492" s="4">
        <v>-88.487866999999994</v>
      </c>
      <c r="AX492" s="4">
        <v>315.3</v>
      </c>
      <c r="AY492" s="4">
        <v>25.1</v>
      </c>
      <c r="AZ492" s="4">
        <v>12</v>
      </c>
      <c r="BA492" s="4">
        <v>11</v>
      </c>
      <c r="BB492" s="4" t="s">
        <v>437</v>
      </c>
      <c r="BC492" s="4">
        <v>1.8036000000000001</v>
      </c>
      <c r="BD492" s="4">
        <v>2.7784</v>
      </c>
      <c r="BE492" s="4">
        <v>3.3024</v>
      </c>
      <c r="BF492" s="4">
        <v>14.063000000000001</v>
      </c>
      <c r="BG492" s="4">
        <v>14.9</v>
      </c>
      <c r="BH492" s="4">
        <v>1.06</v>
      </c>
      <c r="BI492" s="4">
        <v>13.936</v>
      </c>
      <c r="BJ492" s="4">
        <v>3029.5250000000001</v>
      </c>
      <c r="BK492" s="4">
        <v>1.3520000000000001</v>
      </c>
      <c r="BL492" s="4">
        <v>27.721</v>
      </c>
      <c r="BM492" s="4">
        <v>0.46600000000000003</v>
      </c>
      <c r="BN492" s="4">
        <v>28.187000000000001</v>
      </c>
      <c r="BO492" s="4">
        <v>20.495999999999999</v>
      </c>
      <c r="BP492" s="4">
        <v>0.34399999999999997</v>
      </c>
      <c r="BQ492" s="4">
        <v>20.841000000000001</v>
      </c>
      <c r="BR492" s="4">
        <v>0.54179999999999995</v>
      </c>
      <c r="BU492" s="4">
        <v>1.2470000000000001</v>
      </c>
      <c r="BW492" s="4">
        <v>77.094999999999999</v>
      </c>
      <c r="BX492" s="4">
        <v>0.22276799999999999</v>
      </c>
      <c r="BY492" s="4">
        <v>-5</v>
      </c>
      <c r="BZ492" s="4">
        <v>0.63300000000000001</v>
      </c>
      <c r="CA492" s="4">
        <v>5.443899</v>
      </c>
      <c r="CB492" s="4">
        <v>12.7866</v>
      </c>
    </row>
    <row r="493" spans="1:80">
      <c r="A493" s="2">
        <v>42439</v>
      </c>
      <c r="B493" s="32">
        <v>0.45137254629629631</v>
      </c>
      <c r="C493" s="4">
        <v>14.349</v>
      </c>
      <c r="D493" s="4">
        <v>0.01</v>
      </c>
      <c r="E493" s="4" t="s">
        <v>155</v>
      </c>
      <c r="F493" s="4">
        <v>100</v>
      </c>
      <c r="G493" s="4">
        <v>1233.7</v>
      </c>
      <c r="H493" s="4">
        <v>26.2</v>
      </c>
      <c r="I493" s="4">
        <v>60.1</v>
      </c>
      <c r="K493" s="4">
        <v>0.4</v>
      </c>
      <c r="L493" s="4">
        <v>29</v>
      </c>
      <c r="M493" s="4">
        <v>0.877</v>
      </c>
      <c r="N493" s="4">
        <v>12.583500000000001</v>
      </c>
      <c r="O493" s="4">
        <v>8.8000000000000005E-3</v>
      </c>
      <c r="P493" s="4">
        <v>1081.9014</v>
      </c>
      <c r="Q493" s="4">
        <v>22.942</v>
      </c>
      <c r="R493" s="4">
        <v>1104.8</v>
      </c>
      <c r="S493" s="4">
        <v>799.9271</v>
      </c>
      <c r="T493" s="4">
        <v>16.962700000000002</v>
      </c>
      <c r="U493" s="4">
        <v>816.9</v>
      </c>
      <c r="V493" s="4">
        <v>60.1</v>
      </c>
      <c r="Y493" s="4">
        <v>25.395</v>
      </c>
      <c r="Z493" s="4">
        <v>0</v>
      </c>
      <c r="AA493" s="4">
        <v>0.3508</v>
      </c>
      <c r="AB493" s="4" t="s">
        <v>384</v>
      </c>
      <c r="AC493" s="4">
        <v>0</v>
      </c>
      <c r="AD493" s="4">
        <v>11.8</v>
      </c>
      <c r="AE493" s="4">
        <v>845</v>
      </c>
      <c r="AF493" s="4">
        <v>868</v>
      </c>
      <c r="AG493" s="4">
        <v>784</v>
      </c>
      <c r="AH493" s="4">
        <v>0</v>
      </c>
      <c r="AI493" s="4">
        <v>0</v>
      </c>
      <c r="AJ493" s="4">
        <v>0</v>
      </c>
      <c r="AK493" s="4">
        <v>983</v>
      </c>
      <c r="AL493" s="4">
        <v>-40</v>
      </c>
      <c r="AM493" s="4">
        <v>0</v>
      </c>
      <c r="AN493" s="4">
        <v>24</v>
      </c>
      <c r="AO493" s="4">
        <v>190</v>
      </c>
      <c r="AP493" s="4">
        <v>190</v>
      </c>
      <c r="AQ493" s="4">
        <v>1.6</v>
      </c>
      <c r="AR493" s="4">
        <v>195</v>
      </c>
      <c r="AS493" s="4" t="s">
        <v>155</v>
      </c>
      <c r="AT493" s="4">
        <v>2</v>
      </c>
      <c r="AU493" s="5">
        <v>0.6592824074074074</v>
      </c>
      <c r="AV493" s="4">
        <v>47.16422</v>
      </c>
      <c r="AW493" s="4">
        <v>-88.488009000000005</v>
      </c>
      <c r="AX493" s="4">
        <v>315.7</v>
      </c>
      <c r="AY493" s="4">
        <v>23.8</v>
      </c>
      <c r="AZ493" s="4">
        <v>12</v>
      </c>
      <c r="BA493" s="4">
        <v>11</v>
      </c>
      <c r="BB493" s="4" t="s">
        <v>437</v>
      </c>
      <c r="BC493" s="4">
        <v>2.0975999999999999</v>
      </c>
      <c r="BD493" s="4">
        <v>1.0024</v>
      </c>
      <c r="BE493" s="4">
        <v>3.4964</v>
      </c>
      <c r="BF493" s="4">
        <v>14.063000000000001</v>
      </c>
      <c r="BG493" s="4">
        <v>14.82</v>
      </c>
      <c r="BH493" s="4">
        <v>1.05</v>
      </c>
      <c r="BI493" s="4">
        <v>14.026999999999999</v>
      </c>
      <c r="BJ493" s="4">
        <v>3029.6779999999999</v>
      </c>
      <c r="BK493" s="4">
        <v>1.3440000000000001</v>
      </c>
      <c r="BL493" s="4">
        <v>27.277999999999999</v>
      </c>
      <c r="BM493" s="4">
        <v>0.57799999999999996</v>
      </c>
      <c r="BN493" s="4">
        <v>27.856999999999999</v>
      </c>
      <c r="BO493" s="4">
        <v>20.169</v>
      </c>
      <c r="BP493" s="4">
        <v>0.42799999999999999</v>
      </c>
      <c r="BQ493" s="4">
        <v>20.597000000000001</v>
      </c>
      <c r="BR493" s="4">
        <v>0.47849999999999998</v>
      </c>
      <c r="BU493" s="4">
        <v>1.2130000000000001</v>
      </c>
      <c r="BW493" s="4">
        <v>61.411000000000001</v>
      </c>
      <c r="BX493" s="4">
        <v>0.165631</v>
      </c>
      <c r="BY493" s="4">
        <v>-5</v>
      </c>
      <c r="BZ493" s="4">
        <v>0.63361299999999998</v>
      </c>
      <c r="CA493" s="4">
        <v>4.0475989999999999</v>
      </c>
      <c r="CB493" s="4">
        <v>12.798975</v>
      </c>
    </row>
    <row r="494" spans="1:80">
      <c r="A494" s="2">
        <v>42439</v>
      </c>
      <c r="B494" s="32">
        <v>0.45138412037037035</v>
      </c>
      <c r="C494" s="4">
        <v>14.541</v>
      </c>
      <c r="D494" s="4">
        <v>0.01</v>
      </c>
      <c r="E494" s="4" t="s">
        <v>155</v>
      </c>
      <c r="F494" s="4">
        <v>99.935896999999997</v>
      </c>
      <c r="G494" s="4">
        <v>1165.5999999999999</v>
      </c>
      <c r="H494" s="4">
        <v>26.8</v>
      </c>
      <c r="I494" s="4">
        <v>65.3</v>
      </c>
      <c r="K494" s="4">
        <v>0.4</v>
      </c>
      <c r="L494" s="4">
        <v>29</v>
      </c>
      <c r="M494" s="4">
        <v>0.87549999999999994</v>
      </c>
      <c r="N494" s="4">
        <v>12.731</v>
      </c>
      <c r="O494" s="4">
        <v>8.6999999999999994E-3</v>
      </c>
      <c r="P494" s="4">
        <v>1020.4905</v>
      </c>
      <c r="Q494" s="4">
        <v>23.4773</v>
      </c>
      <c r="R494" s="4">
        <v>1044</v>
      </c>
      <c r="S494" s="4">
        <v>754.52170000000001</v>
      </c>
      <c r="T494" s="4">
        <v>17.3584</v>
      </c>
      <c r="U494" s="4">
        <v>771.9</v>
      </c>
      <c r="V494" s="4">
        <v>65.334000000000003</v>
      </c>
      <c r="Y494" s="4">
        <v>25.128</v>
      </c>
      <c r="Z494" s="4">
        <v>0</v>
      </c>
      <c r="AA494" s="4">
        <v>0.35020000000000001</v>
      </c>
      <c r="AB494" s="4" t="s">
        <v>384</v>
      </c>
      <c r="AC494" s="4">
        <v>0</v>
      </c>
      <c r="AD494" s="4">
        <v>11.9</v>
      </c>
      <c r="AE494" s="4">
        <v>844</v>
      </c>
      <c r="AF494" s="4">
        <v>868</v>
      </c>
      <c r="AG494" s="4">
        <v>784</v>
      </c>
      <c r="AH494" s="4">
        <v>0</v>
      </c>
      <c r="AI494" s="4">
        <v>0</v>
      </c>
      <c r="AJ494" s="4">
        <v>0</v>
      </c>
      <c r="AK494" s="4">
        <v>983</v>
      </c>
      <c r="AL494" s="4">
        <v>-40</v>
      </c>
      <c r="AM494" s="4">
        <v>0</v>
      </c>
      <c r="AN494" s="4">
        <v>24</v>
      </c>
      <c r="AO494" s="4">
        <v>190</v>
      </c>
      <c r="AP494" s="4">
        <v>190</v>
      </c>
      <c r="AQ494" s="4">
        <v>1.7</v>
      </c>
      <c r="AR494" s="4">
        <v>195</v>
      </c>
      <c r="AS494" s="4" t="s">
        <v>155</v>
      </c>
      <c r="AT494" s="4">
        <v>2</v>
      </c>
      <c r="AU494" s="5">
        <v>0.65929398148148144</v>
      </c>
      <c r="AV494" s="4">
        <v>47.164225000000002</v>
      </c>
      <c r="AW494" s="4">
        <v>-88.488146999999998</v>
      </c>
      <c r="AX494" s="4">
        <v>315.89999999999998</v>
      </c>
      <c r="AY494" s="4">
        <v>23</v>
      </c>
      <c r="AZ494" s="4">
        <v>12</v>
      </c>
      <c r="BA494" s="4">
        <v>11</v>
      </c>
      <c r="BB494" s="4" t="s">
        <v>437</v>
      </c>
      <c r="BC494" s="4">
        <v>1.8988</v>
      </c>
      <c r="BD494" s="4">
        <v>1.1976</v>
      </c>
      <c r="BE494" s="4">
        <v>3.1867999999999999</v>
      </c>
      <c r="BF494" s="4">
        <v>14.063000000000001</v>
      </c>
      <c r="BG494" s="4">
        <v>14.63</v>
      </c>
      <c r="BH494" s="4">
        <v>1.04</v>
      </c>
      <c r="BI494" s="4">
        <v>14.215999999999999</v>
      </c>
      <c r="BJ494" s="4">
        <v>3029.4879999999998</v>
      </c>
      <c r="BK494" s="4">
        <v>1.325</v>
      </c>
      <c r="BL494" s="4">
        <v>25.43</v>
      </c>
      <c r="BM494" s="4">
        <v>0.58499999999999996</v>
      </c>
      <c r="BN494" s="4">
        <v>26.015000000000001</v>
      </c>
      <c r="BO494" s="4">
        <v>18.802</v>
      </c>
      <c r="BP494" s="4">
        <v>0.433</v>
      </c>
      <c r="BQ494" s="4">
        <v>19.234999999999999</v>
      </c>
      <c r="BR494" s="4">
        <v>0.5141</v>
      </c>
      <c r="BU494" s="4">
        <v>1.1859999999999999</v>
      </c>
      <c r="BW494" s="4">
        <v>60.594999999999999</v>
      </c>
      <c r="BX494" s="4">
        <v>0.14322599999999999</v>
      </c>
      <c r="BY494" s="4">
        <v>-5</v>
      </c>
      <c r="BZ494" s="4">
        <v>0.63583900000000004</v>
      </c>
      <c r="CA494" s="4">
        <v>3.5000849999999999</v>
      </c>
      <c r="CB494" s="4">
        <v>12.843947999999999</v>
      </c>
    </row>
    <row r="495" spans="1:80">
      <c r="A495" s="2">
        <v>42439</v>
      </c>
      <c r="B495" s="32">
        <v>0.45139569444444444</v>
      </c>
      <c r="C495" s="4">
        <v>14.616</v>
      </c>
      <c r="D495" s="4">
        <v>8.3999999999999995E-3</v>
      </c>
      <c r="E495" s="4" t="s">
        <v>155</v>
      </c>
      <c r="F495" s="4">
        <v>83.910256000000004</v>
      </c>
      <c r="G495" s="4">
        <v>862.3</v>
      </c>
      <c r="H495" s="4">
        <v>26.8</v>
      </c>
      <c r="I495" s="4">
        <v>58.7</v>
      </c>
      <c r="K495" s="4">
        <v>0.4</v>
      </c>
      <c r="L495" s="4">
        <v>29</v>
      </c>
      <c r="M495" s="4">
        <v>0.875</v>
      </c>
      <c r="N495" s="4">
        <v>12.789300000000001</v>
      </c>
      <c r="O495" s="4">
        <v>7.3000000000000001E-3</v>
      </c>
      <c r="P495" s="4">
        <v>754.56439999999998</v>
      </c>
      <c r="Q495" s="4">
        <v>23.450900000000001</v>
      </c>
      <c r="R495" s="4">
        <v>778</v>
      </c>
      <c r="S495" s="4">
        <v>557.90340000000003</v>
      </c>
      <c r="T495" s="4">
        <v>17.338999999999999</v>
      </c>
      <c r="U495" s="4">
        <v>575.20000000000005</v>
      </c>
      <c r="V495" s="4">
        <v>58.654499999999999</v>
      </c>
      <c r="Y495" s="4">
        <v>25.039000000000001</v>
      </c>
      <c r="Z495" s="4">
        <v>0</v>
      </c>
      <c r="AA495" s="4">
        <v>0.35</v>
      </c>
      <c r="AB495" s="4" t="s">
        <v>384</v>
      </c>
      <c r="AC495" s="4">
        <v>0</v>
      </c>
      <c r="AD495" s="4">
        <v>11.8</v>
      </c>
      <c r="AE495" s="4">
        <v>845</v>
      </c>
      <c r="AF495" s="4">
        <v>869</v>
      </c>
      <c r="AG495" s="4">
        <v>785</v>
      </c>
      <c r="AH495" s="4">
        <v>0</v>
      </c>
      <c r="AI495" s="4">
        <v>0</v>
      </c>
      <c r="AJ495" s="4">
        <v>0</v>
      </c>
      <c r="AK495" s="4">
        <v>983</v>
      </c>
      <c r="AL495" s="4">
        <v>-40</v>
      </c>
      <c r="AM495" s="4">
        <v>0</v>
      </c>
      <c r="AN495" s="4">
        <v>24</v>
      </c>
      <c r="AO495" s="4">
        <v>190</v>
      </c>
      <c r="AP495" s="4">
        <v>190</v>
      </c>
      <c r="AQ495" s="4">
        <v>2.1</v>
      </c>
      <c r="AR495" s="4">
        <v>195</v>
      </c>
      <c r="AS495" s="4" t="s">
        <v>155</v>
      </c>
      <c r="AT495" s="4">
        <v>2</v>
      </c>
      <c r="AU495" s="5">
        <v>0.65930555555555559</v>
      </c>
      <c r="AV495" s="4">
        <v>47.164254999999997</v>
      </c>
      <c r="AW495" s="4">
        <v>-88.488277999999994</v>
      </c>
      <c r="AX495" s="4">
        <v>316.2</v>
      </c>
      <c r="AY495" s="4">
        <v>23</v>
      </c>
      <c r="AZ495" s="4">
        <v>12</v>
      </c>
      <c r="BA495" s="4">
        <v>11</v>
      </c>
      <c r="BB495" s="4" t="s">
        <v>437</v>
      </c>
      <c r="BC495" s="4">
        <v>1.8024</v>
      </c>
      <c r="BD495" s="4">
        <v>1.0047999999999999</v>
      </c>
      <c r="BE495" s="4">
        <v>2.1048</v>
      </c>
      <c r="BF495" s="4">
        <v>14.063000000000001</v>
      </c>
      <c r="BG495" s="4">
        <v>14.56</v>
      </c>
      <c r="BH495" s="4">
        <v>1.04</v>
      </c>
      <c r="BI495" s="4">
        <v>14.281000000000001</v>
      </c>
      <c r="BJ495" s="4">
        <v>3029.9540000000002</v>
      </c>
      <c r="BK495" s="4">
        <v>1.107</v>
      </c>
      <c r="BL495" s="4">
        <v>18.721</v>
      </c>
      <c r="BM495" s="4">
        <v>0.58199999999999996</v>
      </c>
      <c r="BN495" s="4">
        <v>19.302</v>
      </c>
      <c r="BO495" s="4">
        <v>13.842000000000001</v>
      </c>
      <c r="BP495" s="4">
        <v>0.43</v>
      </c>
      <c r="BQ495" s="4">
        <v>14.272</v>
      </c>
      <c r="BR495" s="4">
        <v>0.45950000000000002</v>
      </c>
      <c r="BU495" s="4">
        <v>1.177</v>
      </c>
      <c r="BW495" s="4">
        <v>60.293999999999997</v>
      </c>
      <c r="BX495" s="4">
        <v>0.14399999999999999</v>
      </c>
      <c r="BY495" s="4">
        <v>-5</v>
      </c>
      <c r="BZ495" s="4">
        <v>0.63638700000000004</v>
      </c>
      <c r="CA495" s="4">
        <v>3.5190000000000001</v>
      </c>
      <c r="CB495" s="4">
        <v>12.855017</v>
      </c>
    </row>
    <row r="496" spans="1:80">
      <c r="A496" s="2">
        <v>42439</v>
      </c>
      <c r="B496" s="32">
        <v>0.45140726851851848</v>
      </c>
      <c r="C496" s="4">
        <v>14.519</v>
      </c>
      <c r="D496" s="4">
        <v>7.3000000000000001E-3</v>
      </c>
      <c r="E496" s="4" t="s">
        <v>155</v>
      </c>
      <c r="F496" s="4">
        <v>73.460207999999994</v>
      </c>
      <c r="G496" s="4">
        <v>640.5</v>
      </c>
      <c r="H496" s="4">
        <v>26.8</v>
      </c>
      <c r="I496" s="4">
        <v>60.3</v>
      </c>
      <c r="K496" s="4">
        <v>0.3</v>
      </c>
      <c r="L496" s="4">
        <v>28</v>
      </c>
      <c r="M496" s="4">
        <v>0.87580000000000002</v>
      </c>
      <c r="N496" s="4">
        <v>12.7155</v>
      </c>
      <c r="O496" s="4">
        <v>6.4000000000000003E-3</v>
      </c>
      <c r="P496" s="4">
        <v>560.92449999999997</v>
      </c>
      <c r="Q496" s="4">
        <v>23.470400000000001</v>
      </c>
      <c r="R496" s="4">
        <v>584.4</v>
      </c>
      <c r="S496" s="4">
        <v>414.73160000000001</v>
      </c>
      <c r="T496" s="4">
        <v>17.353300000000001</v>
      </c>
      <c r="U496" s="4">
        <v>432.1</v>
      </c>
      <c r="V496" s="4">
        <v>60.3035</v>
      </c>
      <c r="Y496" s="4">
        <v>24.696000000000002</v>
      </c>
      <c r="Z496" s="4">
        <v>0</v>
      </c>
      <c r="AA496" s="4">
        <v>0.26190000000000002</v>
      </c>
      <c r="AB496" s="4" t="s">
        <v>384</v>
      </c>
      <c r="AC496" s="4">
        <v>0</v>
      </c>
      <c r="AD496" s="4">
        <v>11.8</v>
      </c>
      <c r="AE496" s="4">
        <v>845</v>
      </c>
      <c r="AF496" s="4">
        <v>869</v>
      </c>
      <c r="AG496" s="4">
        <v>784</v>
      </c>
      <c r="AH496" s="4">
        <v>0</v>
      </c>
      <c r="AI496" s="4">
        <v>0</v>
      </c>
      <c r="AJ496" s="4">
        <v>0</v>
      </c>
      <c r="AK496" s="4">
        <v>983</v>
      </c>
      <c r="AL496" s="4">
        <v>-40</v>
      </c>
      <c r="AM496" s="4">
        <v>0</v>
      </c>
      <c r="AN496" s="4">
        <v>24</v>
      </c>
      <c r="AO496" s="4">
        <v>190</v>
      </c>
      <c r="AP496" s="4">
        <v>190</v>
      </c>
      <c r="AQ496" s="4">
        <v>2</v>
      </c>
      <c r="AR496" s="4">
        <v>195</v>
      </c>
      <c r="AS496" s="4" t="s">
        <v>155</v>
      </c>
      <c r="AT496" s="4">
        <v>2</v>
      </c>
      <c r="AU496" s="5">
        <v>0.65931712962962963</v>
      </c>
      <c r="AV496" s="4">
        <v>47.164287000000002</v>
      </c>
      <c r="AW496" s="4">
        <v>-88.488395999999995</v>
      </c>
      <c r="AX496" s="4">
        <v>316.10000000000002</v>
      </c>
      <c r="AY496" s="4">
        <v>21.1</v>
      </c>
      <c r="AZ496" s="4">
        <v>12</v>
      </c>
      <c r="BA496" s="4">
        <v>11</v>
      </c>
      <c r="BB496" s="4" t="s">
        <v>437</v>
      </c>
      <c r="BC496" s="4">
        <v>2.0047999999999999</v>
      </c>
      <c r="BD496" s="4">
        <v>1.4059999999999999</v>
      </c>
      <c r="BE496" s="4">
        <v>2.5072000000000001</v>
      </c>
      <c r="BF496" s="4">
        <v>14.063000000000001</v>
      </c>
      <c r="BG496" s="4">
        <v>14.66</v>
      </c>
      <c r="BH496" s="4">
        <v>1.04</v>
      </c>
      <c r="BI496" s="4">
        <v>14.186</v>
      </c>
      <c r="BJ496" s="4">
        <v>3030.1680000000001</v>
      </c>
      <c r="BK496" s="4">
        <v>0.97599999999999998</v>
      </c>
      <c r="BL496" s="4">
        <v>13.997999999999999</v>
      </c>
      <c r="BM496" s="4">
        <v>0.58599999999999997</v>
      </c>
      <c r="BN496" s="4">
        <v>14.584</v>
      </c>
      <c r="BO496" s="4">
        <v>10.35</v>
      </c>
      <c r="BP496" s="4">
        <v>0.433</v>
      </c>
      <c r="BQ496" s="4">
        <v>10.782999999999999</v>
      </c>
      <c r="BR496" s="4">
        <v>0.47520000000000001</v>
      </c>
      <c r="BU496" s="4">
        <v>1.1679999999999999</v>
      </c>
      <c r="BW496" s="4">
        <v>45.372999999999998</v>
      </c>
      <c r="BX496" s="4">
        <v>0.15503400000000001</v>
      </c>
      <c r="BY496" s="4">
        <v>-5</v>
      </c>
      <c r="BZ496" s="4">
        <v>0.63600000000000001</v>
      </c>
      <c r="CA496" s="4">
        <v>3.788643</v>
      </c>
      <c r="CB496" s="4">
        <v>12.847200000000001</v>
      </c>
    </row>
    <row r="497" spans="1:80">
      <c r="A497" s="2">
        <v>42439</v>
      </c>
      <c r="B497" s="32">
        <v>0.45141884259259263</v>
      </c>
      <c r="C497" s="4">
        <v>14.416</v>
      </c>
      <c r="D497" s="4">
        <v>8.0000000000000002E-3</v>
      </c>
      <c r="E497" s="4" t="s">
        <v>155</v>
      </c>
      <c r="F497" s="4">
        <v>80.025063000000003</v>
      </c>
      <c r="G497" s="4">
        <v>618.4</v>
      </c>
      <c r="H497" s="4">
        <v>26.8</v>
      </c>
      <c r="I497" s="4">
        <v>75.599999999999994</v>
      </c>
      <c r="K497" s="4">
        <v>0.15</v>
      </c>
      <c r="L497" s="4">
        <v>28</v>
      </c>
      <c r="M497" s="4">
        <v>0.87649999999999995</v>
      </c>
      <c r="N497" s="4">
        <v>12.635999999999999</v>
      </c>
      <c r="O497" s="4">
        <v>7.0000000000000001E-3</v>
      </c>
      <c r="P497" s="4">
        <v>542.0915</v>
      </c>
      <c r="Q497" s="4">
        <v>23.491299999999999</v>
      </c>
      <c r="R497" s="4">
        <v>565.6</v>
      </c>
      <c r="S497" s="4">
        <v>400.80700000000002</v>
      </c>
      <c r="T497" s="4">
        <v>17.3688</v>
      </c>
      <c r="U497" s="4">
        <v>418.2</v>
      </c>
      <c r="V497" s="4">
        <v>75.572199999999995</v>
      </c>
      <c r="Y497" s="4">
        <v>24.648</v>
      </c>
      <c r="Z497" s="4">
        <v>0</v>
      </c>
      <c r="AA497" s="4">
        <v>0.13489999999999999</v>
      </c>
      <c r="AB497" s="4" t="s">
        <v>384</v>
      </c>
      <c r="AC497" s="4">
        <v>0</v>
      </c>
      <c r="AD497" s="4">
        <v>11.8</v>
      </c>
      <c r="AE497" s="4">
        <v>846</v>
      </c>
      <c r="AF497" s="4">
        <v>869</v>
      </c>
      <c r="AG497" s="4">
        <v>785</v>
      </c>
      <c r="AH497" s="4">
        <v>0</v>
      </c>
      <c r="AI497" s="4">
        <v>0</v>
      </c>
      <c r="AJ497" s="4">
        <v>0</v>
      </c>
      <c r="AK497" s="4">
        <v>983</v>
      </c>
      <c r="AL497" s="4">
        <v>-40</v>
      </c>
      <c r="AM497" s="4">
        <v>0</v>
      </c>
      <c r="AN497" s="4">
        <v>24</v>
      </c>
      <c r="AO497" s="4">
        <v>190</v>
      </c>
      <c r="AP497" s="4">
        <v>190</v>
      </c>
      <c r="AQ497" s="4">
        <v>2</v>
      </c>
      <c r="AR497" s="4">
        <v>195</v>
      </c>
      <c r="AS497" s="4" t="s">
        <v>155</v>
      </c>
      <c r="AT497" s="4">
        <v>2</v>
      </c>
      <c r="AU497" s="5">
        <v>0.65932870370370367</v>
      </c>
      <c r="AV497" s="4">
        <v>47.164304999999999</v>
      </c>
      <c r="AW497" s="4">
        <v>-88.488513999999995</v>
      </c>
      <c r="AX497" s="4">
        <v>316</v>
      </c>
      <c r="AY497" s="4">
        <v>20.8</v>
      </c>
      <c r="AZ497" s="4">
        <v>12</v>
      </c>
      <c r="BA497" s="4">
        <v>11</v>
      </c>
      <c r="BB497" s="4" t="s">
        <v>437</v>
      </c>
      <c r="BC497" s="4">
        <v>2.3868</v>
      </c>
      <c r="BD497" s="4">
        <v>1.8952</v>
      </c>
      <c r="BE497" s="4">
        <v>3.0868000000000002</v>
      </c>
      <c r="BF497" s="4">
        <v>14.063000000000001</v>
      </c>
      <c r="BG497" s="4">
        <v>14.75</v>
      </c>
      <c r="BH497" s="4">
        <v>1.05</v>
      </c>
      <c r="BI497" s="4">
        <v>14.085000000000001</v>
      </c>
      <c r="BJ497" s="4">
        <v>3029.703</v>
      </c>
      <c r="BK497" s="4">
        <v>1.07</v>
      </c>
      <c r="BL497" s="4">
        <v>13.611000000000001</v>
      </c>
      <c r="BM497" s="4">
        <v>0.59</v>
      </c>
      <c r="BN497" s="4">
        <v>14.201000000000001</v>
      </c>
      <c r="BO497" s="4">
        <v>10.064</v>
      </c>
      <c r="BP497" s="4">
        <v>0.436</v>
      </c>
      <c r="BQ497" s="4">
        <v>10.5</v>
      </c>
      <c r="BR497" s="4">
        <v>0.59919999999999995</v>
      </c>
      <c r="BU497" s="4">
        <v>1.173</v>
      </c>
      <c r="BW497" s="4">
        <v>23.51</v>
      </c>
      <c r="BX497" s="4">
        <v>0.139932</v>
      </c>
      <c r="BY497" s="4">
        <v>-5</v>
      </c>
      <c r="BZ497" s="4">
        <v>0.63538700000000004</v>
      </c>
      <c r="CA497" s="4">
        <v>3.4195880000000001</v>
      </c>
      <c r="CB497" s="4">
        <v>12.834816999999999</v>
      </c>
    </row>
    <row r="498" spans="1:80">
      <c r="A498" s="2">
        <v>42439</v>
      </c>
      <c r="B498" s="32">
        <v>0.45143041666666667</v>
      </c>
      <c r="C498" s="4">
        <v>14.59</v>
      </c>
      <c r="D498" s="4">
        <v>0.10299999999999999</v>
      </c>
      <c r="E498" s="4" t="s">
        <v>155</v>
      </c>
      <c r="F498" s="4">
        <v>1029.6875</v>
      </c>
      <c r="G498" s="4">
        <v>1155.5</v>
      </c>
      <c r="H498" s="4">
        <v>26.6</v>
      </c>
      <c r="I498" s="4">
        <v>86.3</v>
      </c>
      <c r="K498" s="4">
        <v>0.1</v>
      </c>
      <c r="L498" s="4">
        <v>28</v>
      </c>
      <c r="M498" s="4">
        <v>0.87429999999999997</v>
      </c>
      <c r="N498" s="4">
        <v>12.7568</v>
      </c>
      <c r="O498" s="4">
        <v>0.09</v>
      </c>
      <c r="P498" s="4">
        <v>1010.2865</v>
      </c>
      <c r="Q498" s="4">
        <v>23.268699999999999</v>
      </c>
      <c r="R498" s="4">
        <v>1033.5999999999999</v>
      </c>
      <c r="S498" s="4">
        <v>746.97699999999998</v>
      </c>
      <c r="T498" s="4">
        <v>17.2042</v>
      </c>
      <c r="U498" s="4">
        <v>764.2</v>
      </c>
      <c r="V498" s="4">
        <v>86.2791</v>
      </c>
      <c r="Y498" s="4">
        <v>24.625</v>
      </c>
      <c r="Z498" s="4">
        <v>0</v>
      </c>
      <c r="AA498" s="4">
        <v>8.7400000000000005E-2</v>
      </c>
      <c r="AB498" s="4" t="s">
        <v>384</v>
      </c>
      <c r="AC498" s="4">
        <v>0</v>
      </c>
      <c r="AD498" s="4">
        <v>11.8</v>
      </c>
      <c r="AE498" s="4">
        <v>846</v>
      </c>
      <c r="AF498" s="4">
        <v>868</v>
      </c>
      <c r="AG498" s="4">
        <v>785</v>
      </c>
      <c r="AH498" s="4">
        <v>0</v>
      </c>
      <c r="AI498" s="4">
        <v>0</v>
      </c>
      <c r="AJ498" s="4">
        <v>0</v>
      </c>
      <c r="AK498" s="4">
        <v>983</v>
      </c>
      <c r="AL498" s="4">
        <v>-40</v>
      </c>
      <c r="AM498" s="4">
        <v>0</v>
      </c>
      <c r="AN498" s="4">
        <v>24</v>
      </c>
      <c r="AO498" s="4">
        <v>190</v>
      </c>
      <c r="AP498" s="4">
        <v>190</v>
      </c>
      <c r="AQ498" s="4">
        <v>1.9</v>
      </c>
      <c r="AR498" s="4">
        <v>195</v>
      </c>
      <c r="AS498" s="4" t="s">
        <v>155</v>
      </c>
      <c r="AT498" s="4">
        <v>2</v>
      </c>
      <c r="AU498" s="5">
        <v>0.65934027777777782</v>
      </c>
      <c r="AV498" s="4">
        <v>47.164321999999999</v>
      </c>
      <c r="AW498" s="4">
        <v>-88.488639000000006</v>
      </c>
      <c r="AX498" s="4">
        <v>316</v>
      </c>
      <c r="AY498" s="4">
        <v>20.8</v>
      </c>
      <c r="AZ498" s="4">
        <v>12</v>
      </c>
      <c r="BA498" s="4">
        <v>11</v>
      </c>
      <c r="BB498" s="4" t="s">
        <v>437</v>
      </c>
      <c r="BC498" s="4">
        <v>1.2951999999999999</v>
      </c>
      <c r="BD498" s="4">
        <v>1.5</v>
      </c>
      <c r="BE498" s="4">
        <v>1.9987999999999999</v>
      </c>
      <c r="BF498" s="4">
        <v>14.063000000000001</v>
      </c>
      <c r="BG498" s="4">
        <v>14.49</v>
      </c>
      <c r="BH498" s="4">
        <v>1.03</v>
      </c>
      <c r="BI498" s="4">
        <v>14.372</v>
      </c>
      <c r="BJ498" s="4">
        <v>3009.7629999999999</v>
      </c>
      <c r="BK498" s="4">
        <v>13.519</v>
      </c>
      <c r="BL498" s="4">
        <v>24.962</v>
      </c>
      <c r="BM498" s="4">
        <v>0.57499999999999996</v>
      </c>
      <c r="BN498" s="4">
        <v>25.536000000000001</v>
      </c>
      <c r="BO498" s="4">
        <v>18.456</v>
      </c>
      <c r="BP498" s="4">
        <v>0.42499999999999999</v>
      </c>
      <c r="BQ498" s="4">
        <v>18.881</v>
      </c>
      <c r="BR498" s="4">
        <v>0.67310000000000003</v>
      </c>
      <c r="BU498" s="4">
        <v>1.153</v>
      </c>
      <c r="BW498" s="4">
        <v>14.999000000000001</v>
      </c>
      <c r="BX498" s="4">
        <v>0.14193800000000001</v>
      </c>
      <c r="BY498" s="4">
        <v>-5</v>
      </c>
      <c r="BZ498" s="4">
        <v>0.63377399999999995</v>
      </c>
      <c r="CA498" s="4">
        <v>3.46861</v>
      </c>
      <c r="CB498" s="4">
        <v>12.802235</v>
      </c>
    </row>
    <row r="499" spans="1:80">
      <c r="A499" s="2">
        <v>42439</v>
      </c>
      <c r="B499" s="32">
        <v>0.45144199074074076</v>
      </c>
      <c r="C499" s="4">
        <v>14.632</v>
      </c>
      <c r="D499" s="4">
        <v>0.36380000000000001</v>
      </c>
      <c r="E499" s="4" t="s">
        <v>155</v>
      </c>
      <c r="F499" s="4">
        <v>3637.760417</v>
      </c>
      <c r="G499" s="4">
        <v>927.7</v>
      </c>
      <c r="H499" s="4">
        <v>26.6</v>
      </c>
      <c r="I499" s="4">
        <v>208</v>
      </c>
      <c r="K499" s="4">
        <v>0.1</v>
      </c>
      <c r="L499" s="4">
        <v>31</v>
      </c>
      <c r="M499" s="4">
        <v>0.87160000000000004</v>
      </c>
      <c r="N499" s="4">
        <v>12.7537</v>
      </c>
      <c r="O499" s="4">
        <v>0.31709999999999999</v>
      </c>
      <c r="P499" s="4">
        <v>808.63059999999996</v>
      </c>
      <c r="Q499" s="4">
        <v>23.185700000000001</v>
      </c>
      <c r="R499" s="4">
        <v>831.8</v>
      </c>
      <c r="S499" s="4">
        <v>597.87850000000003</v>
      </c>
      <c r="T499" s="4">
        <v>17.142800000000001</v>
      </c>
      <c r="U499" s="4">
        <v>615</v>
      </c>
      <c r="V499" s="4">
        <v>207.97499999999999</v>
      </c>
      <c r="Y499" s="4">
        <v>26.704999999999998</v>
      </c>
      <c r="Z499" s="4">
        <v>0</v>
      </c>
      <c r="AA499" s="4">
        <v>8.72E-2</v>
      </c>
      <c r="AB499" s="4" t="s">
        <v>384</v>
      </c>
      <c r="AC499" s="4">
        <v>0</v>
      </c>
      <c r="AD499" s="4">
        <v>11.9</v>
      </c>
      <c r="AE499" s="4">
        <v>845</v>
      </c>
      <c r="AF499" s="4">
        <v>867</v>
      </c>
      <c r="AG499" s="4">
        <v>784</v>
      </c>
      <c r="AH499" s="4">
        <v>0</v>
      </c>
      <c r="AI499" s="4">
        <v>0</v>
      </c>
      <c r="AJ499" s="4">
        <v>0</v>
      </c>
      <c r="AK499" s="4">
        <v>983</v>
      </c>
      <c r="AL499" s="4">
        <v>-40</v>
      </c>
      <c r="AM499" s="4">
        <v>0</v>
      </c>
      <c r="AN499" s="4">
        <v>24</v>
      </c>
      <c r="AO499" s="4">
        <v>190</v>
      </c>
      <c r="AP499" s="4">
        <v>190</v>
      </c>
      <c r="AQ499" s="4">
        <v>1.9</v>
      </c>
      <c r="AR499" s="4">
        <v>195</v>
      </c>
      <c r="AS499" s="4" t="s">
        <v>155</v>
      </c>
      <c r="AT499" s="4">
        <v>2</v>
      </c>
      <c r="AU499" s="5">
        <v>0.65935185185185186</v>
      </c>
      <c r="AV499" s="4">
        <v>47.164323000000003</v>
      </c>
      <c r="AW499" s="4">
        <v>-88.488765000000001</v>
      </c>
      <c r="AX499" s="4">
        <v>316.10000000000002</v>
      </c>
      <c r="AY499" s="4">
        <v>20.8</v>
      </c>
      <c r="AZ499" s="4">
        <v>12</v>
      </c>
      <c r="BA499" s="4">
        <v>11</v>
      </c>
      <c r="BB499" s="4" t="s">
        <v>437</v>
      </c>
      <c r="BC499" s="4">
        <v>0.9</v>
      </c>
      <c r="BD499" s="4">
        <v>1.5</v>
      </c>
      <c r="BE499" s="4">
        <v>1.9</v>
      </c>
      <c r="BF499" s="4">
        <v>14.063000000000001</v>
      </c>
      <c r="BG499" s="4">
        <v>14.17</v>
      </c>
      <c r="BH499" s="4">
        <v>1.01</v>
      </c>
      <c r="BI499" s="4">
        <v>14.726000000000001</v>
      </c>
      <c r="BJ499" s="4">
        <v>2954.5839999999998</v>
      </c>
      <c r="BK499" s="4">
        <v>46.753</v>
      </c>
      <c r="BL499" s="4">
        <v>19.617999999999999</v>
      </c>
      <c r="BM499" s="4">
        <v>0.56200000000000006</v>
      </c>
      <c r="BN499" s="4">
        <v>20.18</v>
      </c>
      <c r="BO499" s="4">
        <v>14.505000000000001</v>
      </c>
      <c r="BP499" s="4">
        <v>0.41599999999999998</v>
      </c>
      <c r="BQ499" s="4">
        <v>14.920999999999999</v>
      </c>
      <c r="BR499" s="4">
        <v>1.5931999999999999</v>
      </c>
      <c r="BU499" s="4">
        <v>1.2270000000000001</v>
      </c>
      <c r="BW499" s="4">
        <v>14.682</v>
      </c>
      <c r="BX499" s="4">
        <v>0.21881700000000001</v>
      </c>
      <c r="BY499" s="4">
        <v>-5</v>
      </c>
      <c r="BZ499" s="4">
        <v>0.63483900000000004</v>
      </c>
      <c r="CA499" s="4">
        <v>5.3473410000000001</v>
      </c>
      <c r="CB499" s="4">
        <v>12.823748</v>
      </c>
    </row>
    <row r="500" spans="1:80">
      <c r="A500" s="2">
        <v>42439</v>
      </c>
      <c r="B500" s="32">
        <v>0.4514535648148148</v>
      </c>
      <c r="C500" s="4">
        <v>14.324</v>
      </c>
      <c r="D500" s="4">
        <v>0.77580000000000005</v>
      </c>
      <c r="E500" s="4" t="s">
        <v>155</v>
      </c>
      <c r="F500" s="4">
        <v>7757.9851360000002</v>
      </c>
      <c r="G500" s="4">
        <v>532</v>
      </c>
      <c r="H500" s="4">
        <v>26.6</v>
      </c>
      <c r="I500" s="4">
        <v>316.60000000000002</v>
      </c>
      <c r="K500" s="4">
        <v>0.2</v>
      </c>
      <c r="L500" s="4">
        <v>39</v>
      </c>
      <c r="M500" s="4">
        <v>0.87029999999999996</v>
      </c>
      <c r="N500" s="4">
        <v>12.4663</v>
      </c>
      <c r="O500" s="4">
        <v>0.67520000000000002</v>
      </c>
      <c r="P500" s="4">
        <v>462.9742</v>
      </c>
      <c r="Q500" s="4">
        <v>23.150500000000001</v>
      </c>
      <c r="R500" s="4">
        <v>486.1</v>
      </c>
      <c r="S500" s="4">
        <v>342.31</v>
      </c>
      <c r="T500" s="4">
        <v>17.116800000000001</v>
      </c>
      <c r="U500" s="4">
        <v>359.4</v>
      </c>
      <c r="V500" s="4">
        <v>316.57249999999999</v>
      </c>
      <c r="Y500" s="4">
        <v>34.164000000000001</v>
      </c>
      <c r="Z500" s="4">
        <v>0</v>
      </c>
      <c r="AA500" s="4">
        <v>0.1741</v>
      </c>
      <c r="AB500" s="4" t="s">
        <v>384</v>
      </c>
      <c r="AC500" s="4">
        <v>0</v>
      </c>
      <c r="AD500" s="4">
        <v>11.8</v>
      </c>
      <c r="AE500" s="4">
        <v>844</v>
      </c>
      <c r="AF500" s="4">
        <v>866</v>
      </c>
      <c r="AG500" s="4">
        <v>782</v>
      </c>
      <c r="AH500" s="4">
        <v>0</v>
      </c>
      <c r="AI500" s="4">
        <v>0</v>
      </c>
      <c r="AJ500" s="4">
        <v>0</v>
      </c>
      <c r="AK500" s="4">
        <v>983</v>
      </c>
      <c r="AL500" s="4">
        <v>-40</v>
      </c>
      <c r="AM500" s="4">
        <v>0</v>
      </c>
      <c r="AN500" s="4">
        <v>24</v>
      </c>
      <c r="AO500" s="4">
        <v>190</v>
      </c>
      <c r="AP500" s="4">
        <v>190</v>
      </c>
      <c r="AQ500" s="4">
        <v>2.1</v>
      </c>
      <c r="AR500" s="4">
        <v>195</v>
      </c>
      <c r="AS500" s="4" t="s">
        <v>155</v>
      </c>
      <c r="AT500" s="4">
        <v>2</v>
      </c>
      <c r="AU500" s="5">
        <v>0.65936342592592589</v>
      </c>
      <c r="AV500" s="4">
        <v>47.164318000000002</v>
      </c>
      <c r="AW500" s="4">
        <v>-88.488889</v>
      </c>
      <c r="AX500" s="4">
        <v>316.10000000000002</v>
      </c>
      <c r="AY500" s="4">
        <v>20.8</v>
      </c>
      <c r="AZ500" s="4">
        <v>12</v>
      </c>
      <c r="BA500" s="4">
        <v>11</v>
      </c>
      <c r="BB500" s="4" t="s">
        <v>437</v>
      </c>
      <c r="BC500" s="4">
        <v>0.9012</v>
      </c>
      <c r="BD500" s="4">
        <v>1.5012000000000001</v>
      </c>
      <c r="BE500" s="4">
        <v>1.9</v>
      </c>
      <c r="BF500" s="4">
        <v>14.063000000000001</v>
      </c>
      <c r="BG500" s="4">
        <v>14.01</v>
      </c>
      <c r="BH500" s="4">
        <v>1</v>
      </c>
      <c r="BI500" s="4">
        <v>14.9</v>
      </c>
      <c r="BJ500" s="4">
        <v>2870.05</v>
      </c>
      <c r="BK500" s="4">
        <v>98.936999999999998</v>
      </c>
      <c r="BL500" s="4">
        <v>11.162000000000001</v>
      </c>
      <c r="BM500" s="4">
        <v>0.55800000000000005</v>
      </c>
      <c r="BN500" s="4">
        <v>11.72</v>
      </c>
      <c r="BO500" s="4">
        <v>8.2530000000000001</v>
      </c>
      <c r="BP500" s="4">
        <v>0.41299999999999998</v>
      </c>
      <c r="BQ500" s="4">
        <v>8.6660000000000004</v>
      </c>
      <c r="BR500" s="4">
        <v>2.41</v>
      </c>
      <c r="BU500" s="4">
        <v>1.5609999999999999</v>
      </c>
      <c r="BW500" s="4">
        <v>29.138000000000002</v>
      </c>
      <c r="BX500" s="4">
        <v>0.250579</v>
      </c>
      <c r="BY500" s="4">
        <v>-5</v>
      </c>
      <c r="BZ500" s="4">
        <v>0.63477399999999995</v>
      </c>
      <c r="CA500" s="4">
        <v>6.1235249999999999</v>
      </c>
      <c r="CB500" s="4">
        <v>12.822435</v>
      </c>
    </row>
    <row r="501" spans="1:80">
      <c r="A501" s="2">
        <v>42439</v>
      </c>
      <c r="B501" s="32">
        <v>0.45146513888888889</v>
      </c>
      <c r="C501" s="4">
        <v>13.875999999999999</v>
      </c>
      <c r="D501" s="4">
        <v>1.3753</v>
      </c>
      <c r="E501" s="4" t="s">
        <v>155</v>
      </c>
      <c r="F501" s="4">
        <v>13753.030553000001</v>
      </c>
      <c r="G501" s="4">
        <v>245.3</v>
      </c>
      <c r="H501" s="4">
        <v>26.6</v>
      </c>
      <c r="I501" s="4">
        <v>507</v>
      </c>
      <c r="K501" s="4">
        <v>0.1</v>
      </c>
      <c r="L501" s="4">
        <v>54</v>
      </c>
      <c r="M501" s="4">
        <v>0.86829999999999996</v>
      </c>
      <c r="N501" s="4">
        <v>12.0482</v>
      </c>
      <c r="O501" s="4">
        <v>1.1941999999999999</v>
      </c>
      <c r="P501" s="4">
        <v>212.97120000000001</v>
      </c>
      <c r="Q501" s="4">
        <v>23.107900000000001</v>
      </c>
      <c r="R501" s="4">
        <v>236.1</v>
      </c>
      <c r="S501" s="4">
        <v>157.4648</v>
      </c>
      <c r="T501" s="4">
        <v>17.0854</v>
      </c>
      <c r="U501" s="4">
        <v>174.6</v>
      </c>
      <c r="V501" s="4">
        <v>506.99360000000001</v>
      </c>
      <c r="Y501" s="4">
        <v>46.485999999999997</v>
      </c>
      <c r="Z501" s="4">
        <v>0</v>
      </c>
      <c r="AA501" s="4">
        <v>8.6800000000000002E-2</v>
      </c>
      <c r="AB501" s="4" t="s">
        <v>384</v>
      </c>
      <c r="AC501" s="4">
        <v>0</v>
      </c>
      <c r="AD501" s="4">
        <v>11.8</v>
      </c>
      <c r="AE501" s="4">
        <v>845</v>
      </c>
      <c r="AF501" s="4">
        <v>867</v>
      </c>
      <c r="AG501" s="4">
        <v>782</v>
      </c>
      <c r="AH501" s="4">
        <v>0</v>
      </c>
      <c r="AI501" s="4">
        <v>0</v>
      </c>
      <c r="AJ501" s="4">
        <v>0</v>
      </c>
      <c r="AK501" s="4">
        <v>983</v>
      </c>
      <c r="AL501" s="4">
        <v>-40</v>
      </c>
      <c r="AM501" s="4">
        <v>0</v>
      </c>
      <c r="AN501" s="4">
        <v>24</v>
      </c>
      <c r="AO501" s="4">
        <v>190.6</v>
      </c>
      <c r="AP501" s="4">
        <v>190.6</v>
      </c>
      <c r="AQ501" s="4">
        <v>2</v>
      </c>
      <c r="AR501" s="4">
        <v>195</v>
      </c>
      <c r="AS501" s="4" t="s">
        <v>155</v>
      </c>
      <c r="AT501" s="4">
        <v>2</v>
      </c>
      <c r="AU501" s="5">
        <v>0.65937499999999993</v>
      </c>
      <c r="AV501" s="4">
        <v>47.16431</v>
      </c>
      <c r="AW501" s="4">
        <v>-88.489014999999995</v>
      </c>
      <c r="AX501" s="4">
        <v>315.89999999999998</v>
      </c>
      <c r="AY501" s="4">
        <v>21.6</v>
      </c>
      <c r="AZ501" s="4">
        <v>12</v>
      </c>
      <c r="BA501" s="4">
        <v>11</v>
      </c>
      <c r="BB501" s="4" t="s">
        <v>437</v>
      </c>
      <c r="BC501" s="4">
        <v>1</v>
      </c>
      <c r="BD501" s="4">
        <v>1.6012</v>
      </c>
      <c r="BE501" s="4">
        <v>1.9024000000000001</v>
      </c>
      <c r="BF501" s="4">
        <v>14.063000000000001</v>
      </c>
      <c r="BG501" s="4">
        <v>13.79</v>
      </c>
      <c r="BH501" s="4">
        <v>0.98</v>
      </c>
      <c r="BI501" s="4">
        <v>15.169</v>
      </c>
      <c r="BJ501" s="4">
        <v>2748.6759999999999</v>
      </c>
      <c r="BK501" s="4">
        <v>173.39699999999999</v>
      </c>
      <c r="BL501" s="4">
        <v>5.0880000000000001</v>
      </c>
      <c r="BM501" s="4">
        <v>0.55200000000000005</v>
      </c>
      <c r="BN501" s="4">
        <v>5.64</v>
      </c>
      <c r="BO501" s="4">
        <v>3.762</v>
      </c>
      <c r="BP501" s="4">
        <v>0.40799999999999997</v>
      </c>
      <c r="BQ501" s="4">
        <v>4.17</v>
      </c>
      <c r="BR501" s="4">
        <v>3.8247</v>
      </c>
      <c r="BU501" s="4">
        <v>2.1040000000000001</v>
      </c>
      <c r="BW501" s="4">
        <v>14.403</v>
      </c>
      <c r="BX501" s="4">
        <v>0.23970900000000001</v>
      </c>
      <c r="BY501" s="4">
        <v>-5</v>
      </c>
      <c r="BZ501" s="4">
        <v>0.63461299999999998</v>
      </c>
      <c r="CA501" s="4">
        <v>5.8578890000000001</v>
      </c>
      <c r="CB501" s="4">
        <v>12.819183000000001</v>
      </c>
    </row>
    <row r="502" spans="1:80">
      <c r="A502" s="2">
        <v>42439</v>
      </c>
      <c r="B502" s="32">
        <v>0.45147671296296293</v>
      </c>
      <c r="C502" s="4">
        <v>13.428000000000001</v>
      </c>
      <c r="D502" s="4">
        <v>2.0407999999999999</v>
      </c>
      <c r="E502" s="4" t="s">
        <v>155</v>
      </c>
      <c r="F502" s="4">
        <v>20407.845035999999</v>
      </c>
      <c r="G502" s="4">
        <v>201.9</v>
      </c>
      <c r="H502" s="4">
        <v>25.6</v>
      </c>
      <c r="I502" s="4">
        <v>714.6</v>
      </c>
      <c r="K502" s="4">
        <v>0</v>
      </c>
      <c r="L502" s="4">
        <v>66</v>
      </c>
      <c r="M502" s="4">
        <v>0.86560000000000004</v>
      </c>
      <c r="N502" s="4">
        <v>11.6234</v>
      </c>
      <c r="O502" s="4">
        <v>1.7665999999999999</v>
      </c>
      <c r="P502" s="4">
        <v>174.75470000000001</v>
      </c>
      <c r="Q502" s="4">
        <v>22.1389</v>
      </c>
      <c r="R502" s="4">
        <v>196.9</v>
      </c>
      <c r="S502" s="4">
        <v>129.20859999999999</v>
      </c>
      <c r="T502" s="4">
        <v>16.3689</v>
      </c>
      <c r="U502" s="4">
        <v>145.6</v>
      </c>
      <c r="V502" s="4">
        <v>714.59749999999997</v>
      </c>
      <c r="Y502" s="4">
        <v>56.816000000000003</v>
      </c>
      <c r="Z502" s="4">
        <v>0</v>
      </c>
      <c r="AA502" s="4">
        <v>0</v>
      </c>
      <c r="AB502" s="4" t="s">
        <v>384</v>
      </c>
      <c r="AC502" s="4">
        <v>0</v>
      </c>
      <c r="AD502" s="4">
        <v>11.9</v>
      </c>
      <c r="AE502" s="4">
        <v>845</v>
      </c>
      <c r="AF502" s="4">
        <v>866</v>
      </c>
      <c r="AG502" s="4">
        <v>783</v>
      </c>
      <c r="AH502" s="4">
        <v>0</v>
      </c>
      <c r="AI502" s="4">
        <v>0</v>
      </c>
      <c r="AJ502" s="4">
        <v>0</v>
      </c>
      <c r="AK502" s="4">
        <v>983</v>
      </c>
      <c r="AL502" s="4">
        <v>-40</v>
      </c>
      <c r="AM502" s="4">
        <v>0</v>
      </c>
      <c r="AN502" s="4">
        <v>24</v>
      </c>
      <c r="AO502" s="4">
        <v>191</v>
      </c>
      <c r="AP502" s="4">
        <v>190.4</v>
      </c>
      <c r="AQ502" s="4">
        <v>2.1</v>
      </c>
      <c r="AR502" s="4">
        <v>195</v>
      </c>
      <c r="AS502" s="4" t="s">
        <v>155</v>
      </c>
      <c r="AT502" s="4">
        <v>2</v>
      </c>
      <c r="AU502" s="5">
        <v>0.65938657407407408</v>
      </c>
      <c r="AV502" s="4">
        <v>47.164290000000001</v>
      </c>
      <c r="AW502" s="4">
        <v>-88.489143999999996</v>
      </c>
      <c r="AX502" s="4">
        <v>315.7</v>
      </c>
      <c r="AY502" s="4">
        <v>22.4</v>
      </c>
      <c r="AZ502" s="4">
        <v>12</v>
      </c>
      <c r="BA502" s="4">
        <v>11</v>
      </c>
      <c r="BB502" s="4" t="s">
        <v>437</v>
      </c>
      <c r="BC502" s="4">
        <v>1.0036</v>
      </c>
      <c r="BD502" s="4">
        <v>1.7048000000000001</v>
      </c>
      <c r="BE502" s="4">
        <v>2.1048</v>
      </c>
      <c r="BF502" s="4">
        <v>14.063000000000001</v>
      </c>
      <c r="BG502" s="4">
        <v>13.5</v>
      </c>
      <c r="BH502" s="4">
        <v>0.96</v>
      </c>
      <c r="BI502" s="4">
        <v>15.523</v>
      </c>
      <c r="BJ502" s="4">
        <v>2618.4749999999999</v>
      </c>
      <c r="BK502" s="4">
        <v>253.292</v>
      </c>
      <c r="BL502" s="4">
        <v>4.1230000000000002</v>
      </c>
      <c r="BM502" s="4">
        <v>0.52200000000000002</v>
      </c>
      <c r="BN502" s="4">
        <v>4.6449999999999996</v>
      </c>
      <c r="BO502" s="4">
        <v>3.048</v>
      </c>
      <c r="BP502" s="4">
        <v>0.38600000000000001</v>
      </c>
      <c r="BQ502" s="4">
        <v>3.4340000000000002</v>
      </c>
      <c r="BR502" s="4">
        <v>5.3231999999999999</v>
      </c>
      <c r="BU502" s="4">
        <v>2.5390000000000001</v>
      </c>
      <c r="BW502" s="4">
        <v>0</v>
      </c>
      <c r="BX502" s="4">
        <v>0.27071499999999998</v>
      </c>
      <c r="BY502" s="4">
        <v>-5</v>
      </c>
      <c r="BZ502" s="4">
        <v>0.63622599999999996</v>
      </c>
      <c r="CA502" s="4">
        <v>6.6155980000000003</v>
      </c>
      <c r="CB502" s="4">
        <v>12.851765</v>
      </c>
    </row>
    <row r="503" spans="1:80">
      <c r="A503" s="2">
        <v>42439</v>
      </c>
      <c r="B503" s="32">
        <v>0.45148828703703708</v>
      </c>
      <c r="C503" s="4">
        <v>13.179</v>
      </c>
      <c r="D503" s="4">
        <v>2.3513000000000002</v>
      </c>
      <c r="E503" s="4" t="s">
        <v>155</v>
      </c>
      <c r="F503" s="4">
        <v>23512.803819000001</v>
      </c>
      <c r="G503" s="4">
        <v>217.7</v>
      </c>
      <c r="H503" s="4">
        <v>24.4</v>
      </c>
      <c r="I503" s="4">
        <v>932.9</v>
      </c>
      <c r="K503" s="4">
        <v>0</v>
      </c>
      <c r="L503" s="4">
        <v>74</v>
      </c>
      <c r="M503" s="4">
        <v>0.86460000000000004</v>
      </c>
      <c r="N503" s="4">
        <v>11.393800000000001</v>
      </c>
      <c r="O503" s="4">
        <v>2.0327999999999999</v>
      </c>
      <c r="P503" s="4">
        <v>188.23</v>
      </c>
      <c r="Q503" s="4">
        <v>21.095400000000001</v>
      </c>
      <c r="R503" s="4">
        <v>209.3</v>
      </c>
      <c r="S503" s="4">
        <v>139.17189999999999</v>
      </c>
      <c r="T503" s="4">
        <v>15.5974</v>
      </c>
      <c r="U503" s="4">
        <v>154.80000000000001</v>
      </c>
      <c r="V503" s="4">
        <v>932.93730000000005</v>
      </c>
      <c r="Y503" s="4">
        <v>64.308999999999997</v>
      </c>
      <c r="Z503" s="4">
        <v>0</v>
      </c>
      <c r="AA503" s="4">
        <v>0</v>
      </c>
      <c r="AB503" s="4" t="s">
        <v>384</v>
      </c>
      <c r="AC503" s="4">
        <v>0</v>
      </c>
      <c r="AD503" s="4">
        <v>11.9</v>
      </c>
      <c r="AE503" s="4">
        <v>845</v>
      </c>
      <c r="AF503" s="4">
        <v>867</v>
      </c>
      <c r="AG503" s="4">
        <v>783</v>
      </c>
      <c r="AH503" s="4">
        <v>0</v>
      </c>
      <c r="AI503" s="4">
        <v>0</v>
      </c>
      <c r="AJ503" s="4">
        <v>0</v>
      </c>
      <c r="AK503" s="4">
        <v>983</v>
      </c>
      <c r="AL503" s="4">
        <v>-40</v>
      </c>
      <c r="AM503" s="4">
        <v>0</v>
      </c>
      <c r="AN503" s="4">
        <v>24</v>
      </c>
      <c r="AO503" s="4">
        <v>191</v>
      </c>
      <c r="AP503" s="4">
        <v>190</v>
      </c>
      <c r="AQ503" s="4">
        <v>2.1</v>
      </c>
      <c r="AR503" s="4">
        <v>195</v>
      </c>
      <c r="AS503" s="4" t="s">
        <v>155</v>
      </c>
      <c r="AT503" s="4">
        <v>2</v>
      </c>
      <c r="AU503" s="5">
        <v>0.65939814814814812</v>
      </c>
      <c r="AV503" s="4">
        <v>47.164267000000002</v>
      </c>
      <c r="AW503" s="4">
        <v>-88.489275000000006</v>
      </c>
      <c r="AX503" s="4">
        <v>315.2</v>
      </c>
      <c r="AY503" s="4">
        <v>24.5</v>
      </c>
      <c r="AZ503" s="4">
        <v>12</v>
      </c>
      <c r="BA503" s="4">
        <v>11</v>
      </c>
      <c r="BB503" s="4" t="s">
        <v>437</v>
      </c>
      <c r="BC503" s="4">
        <v>1.3011999999999999</v>
      </c>
      <c r="BD503" s="4">
        <v>2.1</v>
      </c>
      <c r="BE503" s="4">
        <v>2.5011999999999999</v>
      </c>
      <c r="BF503" s="4">
        <v>14.063000000000001</v>
      </c>
      <c r="BG503" s="4">
        <v>13.39</v>
      </c>
      <c r="BH503" s="4">
        <v>0.95</v>
      </c>
      <c r="BI503" s="4">
        <v>15.664999999999999</v>
      </c>
      <c r="BJ503" s="4">
        <v>2555.6</v>
      </c>
      <c r="BK503" s="4">
        <v>290.20600000000002</v>
      </c>
      <c r="BL503" s="4">
        <v>4.4210000000000003</v>
      </c>
      <c r="BM503" s="4">
        <v>0.496</v>
      </c>
      <c r="BN503" s="4">
        <v>4.9169999999999998</v>
      </c>
      <c r="BO503" s="4">
        <v>3.2690000000000001</v>
      </c>
      <c r="BP503" s="4">
        <v>0.36599999999999999</v>
      </c>
      <c r="BQ503" s="4">
        <v>3.6349999999999998</v>
      </c>
      <c r="BR503" s="4">
        <v>6.9195000000000002</v>
      </c>
      <c r="BU503" s="4">
        <v>2.8620000000000001</v>
      </c>
      <c r="BW503" s="4">
        <v>0</v>
      </c>
      <c r="BX503" s="4">
        <v>0.25889800000000002</v>
      </c>
      <c r="BY503" s="4">
        <v>-5</v>
      </c>
      <c r="BZ503" s="4">
        <v>0.63761299999999999</v>
      </c>
      <c r="CA503" s="4">
        <v>6.3268199999999997</v>
      </c>
      <c r="CB503" s="4">
        <v>12.879783</v>
      </c>
    </row>
    <row r="504" spans="1:80">
      <c r="A504" s="2">
        <v>42439</v>
      </c>
      <c r="B504" s="32">
        <v>0.45149986111111112</v>
      </c>
      <c r="C504" s="4">
        <v>13.477</v>
      </c>
      <c r="D504" s="4">
        <v>2.1360000000000001</v>
      </c>
      <c r="E504" s="4" t="s">
        <v>155</v>
      </c>
      <c r="F504" s="4">
        <v>21359.943181999999</v>
      </c>
      <c r="G504" s="4">
        <v>275.8</v>
      </c>
      <c r="H504" s="4">
        <v>22.3</v>
      </c>
      <c r="I504" s="4">
        <v>982.5</v>
      </c>
      <c r="K504" s="4">
        <v>0</v>
      </c>
      <c r="L504" s="4">
        <v>77</v>
      </c>
      <c r="M504" s="4">
        <v>0.86419999999999997</v>
      </c>
      <c r="N504" s="4">
        <v>11.6469</v>
      </c>
      <c r="O504" s="4">
        <v>1.8459000000000001</v>
      </c>
      <c r="P504" s="4">
        <v>238.3715</v>
      </c>
      <c r="Q504" s="4">
        <v>19.2773</v>
      </c>
      <c r="R504" s="4">
        <v>257.60000000000002</v>
      </c>
      <c r="S504" s="4">
        <v>176.24510000000001</v>
      </c>
      <c r="T504" s="4">
        <v>14.2531</v>
      </c>
      <c r="U504" s="4">
        <v>190.5</v>
      </c>
      <c r="V504" s="4">
        <v>982.50789999999995</v>
      </c>
      <c r="Y504" s="4">
        <v>66.108999999999995</v>
      </c>
      <c r="Z504" s="4">
        <v>0</v>
      </c>
      <c r="AA504" s="4">
        <v>0</v>
      </c>
      <c r="AB504" s="4" t="s">
        <v>384</v>
      </c>
      <c r="AC504" s="4">
        <v>0</v>
      </c>
      <c r="AD504" s="4">
        <v>11.9</v>
      </c>
      <c r="AE504" s="4">
        <v>845</v>
      </c>
      <c r="AF504" s="4">
        <v>868</v>
      </c>
      <c r="AG504" s="4">
        <v>782</v>
      </c>
      <c r="AH504" s="4">
        <v>0</v>
      </c>
      <c r="AI504" s="4">
        <v>0</v>
      </c>
      <c r="AJ504" s="4">
        <v>0</v>
      </c>
      <c r="AK504" s="4">
        <v>983</v>
      </c>
      <c r="AL504" s="4">
        <v>-40</v>
      </c>
      <c r="AM504" s="4">
        <v>0</v>
      </c>
      <c r="AN504" s="4">
        <v>24</v>
      </c>
      <c r="AO504" s="4">
        <v>191</v>
      </c>
      <c r="AP504" s="4">
        <v>190.6</v>
      </c>
      <c r="AQ504" s="4">
        <v>2.2000000000000002</v>
      </c>
      <c r="AR504" s="4">
        <v>195</v>
      </c>
      <c r="AS504" s="4" t="s">
        <v>155</v>
      </c>
      <c r="AT504" s="4">
        <v>2</v>
      </c>
      <c r="AU504" s="5">
        <v>0.65940972222222227</v>
      </c>
      <c r="AV504" s="4">
        <v>47.164226999999997</v>
      </c>
      <c r="AW504" s="4">
        <v>-88.489413999999996</v>
      </c>
      <c r="AX504" s="4">
        <v>315.3</v>
      </c>
      <c r="AY504" s="4">
        <v>25.8</v>
      </c>
      <c r="AZ504" s="4">
        <v>12</v>
      </c>
      <c r="BA504" s="4">
        <v>11</v>
      </c>
      <c r="BB504" s="4" t="s">
        <v>437</v>
      </c>
      <c r="BC504" s="4">
        <v>1.3964000000000001</v>
      </c>
      <c r="BD504" s="4">
        <v>2.0928</v>
      </c>
      <c r="BE504" s="4">
        <v>2.5903999999999998</v>
      </c>
      <c r="BF504" s="4">
        <v>14.063000000000001</v>
      </c>
      <c r="BG504" s="4">
        <v>13.35</v>
      </c>
      <c r="BH504" s="4">
        <v>0.95</v>
      </c>
      <c r="BI504" s="4">
        <v>15.718</v>
      </c>
      <c r="BJ504" s="4">
        <v>2598.6729999999998</v>
      </c>
      <c r="BK504" s="4">
        <v>262.13299999999998</v>
      </c>
      <c r="BL504" s="4">
        <v>5.57</v>
      </c>
      <c r="BM504" s="4">
        <v>0.45</v>
      </c>
      <c r="BN504" s="4">
        <v>6.02</v>
      </c>
      <c r="BO504" s="4">
        <v>4.1180000000000003</v>
      </c>
      <c r="BP504" s="4">
        <v>0.33300000000000002</v>
      </c>
      <c r="BQ504" s="4">
        <v>4.4509999999999996</v>
      </c>
      <c r="BR504" s="4">
        <v>7.2489999999999997</v>
      </c>
      <c r="BU504" s="4">
        <v>2.927</v>
      </c>
      <c r="BW504" s="4">
        <v>0</v>
      </c>
      <c r="BX504" s="4">
        <v>0.260681</v>
      </c>
      <c r="BY504" s="4">
        <v>-5</v>
      </c>
      <c r="BZ504" s="4">
        <v>0.63800000000000001</v>
      </c>
      <c r="CA504" s="4">
        <v>6.3703919999999998</v>
      </c>
      <c r="CB504" s="4">
        <v>12.887600000000001</v>
      </c>
    </row>
    <row r="505" spans="1:80">
      <c r="A505" s="2">
        <v>42439</v>
      </c>
      <c r="B505" s="32">
        <v>0.45151143518518522</v>
      </c>
      <c r="C505" s="4">
        <v>13.497999999999999</v>
      </c>
      <c r="D505" s="4">
        <v>1.6961999999999999</v>
      </c>
      <c r="E505" s="4" t="s">
        <v>155</v>
      </c>
      <c r="F505" s="4">
        <v>16962.282609000002</v>
      </c>
      <c r="G505" s="4">
        <v>313.8</v>
      </c>
      <c r="H505" s="4">
        <v>21.8</v>
      </c>
      <c r="I505" s="4">
        <v>835.5</v>
      </c>
      <c r="K505" s="4">
        <v>0</v>
      </c>
      <c r="L505" s="4">
        <v>76</v>
      </c>
      <c r="M505" s="4">
        <v>0.86809999999999998</v>
      </c>
      <c r="N505" s="4">
        <v>11.7171</v>
      </c>
      <c r="O505" s="4">
        <v>1.4723999999999999</v>
      </c>
      <c r="P505" s="4">
        <v>272.40800000000002</v>
      </c>
      <c r="Q505" s="4">
        <v>18.936699999999998</v>
      </c>
      <c r="R505" s="4">
        <v>291.3</v>
      </c>
      <c r="S505" s="4">
        <v>201.41069999999999</v>
      </c>
      <c r="T505" s="4">
        <v>14.001200000000001</v>
      </c>
      <c r="U505" s="4">
        <v>215.4</v>
      </c>
      <c r="V505" s="4">
        <v>835.5181</v>
      </c>
      <c r="Y505" s="4">
        <v>66.281000000000006</v>
      </c>
      <c r="Z505" s="4">
        <v>0</v>
      </c>
      <c r="AA505" s="4">
        <v>0</v>
      </c>
      <c r="AB505" s="4" t="s">
        <v>384</v>
      </c>
      <c r="AC505" s="4">
        <v>0</v>
      </c>
      <c r="AD505" s="4">
        <v>11.9</v>
      </c>
      <c r="AE505" s="4">
        <v>845</v>
      </c>
      <c r="AF505" s="4">
        <v>867</v>
      </c>
      <c r="AG505" s="4">
        <v>784</v>
      </c>
      <c r="AH505" s="4">
        <v>0</v>
      </c>
      <c r="AI505" s="4">
        <v>0</v>
      </c>
      <c r="AJ505" s="4">
        <v>0</v>
      </c>
      <c r="AK505" s="4">
        <v>983</v>
      </c>
      <c r="AL505" s="4">
        <v>-40</v>
      </c>
      <c r="AM505" s="4">
        <v>0</v>
      </c>
      <c r="AN505" s="4">
        <v>24</v>
      </c>
      <c r="AO505" s="4">
        <v>191</v>
      </c>
      <c r="AP505" s="4">
        <v>191</v>
      </c>
      <c r="AQ505" s="4">
        <v>2.2000000000000002</v>
      </c>
      <c r="AR505" s="4">
        <v>195</v>
      </c>
      <c r="AS505" s="4" t="s">
        <v>155</v>
      </c>
      <c r="AT505" s="4">
        <v>2</v>
      </c>
      <c r="AU505" s="5">
        <v>0.65942129629629631</v>
      </c>
      <c r="AV505" s="4">
        <v>47.164172000000001</v>
      </c>
      <c r="AW505" s="4">
        <v>-88.489545000000007</v>
      </c>
      <c r="AX505" s="4">
        <v>315.2</v>
      </c>
      <c r="AY505" s="4">
        <v>10.6</v>
      </c>
      <c r="AZ505" s="4">
        <v>12</v>
      </c>
      <c r="BA505" s="4">
        <v>11</v>
      </c>
      <c r="BB505" s="4" t="s">
        <v>437</v>
      </c>
      <c r="BC505" s="4">
        <v>1.1000000000000001</v>
      </c>
      <c r="BD505" s="4">
        <v>1.5</v>
      </c>
      <c r="BE505" s="4">
        <v>1.8011999999999999</v>
      </c>
      <c r="BF505" s="4">
        <v>14.063000000000001</v>
      </c>
      <c r="BG505" s="4">
        <v>13.76</v>
      </c>
      <c r="BH505" s="4">
        <v>0.98</v>
      </c>
      <c r="BI505" s="4">
        <v>15.2</v>
      </c>
      <c r="BJ505" s="4">
        <v>2677.1660000000002</v>
      </c>
      <c r="BK505" s="4">
        <v>214.12299999999999</v>
      </c>
      <c r="BL505" s="4">
        <v>6.5179999999999998</v>
      </c>
      <c r="BM505" s="4">
        <v>0.45300000000000001</v>
      </c>
      <c r="BN505" s="4">
        <v>6.9710000000000001</v>
      </c>
      <c r="BO505" s="4">
        <v>4.819</v>
      </c>
      <c r="BP505" s="4">
        <v>0.33500000000000002</v>
      </c>
      <c r="BQ505" s="4">
        <v>5.1539999999999999</v>
      </c>
      <c r="BR505" s="4">
        <v>6.3125999999999998</v>
      </c>
      <c r="BU505" s="4">
        <v>3.0049999999999999</v>
      </c>
      <c r="BW505" s="4">
        <v>0</v>
      </c>
      <c r="BX505" s="4">
        <v>0.27254800000000001</v>
      </c>
      <c r="BY505" s="4">
        <v>-5</v>
      </c>
      <c r="BZ505" s="4">
        <v>0.63800000000000001</v>
      </c>
      <c r="CA505" s="4">
        <v>6.6603919999999999</v>
      </c>
      <c r="CB505" s="4">
        <v>12.887600000000001</v>
      </c>
    </row>
    <row r="506" spans="1:80">
      <c r="A506" s="2">
        <v>42439</v>
      </c>
      <c r="B506" s="32">
        <v>0.45152300925925926</v>
      </c>
      <c r="C506" s="4">
        <v>13.525</v>
      </c>
      <c r="D506" s="4">
        <v>1.8041</v>
      </c>
      <c r="E506" s="4" t="s">
        <v>155</v>
      </c>
      <c r="F506" s="4">
        <v>18040.877926000001</v>
      </c>
      <c r="G506" s="4">
        <v>322.8</v>
      </c>
      <c r="H506" s="4">
        <v>19.5</v>
      </c>
      <c r="I506" s="4">
        <v>875.1</v>
      </c>
      <c r="K506" s="4">
        <v>0</v>
      </c>
      <c r="L506" s="4">
        <v>76</v>
      </c>
      <c r="M506" s="4">
        <v>0.86680000000000001</v>
      </c>
      <c r="N506" s="4">
        <v>11.7241</v>
      </c>
      <c r="O506" s="4">
        <v>1.5638000000000001</v>
      </c>
      <c r="P506" s="4">
        <v>279.77850000000001</v>
      </c>
      <c r="Q506" s="4">
        <v>16.902999999999999</v>
      </c>
      <c r="R506" s="4">
        <v>296.7</v>
      </c>
      <c r="S506" s="4">
        <v>206.8603</v>
      </c>
      <c r="T506" s="4">
        <v>12.4976</v>
      </c>
      <c r="U506" s="4">
        <v>219.4</v>
      </c>
      <c r="V506" s="4">
        <v>875.14139999999998</v>
      </c>
      <c r="Y506" s="4">
        <v>65.691000000000003</v>
      </c>
      <c r="Z506" s="4">
        <v>0</v>
      </c>
      <c r="AA506" s="4">
        <v>0</v>
      </c>
      <c r="AB506" s="4" t="s">
        <v>384</v>
      </c>
      <c r="AC506" s="4">
        <v>0</v>
      </c>
      <c r="AD506" s="4">
        <v>11.9</v>
      </c>
      <c r="AE506" s="4">
        <v>845</v>
      </c>
      <c r="AF506" s="4">
        <v>868</v>
      </c>
      <c r="AG506" s="4">
        <v>787</v>
      </c>
      <c r="AH506" s="4">
        <v>0</v>
      </c>
      <c r="AI506" s="4">
        <v>0</v>
      </c>
      <c r="AJ506" s="4">
        <v>0</v>
      </c>
      <c r="AK506" s="4">
        <v>983</v>
      </c>
      <c r="AL506" s="4">
        <v>-40</v>
      </c>
      <c r="AM506" s="4">
        <v>0</v>
      </c>
      <c r="AN506" s="4">
        <v>24</v>
      </c>
      <c r="AO506" s="4">
        <v>190.4</v>
      </c>
      <c r="AP506" s="4">
        <v>190.4</v>
      </c>
      <c r="AQ506" s="4">
        <v>2</v>
      </c>
      <c r="AR506" s="4">
        <v>195</v>
      </c>
      <c r="AS506" s="4" t="s">
        <v>155</v>
      </c>
      <c r="AT506" s="4">
        <v>2</v>
      </c>
      <c r="AU506" s="5">
        <v>0.65943287037037035</v>
      </c>
      <c r="AV506" s="4">
        <v>47.164127000000001</v>
      </c>
      <c r="AW506" s="4">
        <v>-88.489543999999995</v>
      </c>
      <c r="AX506" s="4">
        <v>316.60000000000002</v>
      </c>
      <c r="AY506" s="4">
        <v>28</v>
      </c>
      <c r="AZ506" s="4">
        <v>12</v>
      </c>
      <c r="BA506" s="4">
        <v>11</v>
      </c>
      <c r="BB506" s="4" t="s">
        <v>437</v>
      </c>
      <c r="BC506" s="4">
        <v>1.1000000000000001</v>
      </c>
      <c r="BD506" s="4">
        <v>1.5</v>
      </c>
      <c r="BE506" s="4">
        <v>1.9</v>
      </c>
      <c r="BF506" s="4">
        <v>14.063000000000001</v>
      </c>
      <c r="BG506" s="4">
        <v>13.63</v>
      </c>
      <c r="BH506" s="4">
        <v>0.97</v>
      </c>
      <c r="BI506" s="4">
        <v>15.364000000000001</v>
      </c>
      <c r="BJ506" s="4">
        <v>2658.1990000000001</v>
      </c>
      <c r="BK506" s="4">
        <v>225.66900000000001</v>
      </c>
      <c r="BL506" s="4">
        <v>6.6429999999999998</v>
      </c>
      <c r="BM506" s="4">
        <v>0.40100000000000002</v>
      </c>
      <c r="BN506" s="4">
        <v>7.0439999999999996</v>
      </c>
      <c r="BO506" s="4">
        <v>4.9119999999999999</v>
      </c>
      <c r="BP506" s="4">
        <v>0.29699999999999999</v>
      </c>
      <c r="BQ506" s="4">
        <v>5.2080000000000002</v>
      </c>
      <c r="BR506" s="4">
        <v>6.5612000000000004</v>
      </c>
      <c r="BU506" s="4">
        <v>2.9550000000000001</v>
      </c>
      <c r="BW506" s="4">
        <v>0</v>
      </c>
      <c r="BX506" s="4">
        <v>0.24218899999999999</v>
      </c>
      <c r="BY506" s="4">
        <v>-5</v>
      </c>
      <c r="BZ506" s="4">
        <v>0.63861299999999999</v>
      </c>
      <c r="CA506" s="4">
        <v>5.9184939999999999</v>
      </c>
      <c r="CB506" s="4">
        <v>12.899983000000001</v>
      </c>
    </row>
    <row r="507" spans="1:80">
      <c r="A507" s="2">
        <v>42439</v>
      </c>
      <c r="B507" s="32">
        <v>0.45153458333333335</v>
      </c>
      <c r="C507" s="4">
        <v>13.582000000000001</v>
      </c>
      <c r="D507" s="4">
        <v>1.6909000000000001</v>
      </c>
      <c r="E507" s="4" t="s">
        <v>155</v>
      </c>
      <c r="F507" s="4">
        <v>16909.314720999999</v>
      </c>
      <c r="G507" s="4">
        <v>328.9</v>
      </c>
      <c r="H507" s="4">
        <v>19.399999999999999</v>
      </c>
      <c r="I507" s="4">
        <v>804.3</v>
      </c>
      <c r="K507" s="4">
        <v>0</v>
      </c>
      <c r="L507" s="4">
        <v>75</v>
      </c>
      <c r="M507" s="4">
        <v>0.86739999999999995</v>
      </c>
      <c r="N507" s="4">
        <v>11.782</v>
      </c>
      <c r="O507" s="4">
        <v>1.4668000000000001</v>
      </c>
      <c r="P507" s="4">
        <v>285.30099999999999</v>
      </c>
      <c r="Q507" s="4">
        <v>16.828299999999999</v>
      </c>
      <c r="R507" s="4">
        <v>302.10000000000002</v>
      </c>
      <c r="S507" s="4">
        <v>210.9434</v>
      </c>
      <c r="T507" s="4">
        <v>12.442399999999999</v>
      </c>
      <c r="U507" s="4">
        <v>223.4</v>
      </c>
      <c r="V507" s="4">
        <v>804.31309999999996</v>
      </c>
      <c r="Y507" s="4">
        <v>64.959000000000003</v>
      </c>
      <c r="Z507" s="4">
        <v>0</v>
      </c>
      <c r="AA507" s="4">
        <v>0</v>
      </c>
      <c r="AB507" s="4" t="s">
        <v>384</v>
      </c>
      <c r="AC507" s="4">
        <v>0</v>
      </c>
      <c r="AD507" s="4">
        <v>11.8</v>
      </c>
      <c r="AE507" s="4">
        <v>845</v>
      </c>
      <c r="AF507" s="4">
        <v>867</v>
      </c>
      <c r="AG507" s="4">
        <v>787</v>
      </c>
      <c r="AH507" s="4">
        <v>0</v>
      </c>
      <c r="AI507" s="4">
        <v>0</v>
      </c>
      <c r="AJ507" s="4">
        <v>0</v>
      </c>
      <c r="AK507" s="4">
        <v>983</v>
      </c>
      <c r="AL507" s="4">
        <v>-40</v>
      </c>
      <c r="AM507" s="4">
        <v>0</v>
      </c>
      <c r="AN507" s="4">
        <v>24</v>
      </c>
      <c r="AO507" s="4">
        <v>190.6</v>
      </c>
      <c r="AP507" s="4">
        <v>190</v>
      </c>
      <c r="AQ507" s="4">
        <v>1.9</v>
      </c>
      <c r="AR507" s="4">
        <v>195</v>
      </c>
      <c r="AS507" s="4" t="s">
        <v>155</v>
      </c>
      <c r="AT507" s="4">
        <v>2</v>
      </c>
      <c r="AU507" s="5">
        <v>0.65944444444444439</v>
      </c>
      <c r="AV507" s="4">
        <v>47.164051000000001</v>
      </c>
      <c r="AW507" s="4">
        <v>-88.489675000000005</v>
      </c>
      <c r="AX507" s="4">
        <v>317.5</v>
      </c>
      <c r="AY507" s="4">
        <v>29.1</v>
      </c>
      <c r="AZ507" s="4">
        <v>12</v>
      </c>
      <c r="BA507" s="4">
        <v>11</v>
      </c>
      <c r="BB507" s="4" t="s">
        <v>437</v>
      </c>
      <c r="BC507" s="4">
        <v>1.1000000000000001</v>
      </c>
      <c r="BD507" s="4">
        <v>1.5</v>
      </c>
      <c r="BE507" s="4">
        <v>1.9</v>
      </c>
      <c r="BF507" s="4">
        <v>14.063000000000001</v>
      </c>
      <c r="BG507" s="4">
        <v>13.7</v>
      </c>
      <c r="BH507" s="4">
        <v>0.97</v>
      </c>
      <c r="BI507" s="4">
        <v>15.282</v>
      </c>
      <c r="BJ507" s="4">
        <v>2680.6210000000001</v>
      </c>
      <c r="BK507" s="4">
        <v>212.40299999999999</v>
      </c>
      <c r="BL507" s="4">
        <v>6.798</v>
      </c>
      <c r="BM507" s="4">
        <v>0.40100000000000002</v>
      </c>
      <c r="BN507" s="4">
        <v>7.1989999999999998</v>
      </c>
      <c r="BO507" s="4">
        <v>5.0259999999999998</v>
      </c>
      <c r="BP507" s="4">
        <v>0.29599999999999999</v>
      </c>
      <c r="BQ507" s="4">
        <v>5.3220000000000001</v>
      </c>
      <c r="BR507" s="4">
        <v>6.0511999999999997</v>
      </c>
      <c r="BU507" s="4">
        <v>2.9319999999999999</v>
      </c>
      <c r="BW507" s="4">
        <v>0</v>
      </c>
      <c r="BX507" s="4">
        <v>0.20377100000000001</v>
      </c>
      <c r="BY507" s="4">
        <v>-5</v>
      </c>
      <c r="BZ507" s="4">
        <v>0.63838700000000004</v>
      </c>
      <c r="CA507" s="4">
        <v>4.979654</v>
      </c>
      <c r="CB507" s="4">
        <v>12.895417</v>
      </c>
    </row>
    <row r="508" spans="1:80">
      <c r="A508" s="2">
        <v>42439</v>
      </c>
      <c r="B508" s="32">
        <v>0.45154615740740739</v>
      </c>
      <c r="C508" s="4">
        <v>13.661</v>
      </c>
      <c r="D508" s="4">
        <v>1.5714999999999999</v>
      </c>
      <c r="E508" s="4" t="s">
        <v>155</v>
      </c>
      <c r="F508" s="4">
        <v>15715.141243</v>
      </c>
      <c r="G508" s="4">
        <v>324.3</v>
      </c>
      <c r="H508" s="4">
        <v>19.5</v>
      </c>
      <c r="I508" s="4">
        <v>781.3</v>
      </c>
      <c r="K508" s="4">
        <v>0</v>
      </c>
      <c r="L508" s="4">
        <v>75</v>
      </c>
      <c r="M508" s="4">
        <v>0.8679</v>
      </c>
      <c r="N508" s="4">
        <v>11.8566</v>
      </c>
      <c r="O508" s="4">
        <v>1.3638999999999999</v>
      </c>
      <c r="P508" s="4">
        <v>281.43970000000002</v>
      </c>
      <c r="Q508" s="4">
        <v>16.924399999999999</v>
      </c>
      <c r="R508" s="4">
        <v>298.39999999999998</v>
      </c>
      <c r="S508" s="4">
        <v>208.08850000000001</v>
      </c>
      <c r="T508" s="4">
        <v>12.513400000000001</v>
      </c>
      <c r="U508" s="4">
        <v>220.6</v>
      </c>
      <c r="V508" s="4">
        <v>781.3021</v>
      </c>
      <c r="Y508" s="4">
        <v>64.903000000000006</v>
      </c>
      <c r="Z508" s="4">
        <v>0</v>
      </c>
      <c r="AA508" s="4">
        <v>0</v>
      </c>
      <c r="AB508" s="4" t="s">
        <v>384</v>
      </c>
      <c r="AC508" s="4">
        <v>0</v>
      </c>
      <c r="AD508" s="4">
        <v>11.8</v>
      </c>
      <c r="AE508" s="4">
        <v>845</v>
      </c>
      <c r="AF508" s="4">
        <v>867</v>
      </c>
      <c r="AG508" s="4">
        <v>786</v>
      </c>
      <c r="AH508" s="4">
        <v>0</v>
      </c>
      <c r="AI508" s="4">
        <v>0</v>
      </c>
      <c r="AJ508" s="4">
        <v>0</v>
      </c>
      <c r="AK508" s="4">
        <v>983</v>
      </c>
      <c r="AL508" s="4">
        <v>-40</v>
      </c>
      <c r="AM508" s="4">
        <v>0</v>
      </c>
      <c r="AN508" s="4">
        <v>24</v>
      </c>
      <c r="AO508" s="4">
        <v>190.4</v>
      </c>
      <c r="AP508" s="4">
        <v>190</v>
      </c>
      <c r="AQ508" s="4">
        <v>1.9</v>
      </c>
      <c r="AR508" s="4">
        <v>195</v>
      </c>
      <c r="AS508" s="4" t="s">
        <v>155</v>
      </c>
      <c r="AT508" s="4">
        <v>2</v>
      </c>
      <c r="AU508" s="5">
        <v>0.65945601851851854</v>
      </c>
      <c r="AV508" s="4">
        <v>47.163970999999997</v>
      </c>
      <c r="AW508" s="4">
        <v>-88.489816000000005</v>
      </c>
      <c r="AX508" s="4">
        <v>318.10000000000002</v>
      </c>
      <c r="AY508" s="4">
        <v>29.2</v>
      </c>
      <c r="AZ508" s="4">
        <v>12</v>
      </c>
      <c r="BA508" s="4">
        <v>11</v>
      </c>
      <c r="BB508" s="4" t="s">
        <v>437</v>
      </c>
      <c r="BC508" s="4">
        <v>1.1012</v>
      </c>
      <c r="BD508" s="4">
        <v>1.494</v>
      </c>
      <c r="BE508" s="4">
        <v>1.9</v>
      </c>
      <c r="BF508" s="4">
        <v>14.063000000000001</v>
      </c>
      <c r="BG508" s="4">
        <v>13.75</v>
      </c>
      <c r="BH508" s="4">
        <v>0.98</v>
      </c>
      <c r="BI508" s="4">
        <v>15.218</v>
      </c>
      <c r="BJ508" s="4">
        <v>2703.8119999999999</v>
      </c>
      <c r="BK508" s="4">
        <v>197.96600000000001</v>
      </c>
      <c r="BL508" s="4">
        <v>6.7210000000000001</v>
      </c>
      <c r="BM508" s="4">
        <v>0.40400000000000003</v>
      </c>
      <c r="BN508" s="4">
        <v>7.125</v>
      </c>
      <c r="BO508" s="4">
        <v>4.9690000000000003</v>
      </c>
      <c r="BP508" s="4">
        <v>0.29899999999999999</v>
      </c>
      <c r="BQ508" s="4">
        <v>5.2679999999999998</v>
      </c>
      <c r="BR508" s="4">
        <v>5.8916000000000004</v>
      </c>
      <c r="BU508" s="4">
        <v>2.9359999999999999</v>
      </c>
      <c r="BW508" s="4">
        <v>0</v>
      </c>
      <c r="BX508" s="4">
        <v>0.200798</v>
      </c>
      <c r="BY508" s="4">
        <v>-5</v>
      </c>
      <c r="BZ508" s="4">
        <v>0.63677499999999998</v>
      </c>
      <c r="CA508" s="4">
        <v>4.907006</v>
      </c>
      <c r="CB508" s="4">
        <v>12.86286</v>
      </c>
    </row>
    <row r="509" spans="1:80">
      <c r="A509" s="2">
        <v>42439</v>
      </c>
      <c r="B509" s="32">
        <v>0.45155773148148143</v>
      </c>
      <c r="C509" s="4">
        <v>13.73</v>
      </c>
      <c r="D509" s="4">
        <v>1.3746</v>
      </c>
      <c r="E509" s="4" t="s">
        <v>155</v>
      </c>
      <c r="F509" s="4">
        <v>13746.046915999999</v>
      </c>
      <c r="G509" s="4">
        <v>344.7</v>
      </c>
      <c r="H509" s="4">
        <v>21.5</v>
      </c>
      <c r="I509" s="4">
        <v>748.6</v>
      </c>
      <c r="K509" s="4">
        <v>0</v>
      </c>
      <c r="L509" s="4">
        <v>70</v>
      </c>
      <c r="M509" s="4">
        <v>0.86919999999999997</v>
      </c>
      <c r="N509" s="4">
        <v>11.933999999999999</v>
      </c>
      <c r="O509" s="4">
        <v>1.1948000000000001</v>
      </c>
      <c r="P509" s="4">
        <v>299.62079999999997</v>
      </c>
      <c r="Q509" s="4">
        <v>18.703700000000001</v>
      </c>
      <c r="R509" s="4">
        <v>318.3</v>
      </c>
      <c r="S509" s="4">
        <v>221.53110000000001</v>
      </c>
      <c r="T509" s="4">
        <v>13.828900000000001</v>
      </c>
      <c r="U509" s="4">
        <v>235.4</v>
      </c>
      <c r="V509" s="4">
        <v>748.59789999999998</v>
      </c>
      <c r="Y509" s="4">
        <v>60.743000000000002</v>
      </c>
      <c r="Z509" s="4">
        <v>0</v>
      </c>
      <c r="AA509" s="4">
        <v>0</v>
      </c>
      <c r="AB509" s="4" t="s">
        <v>384</v>
      </c>
      <c r="AC509" s="4">
        <v>0</v>
      </c>
      <c r="AD509" s="4">
        <v>11.9</v>
      </c>
      <c r="AE509" s="4">
        <v>845</v>
      </c>
      <c r="AF509" s="4">
        <v>868</v>
      </c>
      <c r="AG509" s="4">
        <v>786</v>
      </c>
      <c r="AH509" s="4">
        <v>0</v>
      </c>
      <c r="AI509" s="4">
        <v>0</v>
      </c>
      <c r="AJ509" s="4">
        <v>0</v>
      </c>
      <c r="AK509" s="4">
        <v>983</v>
      </c>
      <c r="AL509" s="4">
        <v>-40</v>
      </c>
      <c r="AM509" s="4">
        <v>0</v>
      </c>
      <c r="AN509" s="4">
        <v>24</v>
      </c>
      <c r="AO509" s="4">
        <v>190.6</v>
      </c>
      <c r="AP509" s="4">
        <v>190</v>
      </c>
      <c r="AQ509" s="4">
        <v>2.1</v>
      </c>
      <c r="AR509" s="4">
        <v>195</v>
      </c>
      <c r="AS509" s="4" t="s">
        <v>155</v>
      </c>
      <c r="AT509" s="4">
        <v>2</v>
      </c>
      <c r="AU509" s="5">
        <v>0.65947916666666673</v>
      </c>
      <c r="AV509" s="4">
        <v>47.163829999999997</v>
      </c>
      <c r="AW509" s="4">
        <v>-88.490116999999998</v>
      </c>
      <c r="AX509" s="4">
        <v>318.8</v>
      </c>
      <c r="AY509" s="4">
        <v>30.6</v>
      </c>
      <c r="AZ509" s="4">
        <v>12</v>
      </c>
      <c r="BA509" s="4">
        <v>11</v>
      </c>
      <c r="BB509" s="4" t="s">
        <v>437</v>
      </c>
      <c r="BC509" s="4">
        <v>1.1976</v>
      </c>
      <c r="BD509" s="4">
        <v>1.0012000000000001</v>
      </c>
      <c r="BE509" s="4">
        <v>1.8988</v>
      </c>
      <c r="BF509" s="4">
        <v>14.063000000000001</v>
      </c>
      <c r="BG509" s="4">
        <v>13.89</v>
      </c>
      <c r="BH509" s="4">
        <v>0.99</v>
      </c>
      <c r="BI509" s="4">
        <v>15.048999999999999</v>
      </c>
      <c r="BJ509" s="4">
        <v>2741.1129999999998</v>
      </c>
      <c r="BK509" s="4">
        <v>174.667</v>
      </c>
      <c r="BL509" s="4">
        <v>7.2069999999999999</v>
      </c>
      <c r="BM509" s="4">
        <v>0.45</v>
      </c>
      <c r="BN509" s="4">
        <v>7.657</v>
      </c>
      <c r="BO509" s="4">
        <v>5.3289999999999997</v>
      </c>
      <c r="BP509" s="4">
        <v>0.33300000000000002</v>
      </c>
      <c r="BQ509" s="4">
        <v>5.6609999999999996</v>
      </c>
      <c r="BR509" s="4">
        <v>5.6856999999999998</v>
      </c>
      <c r="BU509" s="4">
        <v>2.7679999999999998</v>
      </c>
      <c r="BW509" s="4">
        <v>0</v>
      </c>
      <c r="BX509" s="4">
        <v>0.22047700000000001</v>
      </c>
      <c r="BY509" s="4">
        <v>-5</v>
      </c>
      <c r="BZ509" s="4">
        <v>0.63722500000000004</v>
      </c>
      <c r="CA509" s="4">
        <v>5.387918</v>
      </c>
      <c r="CB509" s="4">
        <v>12.87195</v>
      </c>
    </row>
    <row r="510" spans="1:80">
      <c r="A510" s="2">
        <v>42439</v>
      </c>
      <c r="B510" s="32">
        <v>0.45156930555555558</v>
      </c>
      <c r="C510" s="4">
        <v>13.73</v>
      </c>
      <c r="D510" s="4">
        <v>1.3773</v>
      </c>
      <c r="E510" s="4" t="s">
        <v>155</v>
      </c>
      <c r="F510" s="4">
        <v>13772.810248</v>
      </c>
      <c r="G510" s="4">
        <v>354.6</v>
      </c>
      <c r="H510" s="4">
        <v>21.8</v>
      </c>
      <c r="I510" s="4">
        <v>684.3</v>
      </c>
      <c r="K510" s="4">
        <v>0</v>
      </c>
      <c r="L510" s="4">
        <v>69</v>
      </c>
      <c r="M510" s="4">
        <v>0.86919999999999997</v>
      </c>
      <c r="N510" s="4">
        <v>11.9345</v>
      </c>
      <c r="O510" s="4">
        <v>1.1972</v>
      </c>
      <c r="P510" s="4">
        <v>308.26909999999998</v>
      </c>
      <c r="Q510" s="4">
        <v>18.949200000000001</v>
      </c>
      <c r="R510" s="4">
        <v>327.2</v>
      </c>
      <c r="S510" s="4">
        <v>227.9254</v>
      </c>
      <c r="T510" s="4">
        <v>14.0105</v>
      </c>
      <c r="U510" s="4">
        <v>241.9</v>
      </c>
      <c r="V510" s="4">
        <v>684.27499999999998</v>
      </c>
      <c r="Y510" s="4">
        <v>59.545000000000002</v>
      </c>
      <c r="Z510" s="4">
        <v>0</v>
      </c>
      <c r="AA510" s="4">
        <v>0</v>
      </c>
      <c r="AB510" s="4" t="s">
        <v>384</v>
      </c>
      <c r="AC510" s="4">
        <v>0</v>
      </c>
      <c r="AD510" s="4">
        <v>11.8</v>
      </c>
      <c r="AE510" s="4">
        <v>844</v>
      </c>
      <c r="AF510" s="4">
        <v>867</v>
      </c>
      <c r="AG510" s="4">
        <v>784</v>
      </c>
      <c r="AH510" s="4">
        <v>0</v>
      </c>
      <c r="AI510" s="4">
        <v>0</v>
      </c>
      <c r="AJ510" s="4">
        <v>0</v>
      </c>
      <c r="AK510" s="4">
        <v>983</v>
      </c>
      <c r="AL510" s="4">
        <v>-40</v>
      </c>
      <c r="AM510" s="4">
        <v>0</v>
      </c>
      <c r="AN510" s="4">
        <v>24</v>
      </c>
      <c r="AO510" s="4">
        <v>190.4</v>
      </c>
      <c r="AP510" s="4">
        <v>190</v>
      </c>
      <c r="AQ510" s="4">
        <v>2.1</v>
      </c>
      <c r="AR510" s="4">
        <v>195</v>
      </c>
      <c r="AS510" s="4" t="s">
        <v>155</v>
      </c>
      <c r="AT510" s="4">
        <v>2</v>
      </c>
      <c r="AU510" s="5">
        <v>0.65947916666666673</v>
      </c>
      <c r="AV510" s="4">
        <v>47.163829</v>
      </c>
      <c r="AW510" s="4">
        <v>-88.490119000000007</v>
      </c>
      <c r="AX510" s="4">
        <v>318.8</v>
      </c>
      <c r="AY510" s="4">
        <v>30.8</v>
      </c>
      <c r="AZ510" s="4">
        <v>12</v>
      </c>
      <c r="BA510" s="4">
        <v>11</v>
      </c>
      <c r="BB510" s="4" t="s">
        <v>437</v>
      </c>
      <c r="BC510" s="4">
        <v>1</v>
      </c>
      <c r="BD510" s="4">
        <v>1.1012</v>
      </c>
      <c r="BE510" s="4">
        <v>1.8024</v>
      </c>
      <c r="BF510" s="4">
        <v>14.063000000000001</v>
      </c>
      <c r="BG510" s="4">
        <v>13.89</v>
      </c>
      <c r="BH510" s="4">
        <v>0.99</v>
      </c>
      <c r="BI510" s="4">
        <v>15.044</v>
      </c>
      <c r="BJ510" s="4">
        <v>2741.9690000000001</v>
      </c>
      <c r="BK510" s="4">
        <v>175.06200000000001</v>
      </c>
      <c r="BL510" s="4">
        <v>7.4169999999999998</v>
      </c>
      <c r="BM510" s="4">
        <v>0.45600000000000002</v>
      </c>
      <c r="BN510" s="4">
        <v>7.8730000000000002</v>
      </c>
      <c r="BO510" s="4">
        <v>5.484</v>
      </c>
      <c r="BP510" s="4">
        <v>0.33700000000000002</v>
      </c>
      <c r="BQ510" s="4">
        <v>5.8209999999999997</v>
      </c>
      <c r="BR510" s="4">
        <v>5.1985999999999999</v>
      </c>
      <c r="BU510" s="4">
        <v>2.714</v>
      </c>
      <c r="BW510" s="4">
        <v>0</v>
      </c>
      <c r="BX510" s="4">
        <v>0.206319</v>
      </c>
      <c r="BY510" s="4">
        <v>-5</v>
      </c>
      <c r="BZ510" s="4">
        <v>0.63677399999999995</v>
      </c>
      <c r="CA510" s="4">
        <v>5.0419210000000003</v>
      </c>
      <c r="CB510" s="4">
        <v>12.862835</v>
      </c>
    </row>
    <row r="511" spans="1:80">
      <c r="A511" s="2">
        <v>42439</v>
      </c>
      <c r="B511" s="32">
        <v>0.45158087962962962</v>
      </c>
      <c r="C511" s="4">
        <v>13.403</v>
      </c>
      <c r="D511" s="4">
        <v>1.8383</v>
      </c>
      <c r="E511" s="4" t="s">
        <v>155</v>
      </c>
      <c r="F511" s="4">
        <v>18383.225805999999</v>
      </c>
      <c r="G511" s="4">
        <v>284.10000000000002</v>
      </c>
      <c r="H511" s="4">
        <v>25.1</v>
      </c>
      <c r="I511" s="4">
        <v>768.5</v>
      </c>
      <c r="K511" s="4">
        <v>0</v>
      </c>
      <c r="L511" s="4">
        <v>75</v>
      </c>
      <c r="M511" s="4">
        <v>0.86750000000000005</v>
      </c>
      <c r="N511" s="4">
        <v>11.627700000000001</v>
      </c>
      <c r="O511" s="4">
        <v>1.5948</v>
      </c>
      <c r="P511" s="4">
        <v>246.50720000000001</v>
      </c>
      <c r="Q511" s="4">
        <v>21.786000000000001</v>
      </c>
      <c r="R511" s="4">
        <v>268.3</v>
      </c>
      <c r="S511" s="4">
        <v>182.2604</v>
      </c>
      <c r="T511" s="4">
        <v>16.107900000000001</v>
      </c>
      <c r="U511" s="4">
        <v>198.4</v>
      </c>
      <c r="V511" s="4">
        <v>768.51980000000003</v>
      </c>
      <c r="Y511" s="4">
        <v>64.778999999999996</v>
      </c>
      <c r="Z511" s="4">
        <v>0</v>
      </c>
      <c r="AA511" s="4">
        <v>0</v>
      </c>
      <c r="AB511" s="4" t="s">
        <v>384</v>
      </c>
      <c r="AC511" s="4">
        <v>0</v>
      </c>
      <c r="AD511" s="4">
        <v>11.8</v>
      </c>
      <c r="AE511" s="4">
        <v>844</v>
      </c>
      <c r="AF511" s="4">
        <v>868</v>
      </c>
      <c r="AG511" s="4">
        <v>783</v>
      </c>
      <c r="AH511" s="4">
        <v>0</v>
      </c>
      <c r="AI511" s="4">
        <v>0</v>
      </c>
      <c r="AJ511" s="4">
        <v>0</v>
      </c>
      <c r="AK511" s="4">
        <v>983</v>
      </c>
      <c r="AL511" s="4">
        <v>-40</v>
      </c>
      <c r="AM511" s="4">
        <v>0</v>
      </c>
      <c r="AN511" s="4">
        <v>24</v>
      </c>
      <c r="AO511" s="4">
        <v>190.6</v>
      </c>
      <c r="AP511" s="4">
        <v>190</v>
      </c>
      <c r="AQ511" s="4">
        <v>1.8</v>
      </c>
      <c r="AR511" s="4">
        <v>195</v>
      </c>
      <c r="AS511" s="4" t="s">
        <v>155</v>
      </c>
      <c r="AT511" s="4">
        <v>2</v>
      </c>
      <c r="AU511" s="5">
        <v>0.65949074074074077</v>
      </c>
      <c r="AV511" s="4">
        <v>47.163784</v>
      </c>
      <c r="AW511" s="4">
        <v>-88.490301000000002</v>
      </c>
      <c r="AX511" s="4">
        <v>318.2</v>
      </c>
      <c r="AY511" s="4">
        <v>30.8</v>
      </c>
      <c r="AZ511" s="4">
        <v>12</v>
      </c>
      <c r="BA511" s="4">
        <v>11</v>
      </c>
      <c r="BB511" s="4" t="s">
        <v>437</v>
      </c>
      <c r="BC511" s="4">
        <v>0.99760000000000004</v>
      </c>
      <c r="BD511" s="4">
        <v>1.2012</v>
      </c>
      <c r="BE511" s="4">
        <v>1.9976</v>
      </c>
      <c r="BF511" s="4">
        <v>14.063000000000001</v>
      </c>
      <c r="BG511" s="4">
        <v>13.71</v>
      </c>
      <c r="BH511" s="4">
        <v>0.97</v>
      </c>
      <c r="BI511" s="4">
        <v>15.27</v>
      </c>
      <c r="BJ511" s="4">
        <v>2651.4690000000001</v>
      </c>
      <c r="BK511" s="4">
        <v>231.459</v>
      </c>
      <c r="BL511" s="4">
        <v>5.8869999999999996</v>
      </c>
      <c r="BM511" s="4">
        <v>0.52</v>
      </c>
      <c r="BN511" s="4">
        <v>6.407</v>
      </c>
      <c r="BO511" s="4">
        <v>4.3520000000000003</v>
      </c>
      <c r="BP511" s="4">
        <v>0.38500000000000001</v>
      </c>
      <c r="BQ511" s="4">
        <v>4.7370000000000001</v>
      </c>
      <c r="BR511" s="4">
        <v>5.7949000000000002</v>
      </c>
      <c r="BU511" s="4">
        <v>2.931</v>
      </c>
      <c r="BW511" s="4">
        <v>0</v>
      </c>
      <c r="BX511" s="4">
        <v>0.21713299999999999</v>
      </c>
      <c r="BY511" s="4">
        <v>-5</v>
      </c>
      <c r="BZ511" s="4">
        <v>0.63661299999999998</v>
      </c>
      <c r="CA511" s="4">
        <v>5.3061879999999997</v>
      </c>
      <c r="CB511" s="4">
        <v>12.859583000000001</v>
      </c>
    </row>
    <row r="512" spans="1:80">
      <c r="A512" s="2">
        <v>42439</v>
      </c>
      <c r="B512" s="32">
        <v>0.45159245370370371</v>
      </c>
      <c r="C512" s="4">
        <v>13.087999999999999</v>
      </c>
      <c r="D512" s="4">
        <v>2.6694</v>
      </c>
      <c r="E512" s="4" t="s">
        <v>155</v>
      </c>
      <c r="F512" s="4">
        <v>26693.921901999998</v>
      </c>
      <c r="G512" s="4">
        <v>263.3</v>
      </c>
      <c r="H512" s="4">
        <v>29.1</v>
      </c>
      <c r="I512" s="4">
        <v>1042.7</v>
      </c>
      <c r="K512" s="4">
        <v>0</v>
      </c>
      <c r="L512" s="4">
        <v>84</v>
      </c>
      <c r="M512" s="4">
        <v>0.86219999999999997</v>
      </c>
      <c r="N512" s="4">
        <v>11.284800000000001</v>
      </c>
      <c r="O512" s="4">
        <v>2.3016000000000001</v>
      </c>
      <c r="P512" s="4">
        <v>227.04390000000001</v>
      </c>
      <c r="Q512" s="4">
        <v>25.090599999999998</v>
      </c>
      <c r="R512" s="4">
        <v>252.1</v>
      </c>
      <c r="S512" s="4">
        <v>167.8698</v>
      </c>
      <c r="T512" s="4">
        <v>18.551300000000001</v>
      </c>
      <c r="U512" s="4">
        <v>186.4</v>
      </c>
      <c r="V512" s="4">
        <v>1042.7272</v>
      </c>
      <c r="Y512" s="4">
        <v>72.745000000000005</v>
      </c>
      <c r="Z512" s="4">
        <v>0</v>
      </c>
      <c r="AA512" s="4">
        <v>0</v>
      </c>
      <c r="AB512" s="4" t="s">
        <v>384</v>
      </c>
      <c r="AC512" s="4">
        <v>0</v>
      </c>
      <c r="AD512" s="4">
        <v>11.8</v>
      </c>
      <c r="AE512" s="4">
        <v>844</v>
      </c>
      <c r="AF512" s="4">
        <v>868</v>
      </c>
      <c r="AG512" s="4">
        <v>782</v>
      </c>
      <c r="AH512" s="4">
        <v>0</v>
      </c>
      <c r="AI512" s="4">
        <v>0</v>
      </c>
      <c r="AJ512" s="4">
        <v>0</v>
      </c>
      <c r="AK512" s="4">
        <v>983</v>
      </c>
      <c r="AL512" s="4">
        <v>-40</v>
      </c>
      <c r="AM512" s="4">
        <v>0</v>
      </c>
      <c r="AN512" s="4">
        <v>24</v>
      </c>
      <c r="AO512" s="4">
        <v>190.4</v>
      </c>
      <c r="AP512" s="4">
        <v>190</v>
      </c>
      <c r="AQ512" s="4">
        <v>1.6</v>
      </c>
      <c r="AR512" s="4">
        <v>195</v>
      </c>
      <c r="AS512" s="4" t="s">
        <v>155</v>
      </c>
      <c r="AT512" s="4">
        <v>2</v>
      </c>
      <c r="AU512" s="5">
        <v>0.65951388888888884</v>
      </c>
      <c r="AV512" s="4">
        <v>47.163713000000001</v>
      </c>
      <c r="AW512" s="4">
        <v>-88.490656999999999</v>
      </c>
      <c r="AX512" s="4">
        <v>318.10000000000002</v>
      </c>
      <c r="AY512" s="4">
        <v>30.6</v>
      </c>
      <c r="AZ512" s="4">
        <v>12</v>
      </c>
      <c r="BA512" s="4">
        <v>11</v>
      </c>
      <c r="BB512" s="4" t="s">
        <v>437</v>
      </c>
      <c r="BC512" s="4">
        <v>0.80120000000000002</v>
      </c>
      <c r="BD512" s="4">
        <v>1.2964</v>
      </c>
      <c r="BE512" s="4">
        <v>1.8</v>
      </c>
      <c r="BF512" s="4">
        <v>14.063000000000001</v>
      </c>
      <c r="BG512" s="4">
        <v>13.16</v>
      </c>
      <c r="BH512" s="4">
        <v>0.94</v>
      </c>
      <c r="BI512" s="4">
        <v>15.98</v>
      </c>
      <c r="BJ512" s="4">
        <v>2499.4859999999999</v>
      </c>
      <c r="BK512" s="4">
        <v>324.46100000000001</v>
      </c>
      <c r="BL512" s="4">
        <v>5.266</v>
      </c>
      <c r="BM512" s="4">
        <v>0.58199999999999996</v>
      </c>
      <c r="BN512" s="4">
        <v>5.8479999999999999</v>
      </c>
      <c r="BO512" s="4">
        <v>3.8940000000000001</v>
      </c>
      <c r="BP512" s="4">
        <v>0.43</v>
      </c>
      <c r="BQ512" s="4">
        <v>4.3239999999999998</v>
      </c>
      <c r="BR512" s="4">
        <v>7.6369999999999996</v>
      </c>
      <c r="BU512" s="4">
        <v>3.1970000000000001</v>
      </c>
      <c r="BW512" s="4">
        <v>0</v>
      </c>
      <c r="BX512" s="4">
        <v>0.216449</v>
      </c>
      <c r="BY512" s="4">
        <v>-5</v>
      </c>
      <c r="BZ512" s="4">
        <v>0.63700000000000001</v>
      </c>
      <c r="CA512" s="4">
        <v>5.2894730000000001</v>
      </c>
      <c r="CB512" s="4">
        <v>12.8674</v>
      </c>
    </row>
    <row r="513" spans="1:80">
      <c r="A513" s="2">
        <v>42439</v>
      </c>
      <c r="B513" s="32">
        <v>0.45160402777777775</v>
      </c>
      <c r="C513" s="4">
        <v>12.920999999999999</v>
      </c>
      <c r="D513" s="4">
        <v>2.6052</v>
      </c>
      <c r="E513" s="4" t="s">
        <v>155</v>
      </c>
      <c r="F513" s="4">
        <v>26052.238683</v>
      </c>
      <c r="G513" s="4">
        <v>304.7</v>
      </c>
      <c r="H513" s="4">
        <v>28.9</v>
      </c>
      <c r="I513" s="4">
        <v>1220.0999999999999</v>
      </c>
      <c r="K513" s="4">
        <v>0</v>
      </c>
      <c r="L513" s="4">
        <v>93</v>
      </c>
      <c r="M513" s="4">
        <v>0.8639</v>
      </c>
      <c r="N513" s="4">
        <v>11.1624</v>
      </c>
      <c r="O513" s="4">
        <v>2.2505999999999999</v>
      </c>
      <c r="P513" s="4">
        <v>263.24239999999998</v>
      </c>
      <c r="Q513" s="4">
        <v>24.991299999999999</v>
      </c>
      <c r="R513" s="4">
        <v>288.2</v>
      </c>
      <c r="S513" s="4">
        <v>194.63390000000001</v>
      </c>
      <c r="T513" s="4">
        <v>18.477799999999998</v>
      </c>
      <c r="U513" s="4">
        <v>213.1</v>
      </c>
      <c r="V513" s="4">
        <v>1220.0744</v>
      </c>
      <c r="Y513" s="4">
        <v>80.221000000000004</v>
      </c>
      <c r="Z513" s="4">
        <v>0</v>
      </c>
      <c r="AA513" s="4">
        <v>0</v>
      </c>
      <c r="AB513" s="4" t="s">
        <v>384</v>
      </c>
      <c r="AC513" s="4">
        <v>0</v>
      </c>
      <c r="AD513" s="4">
        <v>11.8</v>
      </c>
      <c r="AE513" s="4">
        <v>845</v>
      </c>
      <c r="AF513" s="4">
        <v>869</v>
      </c>
      <c r="AG513" s="4">
        <v>783</v>
      </c>
      <c r="AH513" s="4">
        <v>0</v>
      </c>
      <c r="AI513" s="4">
        <v>0</v>
      </c>
      <c r="AJ513" s="4">
        <v>0</v>
      </c>
      <c r="AK513" s="4">
        <v>983</v>
      </c>
      <c r="AL513" s="4">
        <v>-40</v>
      </c>
      <c r="AM513" s="4">
        <v>0</v>
      </c>
      <c r="AN513" s="4">
        <v>24</v>
      </c>
      <c r="AO513" s="4">
        <v>190</v>
      </c>
      <c r="AP513" s="4">
        <v>190</v>
      </c>
      <c r="AQ513" s="4">
        <v>1.4</v>
      </c>
      <c r="AR513" s="4">
        <v>195</v>
      </c>
      <c r="AS513" s="4" t="s">
        <v>155</v>
      </c>
      <c r="AT513" s="4">
        <v>2</v>
      </c>
      <c r="AU513" s="5">
        <v>0.65951388888888884</v>
      </c>
      <c r="AV513" s="4">
        <v>47.163713000000001</v>
      </c>
      <c r="AW513" s="4">
        <v>-88.490658999999994</v>
      </c>
      <c r="AX513" s="4">
        <v>318.10000000000002</v>
      </c>
      <c r="AY513" s="4">
        <v>30.4</v>
      </c>
      <c r="AZ513" s="4">
        <v>12</v>
      </c>
      <c r="BA513" s="4">
        <v>11</v>
      </c>
      <c r="BB513" s="4" t="s">
        <v>437</v>
      </c>
      <c r="BC513" s="4">
        <v>0.90839999999999999</v>
      </c>
      <c r="BD513" s="4">
        <v>1</v>
      </c>
      <c r="BE513" s="4">
        <v>1.8071999999999999</v>
      </c>
      <c r="BF513" s="4">
        <v>14.063000000000001</v>
      </c>
      <c r="BG513" s="4">
        <v>13.33</v>
      </c>
      <c r="BH513" s="4">
        <v>0.95</v>
      </c>
      <c r="BI513" s="4">
        <v>15.757999999999999</v>
      </c>
      <c r="BJ513" s="4">
        <v>2500.8969999999999</v>
      </c>
      <c r="BK513" s="4">
        <v>320.93</v>
      </c>
      <c r="BL513" s="4">
        <v>6.1760000000000002</v>
      </c>
      <c r="BM513" s="4">
        <v>0.58599999999999997</v>
      </c>
      <c r="BN513" s="4">
        <v>6.7629999999999999</v>
      </c>
      <c r="BO513" s="4">
        <v>4.5670000000000002</v>
      </c>
      <c r="BP513" s="4">
        <v>0.434</v>
      </c>
      <c r="BQ513" s="4">
        <v>5</v>
      </c>
      <c r="BR513" s="4">
        <v>9.0389999999999997</v>
      </c>
      <c r="BU513" s="4">
        <v>3.5659999999999998</v>
      </c>
      <c r="BW513" s="4">
        <v>0</v>
      </c>
      <c r="BX513" s="4">
        <v>0.223777</v>
      </c>
      <c r="BY513" s="4">
        <v>-5</v>
      </c>
      <c r="BZ513" s="4">
        <v>0.63577399999999995</v>
      </c>
      <c r="CA513" s="4">
        <v>5.4685499999999996</v>
      </c>
      <c r="CB513" s="4">
        <v>12.842635</v>
      </c>
    </row>
    <row r="514" spans="1:80">
      <c r="A514" s="2">
        <v>42439</v>
      </c>
      <c r="B514" s="32">
        <v>0.45161560185185184</v>
      </c>
      <c r="C514" s="4">
        <v>12.849</v>
      </c>
      <c r="D514" s="4">
        <v>2.9117999999999999</v>
      </c>
      <c r="E514" s="4" t="s">
        <v>155</v>
      </c>
      <c r="F514" s="4">
        <v>29117.927333</v>
      </c>
      <c r="G514" s="4">
        <v>338.6</v>
      </c>
      <c r="H514" s="4">
        <v>28.8</v>
      </c>
      <c r="I514" s="4">
        <v>1307.2</v>
      </c>
      <c r="K514" s="4">
        <v>0</v>
      </c>
      <c r="L514" s="4">
        <v>101</v>
      </c>
      <c r="M514" s="4">
        <v>0.86160000000000003</v>
      </c>
      <c r="N514" s="4">
        <v>11.070600000000001</v>
      </c>
      <c r="O514" s="4">
        <v>2.5089000000000001</v>
      </c>
      <c r="P514" s="4">
        <v>291.74369999999999</v>
      </c>
      <c r="Q514" s="4">
        <v>24.814599999999999</v>
      </c>
      <c r="R514" s="4">
        <v>316.60000000000002</v>
      </c>
      <c r="S514" s="4">
        <v>215.70699999999999</v>
      </c>
      <c r="T514" s="4">
        <v>18.347200000000001</v>
      </c>
      <c r="U514" s="4">
        <v>234.1</v>
      </c>
      <c r="V514" s="4">
        <v>1307.2099000000001</v>
      </c>
      <c r="Y514" s="4">
        <v>86.691000000000003</v>
      </c>
      <c r="Z514" s="4">
        <v>0</v>
      </c>
      <c r="AA514" s="4">
        <v>0</v>
      </c>
      <c r="AB514" s="4" t="s">
        <v>384</v>
      </c>
      <c r="AC514" s="4">
        <v>0</v>
      </c>
      <c r="AD514" s="4">
        <v>11.8</v>
      </c>
      <c r="AE514" s="4">
        <v>845</v>
      </c>
      <c r="AF514" s="4">
        <v>868</v>
      </c>
      <c r="AG514" s="4">
        <v>784</v>
      </c>
      <c r="AH514" s="4">
        <v>0</v>
      </c>
      <c r="AI514" s="4">
        <v>0</v>
      </c>
      <c r="AJ514" s="4">
        <v>0</v>
      </c>
      <c r="AK514" s="4">
        <v>983</v>
      </c>
      <c r="AL514" s="4">
        <v>-40</v>
      </c>
      <c r="AM514" s="4">
        <v>0</v>
      </c>
      <c r="AN514" s="4">
        <v>24</v>
      </c>
      <c r="AO514" s="4">
        <v>190.6</v>
      </c>
      <c r="AP514" s="4">
        <v>190</v>
      </c>
      <c r="AQ514" s="4">
        <v>1.5</v>
      </c>
      <c r="AR514" s="4">
        <v>195</v>
      </c>
      <c r="AS514" s="4" t="s">
        <v>155</v>
      </c>
      <c r="AT514" s="4">
        <v>2</v>
      </c>
      <c r="AU514" s="5">
        <v>0.65952546296296299</v>
      </c>
      <c r="AV514" s="4">
        <v>47.163673000000003</v>
      </c>
      <c r="AW514" s="4">
        <v>-88.490834000000007</v>
      </c>
      <c r="AX514" s="4">
        <v>318</v>
      </c>
      <c r="AY514" s="4">
        <v>30.3</v>
      </c>
      <c r="AZ514" s="4">
        <v>12</v>
      </c>
      <c r="BA514" s="4">
        <v>11</v>
      </c>
      <c r="BB514" s="4" t="s">
        <v>437</v>
      </c>
      <c r="BC514" s="4">
        <v>1.6024</v>
      </c>
      <c r="BD514" s="4">
        <v>1.0036</v>
      </c>
      <c r="BE514" s="4">
        <v>2.4036</v>
      </c>
      <c r="BF514" s="4">
        <v>14.063000000000001</v>
      </c>
      <c r="BG514" s="4">
        <v>13.1</v>
      </c>
      <c r="BH514" s="4">
        <v>0.93</v>
      </c>
      <c r="BI514" s="4">
        <v>16.061</v>
      </c>
      <c r="BJ514" s="4">
        <v>2448.5369999999998</v>
      </c>
      <c r="BK514" s="4">
        <v>353.17200000000003</v>
      </c>
      <c r="BL514" s="4">
        <v>6.7569999999999997</v>
      </c>
      <c r="BM514" s="4">
        <v>0.57499999999999996</v>
      </c>
      <c r="BN514" s="4">
        <v>7.3319999999999999</v>
      </c>
      <c r="BO514" s="4">
        <v>4.9960000000000004</v>
      </c>
      <c r="BP514" s="4">
        <v>0.42499999999999999</v>
      </c>
      <c r="BQ514" s="4">
        <v>5.4210000000000003</v>
      </c>
      <c r="BR514" s="4">
        <v>9.5603999999999996</v>
      </c>
      <c r="BU514" s="4">
        <v>3.8039999999999998</v>
      </c>
      <c r="BW514" s="4">
        <v>0</v>
      </c>
      <c r="BX514" s="4">
        <v>0.281588</v>
      </c>
      <c r="BY514" s="4">
        <v>-5</v>
      </c>
      <c r="BZ514" s="4">
        <v>0.63683900000000004</v>
      </c>
      <c r="CA514" s="4">
        <v>6.8813060000000004</v>
      </c>
      <c r="CB514" s="4">
        <v>12.864148</v>
      </c>
    </row>
    <row r="515" spans="1:80">
      <c r="A515" s="2">
        <v>42439</v>
      </c>
      <c r="B515" s="32">
        <v>0.45162717592592588</v>
      </c>
      <c r="C515" s="4">
        <v>12.76</v>
      </c>
      <c r="D515" s="4">
        <v>3.077</v>
      </c>
      <c r="E515" s="4" t="s">
        <v>155</v>
      </c>
      <c r="F515" s="4">
        <v>30770.052129</v>
      </c>
      <c r="G515" s="4">
        <v>416.6</v>
      </c>
      <c r="H515" s="4">
        <v>17.899999999999999</v>
      </c>
      <c r="I515" s="4">
        <v>1473.8</v>
      </c>
      <c r="K515" s="4">
        <v>0</v>
      </c>
      <c r="L515" s="4">
        <v>104</v>
      </c>
      <c r="M515" s="4">
        <v>0.86070000000000002</v>
      </c>
      <c r="N515" s="4">
        <v>10.9826</v>
      </c>
      <c r="O515" s="4">
        <v>2.6484000000000001</v>
      </c>
      <c r="P515" s="4">
        <v>358.56509999999997</v>
      </c>
      <c r="Q515" s="4">
        <v>15.393599999999999</v>
      </c>
      <c r="R515" s="4">
        <v>374</v>
      </c>
      <c r="S515" s="4">
        <v>265.11279999999999</v>
      </c>
      <c r="T515" s="4">
        <v>11.381600000000001</v>
      </c>
      <c r="U515" s="4">
        <v>276.5</v>
      </c>
      <c r="V515" s="4">
        <v>1473.835</v>
      </c>
      <c r="Y515" s="4">
        <v>89.772000000000006</v>
      </c>
      <c r="Z515" s="4">
        <v>0</v>
      </c>
      <c r="AA515" s="4">
        <v>0</v>
      </c>
      <c r="AB515" s="4" t="s">
        <v>384</v>
      </c>
      <c r="AC515" s="4">
        <v>0</v>
      </c>
      <c r="AD515" s="4">
        <v>11.8</v>
      </c>
      <c r="AE515" s="4">
        <v>846</v>
      </c>
      <c r="AF515" s="4">
        <v>869</v>
      </c>
      <c r="AG515" s="4">
        <v>783</v>
      </c>
      <c r="AH515" s="4">
        <v>0</v>
      </c>
      <c r="AI515" s="4">
        <v>0</v>
      </c>
      <c r="AJ515" s="4">
        <v>0</v>
      </c>
      <c r="AK515" s="4">
        <v>983</v>
      </c>
      <c r="AL515" s="4">
        <v>-40</v>
      </c>
      <c r="AM515" s="4">
        <v>0</v>
      </c>
      <c r="AN515" s="4">
        <v>24</v>
      </c>
      <c r="AO515" s="4">
        <v>191</v>
      </c>
      <c r="AP515" s="4">
        <v>190.6</v>
      </c>
      <c r="AQ515" s="4">
        <v>1.9</v>
      </c>
      <c r="AR515" s="4">
        <v>195</v>
      </c>
      <c r="AS515" s="4" t="s">
        <v>155</v>
      </c>
      <c r="AT515" s="4">
        <v>2</v>
      </c>
      <c r="AU515" s="5">
        <v>0.65953703703703703</v>
      </c>
      <c r="AV515" s="4">
        <v>47.163642000000003</v>
      </c>
      <c r="AW515" s="4">
        <v>-88.491011999999998</v>
      </c>
      <c r="AX515" s="4">
        <v>318.3</v>
      </c>
      <c r="AY515" s="4">
        <v>30.3</v>
      </c>
      <c r="AZ515" s="4">
        <v>12</v>
      </c>
      <c r="BA515" s="4">
        <v>11</v>
      </c>
      <c r="BB515" s="4" t="s">
        <v>437</v>
      </c>
      <c r="BC515" s="4">
        <v>1.7916000000000001</v>
      </c>
      <c r="BD515" s="4">
        <v>1.3</v>
      </c>
      <c r="BE515" s="4">
        <v>2.694</v>
      </c>
      <c r="BF515" s="4">
        <v>14.063000000000001</v>
      </c>
      <c r="BG515" s="4">
        <v>13</v>
      </c>
      <c r="BH515" s="4">
        <v>0.92</v>
      </c>
      <c r="BI515" s="4">
        <v>16.184000000000001</v>
      </c>
      <c r="BJ515" s="4">
        <v>2417.009</v>
      </c>
      <c r="BK515" s="4">
        <v>370.96499999999997</v>
      </c>
      <c r="BL515" s="4">
        <v>8.2639999999999993</v>
      </c>
      <c r="BM515" s="4">
        <v>0.35499999999999998</v>
      </c>
      <c r="BN515" s="4">
        <v>8.6189999999999998</v>
      </c>
      <c r="BO515" s="4">
        <v>6.11</v>
      </c>
      <c r="BP515" s="4">
        <v>0.26200000000000001</v>
      </c>
      <c r="BQ515" s="4">
        <v>6.3719999999999999</v>
      </c>
      <c r="BR515" s="4">
        <v>10.7255</v>
      </c>
      <c r="BU515" s="4">
        <v>3.92</v>
      </c>
      <c r="BW515" s="4">
        <v>0</v>
      </c>
      <c r="BX515" s="4">
        <v>0.29690100000000003</v>
      </c>
      <c r="BY515" s="4">
        <v>-5</v>
      </c>
      <c r="BZ515" s="4">
        <v>0.63677399999999995</v>
      </c>
      <c r="CA515" s="4">
        <v>7.2555180000000004</v>
      </c>
      <c r="CB515" s="4">
        <v>12.862835</v>
      </c>
    </row>
    <row r="516" spans="1:80">
      <c r="A516" s="2">
        <v>42439</v>
      </c>
      <c r="B516" s="32">
        <v>0.45163875000000003</v>
      </c>
      <c r="C516" s="4">
        <v>12.76</v>
      </c>
      <c r="D516" s="4">
        <v>2.8814000000000002</v>
      </c>
      <c r="E516" s="4" t="s">
        <v>155</v>
      </c>
      <c r="F516" s="4">
        <v>28814.463141</v>
      </c>
      <c r="G516" s="4">
        <v>515</v>
      </c>
      <c r="H516" s="4">
        <v>23.7</v>
      </c>
      <c r="I516" s="4">
        <v>1509.6</v>
      </c>
      <c r="K516" s="4">
        <v>0</v>
      </c>
      <c r="L516" s="4">
        <v>105</v>
      </c>
      <c r="M516" s="4">
        <v>0.86250000000000004</v>
      </c>
      <c r="N516" s="4">
        <v>11.004899999999999</v>
      </c>
      <c r="O516" s="4">
        <v>2.4851000000000001</v>
      </c>
      <c r="P516" s="4">
        <v>444.13159999999999</v>
      </c>
      <c r="Q516" s="4">
        <v>20.425699999999999</v>
      </c>
      <c r="R516" s="4">
        <v>464.6</v>
      </c>
      <c r="S516" s="4">
        <v>328.37819999999999</v>
      </c>
      <c r="T516" s="4">
        <v>15.1022</v>
      </c>
      <c r="U516" s="4">
        <v>343.5</v>
      </c>
      <c r="V516" s="4">
        <v>1509.5834</v>
      </c>
      <c r="Y516" s="4">
        <v>90.73</v>
      </c>
      <c r="Z516" s="4">
        <v>0</v>
      </c>
      <c r="AA516" s="4">
        <v>0</v>
      </c>
      <c r="AB516" s="4" t="s">
        <v>384</v>
      </c>
      <c r="AC516" s="4">
        <v>0</v>
      </c>
      <c r="AD516" s="4">
        <v>11.8</v>
      </c>
      <c r="AE516" s="4">
        <v>846</v>
      </c>
      <c r="AF516" s="4">
        <v>870</v>
      </c>
      <c r="AG516" s="4">
        <v>782</v>
      </c>
      <c r="AH516" s="4">
        <v>0</v>
      </c>
      <c r="AI516" s="4">
        <v>0</v>
      </c>
      <c r="AJ516" s="4">
        <v>0</v>
      </c>
      <c r="AK516" s="4">
        <v>983</v>
      </c>
      <c r="AL516" s="4">
        <v>-40</v>
      </c>
      <c r="AM516" s="4">
        <v>0</v>
      </c>
      <c r="AN516" s="4">
        <v>24</v>
      </c>
      <c r="AO516" s="4">
        <v>191</v>
      </c>
      <c r="AP516" s="4">
        <v>190.4</v>
      </c>
      <c r="AQ516" s="4">
        <v>2</v>
      </c>
      <c r="AR516" s="4">
        <v>195</v>
      </c>
      <c r="AS516" s="4" t="s">
        <v>155</v>
      </c>
      <c r="AT516" s="4">
        <v>2</v>
      </c>
      <c r="AU516" s="5">
        <v>0.65954861111111118</v>
      </c>
      <c r="AV516" s="4">
        <v>47.163608000000004</v>
      </c>
      <c r="AW516" s="4">
        <v>-88.491197</v>
      </c>
      <c r="AX516" s="4">
        <v>317.8</v>
      </c>
      <c r="AY516" s="4">
        <v>30.7</v>
      </c>
      <c r="AZ516" s="4">
        <v>12</v>
      </c>
      <c r="BA516" s="4">
        <v>11</v>
      </c>
      <c r="BB516" s="4" t="s">
        <v>437</v>
      </c>
      <c r="BC516" s="4">
        <v>1.1012</v>
      </c>
      <c r="BD516" s="4">
        <v>1.2964</v>
      </c>
      <c r="BE516" s="4">
        <v>2.1976</v>
      </c>
      <c r="BF516" s="4">
        <v>14.063000000000001</v>
      </c>
      <c r="BG516" s="4">
        <v>13.18</v>
      </c>
      <c r="BH516" s="4">
        <v>0.94</v>
      </c>
      <c r="BI516" s="4">
        <v>15.948</v>
      </c>
      <c r="BJ516" s="4">
        <v>2446.39</v>
      </c>
      <c r="BK516" s="4">
        <v>351.61099999999999</v>
      </c>
      <c r="BL516" s="4">
        <v>10.339</v>
      </c>
      <c r="BM516" s="4">
        <v>0.47599999999999998</v>
      </c>
      <c r="BN516" s="4">
        <v>10.815</v>
      </c>
      <c r="BO516" s="4">
        <v>7.6449999999999996</v>
      </c>
      <c r="BP516" s="4">
        <v>0.35199999999999998</v>
      </c>
      <c r="BQ516" s="4">
        <v>7.9960000000000004</v>
      </c>
      <c r="BR516" s="4">
        <v>11.0967</v>
      </c>
      <c r="BU516" s="4">
        <v>4.0019999999999998</v>
      </c>
      <c r="BW516" s="4">
        <v>0</v>
      </c>
      <c r="BX516" s="4">
        <v>0.25305899999999998</v>
      </c>
      <c r="BY516" s="4">
        <v>-5</v>
      </c>
      <c r="BZ516" s="4">
        <v>0.63538700000000004</v>
      </c>
      <c r="CA516" s="4">
        <v>6.1841290000000004</v>
      </c>
      <c r="CB516" s="4">
        <v>12.834816999999999</v>
      </c>
    </row>
    <row r="517" spans="1:80">
      <c r="A517" s="2">
        <v>42439</v>
      </c>
      <c r="B517" s="32">
        <v>0.45165032407407407</v>
      </c>
      <c r="C517" s="4">
        <v>12.776</v>
      </c>
      <c r="D517" s="4">
        <v>2.6699000000000002</v>
      </c>
      <c r="E517" s="4" t="s">
        <v>155</v>
      </c>
      <c r="F517" s="4">
        <v>26699.457881999999</v>
      </c>
      <c r="G517" s="4">
        <v>570</v>
      </c>
      <c r="H517" s="4">
        <v>24.8</v>
      </c>
      <c r="I517" s="4">
        <v>1424.5</v>
      </c>
      <c r="K517" s="4">
        <v>0</v>
      </c>
      <c r="L517" s="4">
        <v>110</v>
      </c>
      <c r="M517" s="4">
        <v>0.86429999999999996</v>
      </c>
      <c r="N517" s="4">
        <v>11.0419</v>
      </c>
      <c r="O517" s="4">
        <v>2.3075999999999999</v>
      </c>
      <c r="P517" s="4">
        <v>492.61950000000002</v>
      </c>
      <c r="Q517" s="4">
        <v>21.434000000000001</v>
      </c>
      <c r="R517" s="4">
        <v>514.1</v>
      </c>
      <c r="S517" s="4">
        <v>364.22879999999998</v>
      </c>
      <c r="T517" s="4">
        <v>15.8477</v>
      </c>
      <c r="U517" s="4">
        <v>380.1</v>
      </c>
      <c r="V517" s="4">
        <v>1424.5021999999999</v>
      </c>
      <c r="Y517" s="4">
        <v>94.748999999999995</v>
      </c>
      <c r="Z517" s="4">
        <v>0</v>
      </c>
      <c r="AA517" s="4">
        <v>0</v>
      </c>
      <c r="AB517" s="4" t="s">
        <v>384</v>
      </c>
      <c r="AC517" s="4">
        <v>0</v>
      </c>
      <c r="AD517" s="4">
        <v>11.8</v>
      </c>
      <c r="AE517" s="4">
        <v>846</v>
      </c>
      <c r="AF517" s="4">
        <v>869</v>
      </c>
      <c r="AG517" s="4">
        <v>781</v>
      </c>
      <c r="AH517" s="4">
        <v>0</v>
      </c>
      <c r="AI517" s="4">
        <v>0</v>
      </c>
      <c r="AJ517" s="4">
        <v>0</v>
      </c>
      <c r="AK517" s="4">
        <v>983</v>
      </c>
      <c r="AL517" s="4">
        <v>-40</v>
      </c>
      <c r="AM517" s="4">
        <v>0</v>
      </c>
      <c r="AN517" s="4">
        <v>24</v>
      </c>
      <c r="AO517" s="4">
        <v>191</v>
      </c>
      <c r="AP517" s="4">
        <v>190.6</v>
      </c>
      <c r="AQ517" s="4">
        <v>1.8</v>
      </c>
      <c r="AR517" s="4">
        <v>195</v>
      </c>
      <c r="AS517" s="4" t="s">
        <v>155</v>
      </c>
      <c r="AT517" s="4">
        <v>2</v>
      </c>
      <c r="AU517" s="5">
        <v>0.65957175925925926</v>
      </c>
      <c r="AV517" s="4">
        <v>47.163462000000003</v>
      </c>
      <c r="AW517" s="4">
        <v>-88.491517000000002</v>
      </c>
      <c r="AX517" s="4">
        <v>317.5</v>
      </c>
      <c r="AY517" s="4">
        <v>31.5</v>
      </c>
      <c r="AZ517" s="4">
        <v>12</v>
      </c>
      <c r="BA517" s="4">
        <v>11</v>
      </c>
      <c r="BB517" s="4" t="s">
        <v>437</v>
      </c>
      <c r="BC517" s="4">
        <v>1.2048000000000001</v>
      </c>
      <c r="BD517" s="4">
        <v>1</v>
      </c>
      <c r="BE517" s="4">
        <v>2.0047999999999999</v>
      </c>
      <c r="BF517" s="4">
        <v>14.063000000000001</v>
      </c>
      <c r="BG517" s="4">
        <v>13.37</v>
      </c>
      <c r="BH517" s="4">
        <v>0.95</v>
      </c>
      <c r="BI517" s="4">
        <v>15.704000000000001</v>
      </c>
      <c r="BJ517" s="4">
        <v>2481.817</v>
      </c>
      <c r="BK517" s="4">
        <v>330.11</v>
      </c>
      <c r="BL517" s="4">
        <v>11.595000000000001</v>
      </c>
      <c r="BM517" s="4">
        <v>0.505</v>
      </c>
      <c r="BN517" s="4">
        <v>12.1</v>
      </c>
      <c r="BO517" s="4">
        <v>8.5730000000000004</v>
      </c>
      <c r="BP517" s="4">
        <v>0.373</v>
      </c>
      <c r="BQ517" s="4">
        <v>8.9459999999999997</v>
      </c>
      <c r="BR517" s="4">
        <v>10.587300000000001</v>
      </c>
      <c r="BU517" s="4">
        <v>4.2249999999999996</v>
      </c>
      <c r="BW517" s="4">
        <v>0</v>
      </c>
      <c r="BX517" s="4">
        <v>0.284331</v>
      </c>
      <c r="BY517" s="4">
        <v>-5</v>
      </c>
      <c r="BZ517" s="4">
        <v>0.63561299999999998</v>
      </c>
      <c r="CA517" s="4">
        <v>6.9483389999999998</v>
      </c>
      <c r="CB517" s="4">
        <v>12.839383</v>
      </c>
    </row>
    <row r="518" spans="1:80">
      <c r="A518" s="2">
        <v>42439</v>
      </c>
      <c r="B518" s="32">
        <v>0.45166189814814817</v>
      </c>
      <c r="C518" s="4">
        <v>12.433999999999999</v>
      </c>
      <c r="D518" s="4">
        <v>3.589</v>
      </c>
      <c r="E518" s="4" t="s">
        <v>155</v>
      </c>
      <c r="F518" s="4">
        <v>35890.450375</v>
      </c>
      <c r="G518" s="4">
        <v>589.29999999999995</v>
      </c>
      <c r="H518" s="4">
        <v>24.9</v>
      </c>
      <c r="I518" s="4">
        <v>1728.6</v>
      </c>
      <c r="K518" s="4">
        <v>0</v>
      </c>
      <c r="L518" s="4">
        <v>117</v>
      </c>
      <c r="M518" s="4">
        <v>0.85829999999999995</v>
      </c>
      <c r="N518" s="4">
        <v>10.6723</v>
      </c>
      <c r="O518" s="4">
        <v>3.0804</v>
      </c>
      <c r="P518" s="4">
        <v>505.82600000000002</v>
      </c>
      <c r="Q518" s="4">
        <v>21.360199999999999</v>
      </c>
      <c r="R518" s="4">
        <v>527.20000000000005</v>
      </c>
      <c r="S518" s="4">
        <v>373.99329999999998</v>
      </c>
      <c r="T518" s="4">
        <v>15.793100000000001</v>
      </c>
      <c r="U518" s="4">
        <v>389.8</v>
      </c>
      <c r="V518" s="4">
        <v>1728.617</v>
      </c>
      <c r="Y518" s="4">
        <v>100.321</v>
      </c>
      <c r="Z518" s="4">
        <v>0</v>
      </c>
      <c r="AA518" s="4">
        <v>0</v>
      </c>
      <c r="AB518" s="4" t="s">
        <v>384</v>
      </c>
      <c r="AC518" s="4">
        <v>0</v>
      </c>
      <c r="AD518" s="4">
        <v>11.8</v>
      </c>
      <c r="AE518" s="4">
        <v>845</v>
      </c>
      <c r="AF518" s="4">
        <v>869</v>
      </c>
      <c r="AG518" s="4">
        <v>780</v>
      </c>
      <c r="AH518" s="4">
        <v>0</v>
      </c>
      <c r="AI518" s="4">
        <v>0</v>
      </c>
      <c r="AJ518" s="4">
        <v>0</v>
      </c>
      <c r="AK518" s="4">
        <v>983</v>
      </c>
      <c r="AL518" s="4">
        <v>-40</v>
      </c>
      <c r="AM518" s="4">
        <v>0</v>
      </c>
      <c r="AN518" s="4">
        <v>24</v>
      </c>
      <c r="AO518" s="4">
        <v>191</v>
      </c>
      <c r="AP518" s="4">
        <v>190.4</v>
      </c>
      <c r="AQ518" s="4">
        <v>1.7</v>
      </c>
      <c r="AR518" s="4">
        <v>195</v>
      </c>
      <c r="AS518" s="4" t="s">
        <v>155</v>
      </c>
      <c r="AT518" s="4">
        <v>2</v>
      </c>
      <c r="AU518" s="5">
        <v>0.65957175925925926</v>
      </c>
      <c r="AV518" s="4">
        <v>47.163460999999998</v>
      </c>
      <c r="AW518" s="4">
        <v>-88.491518999999997</v>
      </c>
      <c r="AX518" s="4">
        <v>317.5</v>
      </c>
      <c r="AY518" s="4">
        <v>32.5</v>
      </c>
      <c r="AZ518" s="4">
        <v>12</v>
      </c>
      <c r="BA518" s="4">
        <v>11</v>
      </c>
      <c r="BB518" s="4" t="s">
        <v>437</v>
      </c>
      <c r="BC518" s="4">
        <v>1.5928</v>
      </c>
      <c r="BD518" s="4">
        <v>1.0012000000000001</v>
      </c>
      <c r="BE518" s="4">
        <v>2.3927999999999998</v>
      </c>
      <c r="BF518" s="4">
        <v>14.063000000000001</v>
      </c>
      <c r="BG518" s="4">
        <v>12.77</v>
      </c>
      <c r="BH518" s="4">
        <v>0.91</v>
      </c>
      <c r="BI518" s="4">
        <v>16.510999999999999</v>
      </c>
      <c r="BJ518" s="4">
        <v>2323.8009999999999</v>
      </c>
      <c r="BK518" s="4">
        <v>426.90600000000001</v>
      </c>
      <c r="BL518" s="4">
        <v>11.534000000000001</v>
      </c>
      <c r="BM518" s="4">
        <v>0.48699999999999999</v>
      </c>
      <c r="BN518" s="4">
        <v>12.021000000000001</v>
      </c>
      <c r="BO518" s="4">
        <v>8.5280000000000005</v>
      </c>
      <c r="BP518" s="4">
        <v>0.36</v>
      </c>
      <c r="BQ518" s="4">
        <v>8.8879999999999999</v>
      </c>
      <c r="BR518" s="4">
        <v>12.446199999999999</v>
      </c>
      <c r="BU518" s="4">
        <v>4.3339999999999996</v>
      </c>
      <c r="BW518" s="4">
        <v>0</v>
      </c>
      <c r="BX518" s="4">
        <v>0.28489799999999998</v>
      </c>
      <c r="BY518" s="4">
        <v>-5</v>
      </c>
      <c r="BZ518" s="4">
        <v>0.63477399999999995</v>
      </c>
      <c r="CA518" s="4">
        <v>6.9621950000000004</v>
      </c>
      <c r="CB518" s="4">
        <v>12.822435</v>
      </c>
    </row>
    <row r="519" spans="1:80">
      <c r="A519" s="2">
        <v>42439</v>
      </c>
      <c r="B519" s="32">
        <v>0.45167347222222221</v>
      </c>
      <c r="C519" s="4">
        <v>12.468</v>
      </c>
      <c r="D519" s="4">
        <v>3.4946000000000002</v>
      </c>
      <c r="E519" s="4" t="s">
        <v>155</v>
      </c>
      <c r="F519" s="4">
        <v>34946.137698999999</v>
      </c>
      <c r="G519" s="4">
        <v>610.20000000000005</v>
      </c>
      <c r="H519" s="4">
        <v>24.8</v>
      </c>
      <c r="I519" s="4">
        <v>1975.7</v>
      </c>
      <c r="K519" s="4">
        <v>0</v>
      </c>
      <c r="L519" s="4">
        <v>122</v>
      </c>
      <c r="M519" s="4">
        <v>0.85870000000000002</v>
      </c>
      <c r="N519" s="4">
        <v>10.7056</v>
      </c>
      <c r="O519" s="4">
        <v>3.0007000000000001</v>
      </c>
      <c r="P519" s="4">
        <v>523.98519999999996</v>
      </c>
      <c r="Q519" s="4">
        <v>21.294699999999999</v>
      </c>
      <c r="R519" s="4">
        <v>545.29999999999995</v>
      </c>
      <c r="S519" s="4">
        <v>387.41980000000001</v>
      </c>
      <c r="T519" s="4">
        <v>15.7447</v>
      </c>
      <c r="U519" s="4">
        <v>403.2</v>
      </c>
      <c r="V519" s="4">
        <v>1975.6992</v>
      </c>
      <c r="Y519" s="4">
        <v>104.786</v>
      </c>
      <c r="Z519" s="4">
        <v>0</v>
      </c>
      <c r="AA519" s="4">
        <v>0</v>
      </c>
      <c r="AB519" s="4" t="s">
        <v>384</v>
      </c>
      <c r="AC519" s="4">
        <v>0</v>
      </c>
      <c r="AD519" s="4">
        <v>11.8</v>
      </c>
      <c r="AE519" s="4">
        <v>846</v>
      </c>
      <c r="AF519" s="4">
        <v>869</v>
      </c>
      <c r="AG519" s="4">
        <v>778</v>
      </c>
      <c r="AH519" s="4">
        <v>0</v>
      </c>
      <c r="AI519" s="4">
        <v>0</v>
      </c>
      <c r="AJ519" s="4">
        <v>0</v>
      </c>
      <c r="AK519" s="4">
        <v>983</v>
      </c>
      <c r="AL519" s="4">
        <v>-40</v>
      </c>
      <c r="AM519" s="4">
        <v>0</v>
      </c>
      <c r="AN519" s="4">
        <v>24</v>
      </c>
      <c r="AO519" s="4">
        <v>191</v>
      </c>
      <c r="AP519" s="4">
        <v>190</v>
      </c>
      <c r="AQ519" s="4">
        <v>1.7</v>
      </c>
      <c r="AR519" s="4">
        <v>195</v>
      </c>
      <c r="AS519" s="4" t="s">
        <v>155</v>
      </c>
      <c r="AT519" s="4">
        <v>2</v>
      </c>
      <c r="AU519" s="5">
        <v>0.6595833333333333</v>
      </c>
      <c r="AV519" s="4">
        <v>47.163361999999999</v>
      </c>
      <c r="AW519" s="4">
        <v>-88.491658999999999</v>
      </c>
      <c r="AX519" s="4">
        <v>317.3</v>
      </c>
      <c r="AY519" s="4">
        <v>32.5</v>
      </c>
      <c r="AZ519" s="4">
        <v>12</v>
      </c>
      <c r="BA519" s="4">
        <v>11</v>
      </c>
      <c r="BB519" s="4" t="s">
        <v>437</v>
      </c>
      <c r="BC519" s="4">
        <v>1</v>
      </c>
      <c r="BD519" s="4">
        <v>1.1000000000000001</v>
      </c>
      <c r="BE519" s="4">
        <v>1.8011999999999999</v>
      </c>
      <c r="BF519" s="4">
        <v>14.063000000000001</v>
      </c>
      <c r="BG519" s="4">
        <v>12.81</v>
      </c>
      <c r="BH519" s="4">
        <v>0.91</v>
      </c>
      <c r="BI519" s="4">
        <v>16.460999999999999</v>
      </c>
      <c r="BJ519" s="4">
        <v>2334.7139999999999</v>
      </c>
      <c r="BK519" s="4">
        <v>416.50400000000002</v>
      </c>
      <c r="BL519" s="4">
        <v>11.967000000000001</v>
      </c>
      <c r="BM519" s="4">
        <v>0.48599999999999999</v>
      </c>
      <c r="BN519" s="4">
        <v>12.452999999999999</v>
      </c>
      <c r="BO519" s="4">
        <v>8.8480000000000008</v>
      </c>
      <c r="BP519" s="4">
        <v>0.36</v>
      </c>
      <c r="BQ519" s="4">
        <v>9.2080000000000002</v>
      </c>
      <c r="BR519" s="4">
        <v>14.2476</v>
      </c>
      <c r="BU519" s="4">
        <v>4.5339999999999998</v>
      </c>
      <c r="BW519" s="4">
        <v>0</v>
      </c>
      <c r="BX519" s="4">
        <v>0.32284800000000002</v>
      </c>
      <c r="BY519" s="4">
        <v>-5</v>
      </c>
      <c r="BZ519" s="4">
        <v>0.63461299999999998</v>
      </c>
      <c r="CA519" s="4">
        <v>7.8895980000000003</v>
      </c>
      <c r="CB519" s="4">
        <v>12.819183000000001</v>
      </c>
    </row>
    <row r="520" spans="1:80">
      <c r="A520" s="2">
        <v>42439</v>
      </c>
      <c r="B520" s="32">
        <v>0.4516850462962963</v>
      </c>
      <c r="C520" s="4">
        <v>12.81</v>
      </c>
      <c r="D520" s="4">
        <v>2.7715999999999998</v>
      </c>
      <c r="E520" s="4" t="s">
        <v>155</v>
      </c>
      <c r="F520" s="4">
        <v>27715.682381999999</v>
      </c>
      <c r="G520" s="4">
        <v>693.3</v>
      </c>
      <c r="H520" s="4">
        <v>24.7</v>
      </c>
      <c r="I520" s="4">
        <v>1741.8</v>
      </c>
      <c r="K520" s="4">
        <v>0</v>
      </c>
      <c r="L520" s="4">
        <v>122</v>
      </c>
      <c r="M520" s="4">
        <v>0.86280000000000001</v>
      </c>
      <c r="N520" s="4">
        <v>11.052199999999999</v>
      </c>
      <c r="O520" s="4">
        <v>2.3913000000000002</v>
      </c>
      <c r="P520" s="4">
        <v>598.1789</v>
      </c>
      <c r="Q520" s="4">
        <v>21.3111</v>
      </c>
      <c r="R520" s="4">
        <v>619.5</v>
      </c>
      <c r="S520" s="4">
        <v>442.27640000000002</v>
      </c>
      <c r="T520" s="4">
        <v>15.7569</v>
      </c>
      <c r="U520" s="4">
        <v>458</v>
      </c>
      <c r="V520" s="4">
        <v>1741.8476000000001</v>
      </c>
      <c r="Y520" s="4">
        <v>104.93300000000001</v>
      </c>
      <c r="Z520" s="4">
        <v>0</v>
      </c>
      <c r="AA520" s="4">
        <v>0</v>
      </c>
      <c r="AB520" s="4" t="s">
        <v>384</v>
      </c>
      <c r="AC520" s="4">
        <v>0</v>
      </c>
      <c r="AD520" s="4">
        <v>11.8</v>
      </c>
      <c r="AE520" s="4">
        <v>846</v>
      </c>
      <c r="AF520" s="4">
        <v>870</v>
      </c>
      <c r="AG520" s="4">
        <v>778</v>
      </c>
      <c r="AH520" s="4">
        <v>0</v>
      </c>
      <c r="AI520" s="4">
        <v>0</v>
      </c>
      <c r="AJ520" s="4">
        <v>0</v>
      </c>
      <c r="AK520" s="4">
        <v>983</v>
      </c>
      <c r="AL520" s="4">
        <v>-40</v>
      </c>
      <c r="AM520" s="4">
        <v>0</v>
      </c>
      <c r="AN520" s="4">
        <v>24</v>
      </c>
      <c r="AO520" s="4">
        <v>191</v>
      </c>
      <c r="AP520" s="4">
        <v>190</v>
      </c>
      <c r="AQ520" s="4">
        <v>1.8</v>
      </c>
      <c r="AR520" s="4">
        <v>195</v>
      </c>
      <c r="AS520" s="4" t="s">
        <v>155</v>
      </c>
      <c r="AT520" s="4">
        <v>2</v>
      </c>
      <c r="AU520" s="5">
        <v>0.65960648148148149</v>
      </c>
      <c r="AV520" s="4">
        <v>47.163128</v>
      </c>
      <c r="AW520" s="4">
        <v>-88.491855000000001</v>
      </c>
      <c r="AX520" s="4">
        <v>316.89999999999998</v>
      </c>
      <c r="AY520" s="4">
        <v>33.1</v>
      </c>
      <c r="AZ520" s="4">
        <v>12</v>
      </c>
      <c r="BA520" s="4">
        <v>11</v>
      </c>
      <c r="BB520" s="4" t="s">
        <v>437</v>
      </c>
      <c r="BC520" s="4">
        <v>1</v>
      </c>
      <c r="BD520" s="4">
        <v>1.1012</v>
      </c>
      <c r="BE520" s="4">
        <v>1.9</v>
      </c>
      <c r="BF520" s="4">
        <v>14.063000000000001</v>
      </c>
      <c r="BG520" s="4">
        <v>13.22</v>
      </c>
      <c r="BH520" s="4">
        <v>0.94</v>
      </c>
      <c r="BI520" s="4">
        <v>15.901999999999999</v>
      </c>
      <c r="BJ520" s="4">
        <v>2461.1179999999999</v>
      </c>
      <c r="BK520" s="4">
        <v>338.92099999999999</v>
      </c>
      <c r="BL520" s="4">
        <v>13.949</v>
      </c>
      <c r="BM520" s="4">
        <v>0.497</v>
      </c>
      <c r="BN520" s="4">
        <v>14.446</v>
      </c>
      <c r="BO520" s="4">
        <v>10.314</v>
      </c>
      <c r="BP520" s="4">
        <v>0.36699999999999999</v>
      </c>
      <c r="BQ520" s="4">
        <v>10.680999999999999</v>
      </c>
      <c r="BR520" s="4">
        <v>12.826000000000001</v>
      </c>
      <c r="BU520" s="4">
        <v>4.6360000000000001</v>
      </c>
      <c r="BW520" s="4">
        <v>0</v>
      </c>
      <c r="BX520" s="4">
        <v>0.37471199999999999</v>
      </c>
      <c r="BY520" s="4">
        <v>-5</v>
      </c>
      <c r="BZ520" s="4">
        <v>0.63438700000000003</v>
      </c>
      <c r="CA520" s="4">
        <v>9.1570250000000009</v>
      </c>
      <c r="CB520" s="4">
        <v>12.814617</v>
      </c>
    </row>
    <row r="521" spans="1:80">
      <c r="A521" s="2">
        <v>42439</v>
      </c>
      <c r="B521" s="32">
        <v>0.45169662037037034</v>
      </c>
      <c r="C521" s="4">
        <v>13.114000000000001</v>
      </c>
      <c r="D521" s="4">
        <v>2.2052999999999998</v>
      </c>
      <c r="E521" s="4" t="s">
        <v>155</v>
      </c>
      <c r="F521" s="4">
        <v>22052.844036999999</v>
      </c>
      <c r="G521" s="4">
        <v>850.6</v>
      </c>
      <c r="H521" s="4">
        <v>24.6</v>
      </c>
      <c r="I521" s="4">
        <v>1444.9</v>
      </c>
      <c r="K521" s="4">
        <v>0</v>
      </c>
      <c r="L521" s="4">
        <v>119</v>
      </c>
      <c r="M521" s="4">
        <v>0.86580000000000001</v>
      </c>
      <c r="N521" s="4">
        <v>11.3545</v>
      </c>
      <c r="O521" s="4">
        <v>1.9094</v>
      </c>
      <c r="P521" s="4">
        <v>736.45450000000005</v>
      </c>
      <c r="Q521" s="4">
        <v>21.299199999999999</v>
      </c>
      <c r="R521" s="4">
        <v>757.8</v>
      </c>
      <c r="S521" s="4">
        <v>544.51350000000002</v>
      </c>
      <c r="T521" s="4">
        <v>15.747999999999999</v>
      </c>
      <c r="U521" s="4">
        <v>560.29999999999995</v>
      </c>
      <c r="V521" s="4">
        <v>1444.9065000000001</v>
      </c>
      <c r="Y521" s="4">
        <v>102.877</v>
      </c>
      <c r="Z521" s="4">
        <v>0</v>
      </c>
      <c r="AA521" s="4">
        <v>0</v>
      </c>
      <c r="AB521" s="4" t="s">
        <v>384</v>
      </c>
      <c r="AC521" s="4">
        <v>0</v>
      </c>
      <c r="AD521" s="4">
        <v>11.8</v>
      </c>
      <c r="AE521" s="4">
        <v>846</v>
      </c>
      <c r="AF521" s="4">
        <v>869</v>
      </c>
      <c r="AG521" s="4">
        <v>780</v>
      </c>
      <c r="AH521" s="4">
        <v>0</v>
      </c>
      <c r="AI521" s="4">
        <v>0</v>
      </c>
      <c r="AJ521" s="4">
        <v>0</v>
      </c>
      <c r="AK521" s="4">
        <v>983</v>
      </c>
      <c r="AL521" s="4">
        <v>-40</v>
      </c>
      <c r="AM521" s="4">
        <v>0</v>
      </c>
      <c r="AN521" s="4">
        <v>24</v>
      </c>
      <c r="AO521" s="4">
        <v>191</v>
      </c>
      <c r="AP521" s="4">
        <v>190</v>
      </c>
      <c r="AQ521" s="4">
        <v>1.7</v>
      </c>
      <c r="AR521" s="4">
        <v>195</v>
      </c>
      <c r="AS521" s="4" t="s">
        <v>155</v>
      </c>
      <c r="AT521" s="4">
        <v>2</v>
      </c>
      <c r="AU521" s="5">
        <v>0.65960648148148149</v>
      </c>
      <c r="AV521" s="4">
        <v>47.163125999999998</v>
      </c>
      <c r="AW521" s="4">
        <v>-88.491855000000001</v>
      </c>
      <c r="AX521" s="4">
        <v>316.89999999999998</v>
      </c>
      <c r="AY521" s="4">
        <v>34.5</v>
      </c>
      <c r="AZ521" s="4">
        <v>12</v>
      </c>
      <c r="BA521" s="4">
        <v>11</v>
      </c>
      <c r="BB521" s="4" t="s">
        <v>437</v>
      </c>
      <c r="BC521" s="4">
        <v>1.006</v>
      </c>
      <c r="BD521" s="4">
        <v>1.2048000000000001</v>
      </c>
      <c r="BE521" s="4">
        <v>1.9072</v>
      </c>
      <c r="BF521" s="4">
        <v>14.063000000000001</v>
      </c>
      <c r="BG521" s="4">
        <v>13.53</v>
      </c>
      <c r="BH521" s="4">
        <v>0.96</v>
      </c>
      <c r="BI521" s="4">
        <v>15.497</v>
      </c>
      <c r="BJ521" s="4">
        <v>2568.0439999999999</v>
      </c>
      <c r="BK521" s="4">
        <v>274.85500000000002</v>
      </c>
      <c r="BL521" s="4">
        <v>17.443000000000001</v>
      </c>
      <c r="BM521" s="4">
        <v>0.504</v>
      </c>
      <c r="BN521" s="4">
        <v>17.946999999999999</v>
      </c>
      <c r="BO521" s="4">
        <v>12.897</v>
      </c>
      <c r="BP521" s="4">
        <v>0.373</v>
      </c>
      <c r="BQ521" s="4">
        <v>13.27</v>
      </c>
      <c r="BR521" s="4">
        <v>10.806100000000001</v>
      </c>
      <c r="BU521" s="4">
        <v>4.6159999999999997</v>
      </c>
      <c r="BW521" s="4">
        <v>0</v>
      </c>
      <c r="BX521" s="4">
        <v>0.38767800000000002</v>
      </c>
      <c r="BY521" s="4">
        <v>-5</v>
      </c>
      <c r="BZ521" s="4">
        <v>0.63400000000000001</v>
      </c>
      <c r="CA521" s="4">
        <v>9.4738810000000004</v>
      </c>
      <c r="CB521" s="4">
        <v>12.806800000000001</v>
      </c>
    </row>
    <row r="522" spans="1:80">
      <c r="A522" s="2">
        <v>42439</v>
      </c>
      <c r="B522" s="32">
        <v>0.45170819444444449</v>
      </c>
      <c r="C522" s="4">
        <v>13.404999999999999</v>
      </c>
      <c r="D522" s="4">
        <v>1.7229000000000001</v>
      </c>
      <c r="E522" s="4" t="s">
        <v>155</v>
      </c>
      <c r="F522" s="4">
        <v>17229.302326000001</v>
      </c>
      <c r="G522" s="4">
        <v>1104.7</v>
      </c>
      <c r="H522" s="4">
        <v>24.5</v>
      </c>
      <c r="I522" s="4">
        <v>1340.5</v>
      </c>
      <c r="K522" s="4">
        <v>0</v>
      </c>
      <c r="L522" s="4">
        <v>107</v>
      </c>
      <c r="M522" s="4">
        <v>0.86799999999999999</v>
      </c>
      <c r="N522" s="4">
        <v>11.6358</v>
      </c>
      <c r="O522" s="4">
        <v>1.4955000000000001</v>
      </c>
      <c r="P522" s="4">
        <v>958.89449999999999</v>
      </c>
      <c r="Q522" s="4">
        <v>21.265899999999998</v>
      </c>
      <c r="R522" s="4">
        <v>980.2</v>
      </c>
      <c r="S522" s="4">
        <v>708.97929999999997</v>
      </c>
      <c r="T522" s="4">
        <v>15.7234</v>
      </c>
      <c r="U522" s="4">
        <v>724.7</v>
      </c>
      <c r="V522" s="4">
        <v>1340.4585</v>
      </c>
      <c r="Y522" s="4">
        <v>92.885999999999996</v>
      </c>
      <c r="Z522" s="4">
        <v>0</v>
      </c>
      <c r="AA522" s="4">
        <v>0</v>
      </c>
      <c r="AB522" s="4" t="s">
        <v>384</v>
      </c>
      <c r="AC522" s="4">
        <v>0</v>
      </c>
      <c r="AD522" s="4">
        <v>11.8</v>
      </c>
      <c r="AE522" s="4">
        <v>845</v>
      </c>
      <c r="AF522" s="4">
        <v>869</v>
      </c>
      <c r="AG522" s="4">
        <v>783</v>
      </c>
      <c r="AH522" s="4">
        <v>0</v>
      </c>
      <c r="AI522" s="4">
        <v>0</v>
      </c>
      <c r="AJ522" s="4">
        <v>0</v>
      </c>
      <c r="AK522" s="4">
        <v>983</v>
      </c>
      <c r="AL522" s="4">
        <v>-40</v>
      </c>
      <c r="AM522" s="4">
        <v>0</v>
      </c>
      <c r="AN522" s="4">
        <v>24</v>
      </c>
      <c r="AO522" s="4">
        <v>191</v>
      </c>
      <c r="AP522" s="4">
        <v>190</v>
      </c>
      <c r="AQ522" s="4">
        <v>1.8</v>
      </c>
      <c r="AR522" s="4">
        <v>195</v>
      </c>
      <c r="AS522" s="4" t="s">
        <v>155</v>
      </c>
      <c r="AT522" s="4">
        <v>2</v>
      </c>
      <c r="AU522" s="5">
        <v>0.65961805555555553</v>
      </c>
      <c r="AV522" s="4">
        <v>47.162975000000003</v>
      </c>
      <c r="AW522" s="4">
        <v>-88.491867999999997</v>
      </c>
      <c r="AX522" s="4">
        <v>316.8</v>
      </c>
      <c r="AY522" s="4">
        <v>35.9</v>
      </c>
      <c r="AZ522" s="4">
        <v>12</v>
      </c>
      <c r="BA522" s="4">
        <v>11</v>
      </c>
      <c r="BB522" s="4" t="s">
        <v>437</v>
      </c>
      <c r="BC522" s="4">
        <v>1.5023979999999999</v>
      </c>
      <c r="BD522" s="4">
        <v>1.5928070000000001</v>
      </c>
      <c r="BE522" s="4">
        <v>2.5011990000000002</v>
      </c>
      <c r="BF522" s="4">
        <v>14.063000000000001</v>
      </c>
      <c r="BG522" s="4">
        <v>13.76</v>
      </c>
      <c r="BH522" s="4">
        <v>0.98</v>
      </c>
      <c r="BI522" s="4">
        <v>15.208</v>
      </c>
      <c r="BJ522" s="4">
        <v>2660.1439999999998</v>
      </c>
      <c r="BK522" s="4">
        <v>217.60499999999999</v>
      </c>
      <c r="BL522" s="4">
        <v>22.957000000000001</v>
      </c>
      <c r="BM522" s="4">
        <v>0.50900000000000001</v>
      </c>
      <c r="BN522" s="4">
        <v>23.466000000000001</v>
      </c>
      <c r="BO522" s="4">
        <v>16.974</v>
      </c>
      <c r="BP522" s="4">
        <v>0.376</v>
      </c>
      <c r="BQ522" s="4">
        <v>17.350000000000001</v>
      </c>
      <c r="BR522" s="4">
        <v>10.1334</v>
      </c>
      <c r="BU522" s="4">
        <v>4.2130000000000001</v>
      </c>
      <c r="BW522" s="4">
        <v>0</v>
      </c>
      <c r="BX522" s="4">
        <v>0.38693499999999997</v>
      </c>
      <c r="BY522" s="4">
        <v>-5</v>
      </c>
      <c r="BZ522" s="4">
        <v>0.63461299999999998</v>
      </c>
      <c r="CA522" s="4">
        <v>9.455724</v>
      </c>
      <c r="CB522" s="4">
        <v>12.819183000000001</v>
      </c>
    </row>
    <row r="523" spans="1:80">
      <c r="A523" s="2">
        <v>42439</v>
      </c>
      <c r="B523" s="32">
        <v>0.45171976851851853</v>
      </c>
      <c r="C523" s="4">
        <v>13.863</v>
      </c>
      <c r="D523" s="4">
        <v>0.97150000000000003</v>
      </c>
      <c r="E523" s="4" t="s">
        <v>155</v>
      </c>
      <c r="F523" s="4">
        <v>9715.4166669999995</v>
      </c>
      <c r="G523" s="4">
        <v>1150.5999999999999</v>
      </c>
      <c r="H523" s="4">
        <v>24.3</v>
      </c>
      <c r="I523" s="4">
        <v>1076.9000000000001</v>
      </c>
      <c r="K523" s="4">
        <v>0</v>
      </c>
      <c r="L523" s="4">
        <v>94</v>
      </c>
      <c r="M523" s="4">
        <v>0.87139999999999995</v>
      </c>
      <c r="N523" s="4">
        <v>12.0808</v>
      </c>
      <c r="O523" s="4">
        <v>0.84660000000000002</v>
      </c>
      <c r="P523" s="4">
        <v>1002.6777</v>
      </c>
      <c r="Q523" s="4">
        <v>21.1755</v>
      </c>
      <c r="R523" s="4">
        <v>1023.9</v>
      </c>
      <c r="S523" s="4">
        <v>741.35130000000004</v>
      </c>
      <c r="T523" s="4">
        <v>15.656499999999999</v>
      </c>
      <c r="U523" s="4">
        <v>757</v>
      </c>
      <c r="V523" s="4">
        <v>1076.8671999999999</v>
      </c>
      <c r="Y523" s="4">
        <v>81.605999999999995</v>
      </c>
      <c r="Z523" s="4">
        <v>0</v>
      </c>
      <c r="AA523" s="4">
        <v>0</v>
      </c>
      <c r="AB523" s="4" t="s">
        <v>384</v>
      </c>
      <c r="AC523" s="4">
        <v>0</v>
      </c>
      <c r="AD523" s="4">
        <v>11.7</v>
      </c>
      <c r="AE523" s="4">
        <v>846</v>
      </c>
      <c r="AF523" s="4">
        <v>870</v>
      </c>
      <c r="AG523" s="4">
        <v>787</v>
      </c>
      <c r="AH523" s="4">
        <v>0</v>
      </c>
      <c r="AI523" s="4">
        <v>0</v>
      </c>
      <c r="AJ523" s="4">
        <v>0</v>
      </c>
      <c r="AK523" s="4">
        <v>983</v>
      </c>
      <c r="AL523" s="4">
        <v>-40</v>
      </c>
      <c r="AM523" s="4">
        <v>0</v>
      </c>
      <c r="AN523" s="4">
        <v>24</v>
      </c>
      <c r="AO523" s="4">
        <v>191</v>
      </c>
      <c r="AP523" s="4">
        <v>189.4</v>
      </c>
      <c r="AQ523" s="4">
        <v>2.1</v>
      </c>
      <c r="AR523" s="4">
        <v>195</v>
      </c>
      <c r="AS523" s="4" t="s">
        <v>155</v>
      </c>
      <c r="AT523" s="4">
        <v>2</v>
      </c>
      <c r="AU523" s="5">
        <v>0.65962962962962968</v>
      </c>
      <c r="AV523" s="4">
        <v>47.162820000000004</v>
      </c>
      <c r="AW523" s="4">
        <v>-88.491874999999993</v>
      </c>
      <c r="AX523" s="4">
        <v>316.60000000000002</v>
      </c>
      <c r="AY523" s="4">
        <v>37.299999999999997</v>
      </c>
      <c r="AZ523" s="4">
        <v>12</v>
      </c>
      <c r="BA523" s="4">
        <v>11</v>
      </c>
      <c r="BB523" s="4" t="s">
        <v>437</v>
      </c>
      <c r="BC523" s="4">
        <v>1.7</v>
      </c>
      <c r="BD523" s="4">
        <v>1.002202</v>
      </c>
      <c r="BE523" s="4">
        <v>2.6011009999999999</v>
      </c>
      <c r="BF523" s="4">
        <v>14.063000000000001</v>
      </c>
      <c r="BG523" s="4">
        <v>14.14</v>
      </c>
      <c r="BH523" s="4">
        <v>1.01</v>
      </c>
      <c r="BI523" s="4">
        <v>14.755000000000001</v>
      </c>
      <c r="BJ523" s="4">
        <v>2810.835</v>
      </c>
      <c r="BK523" s="4">
        <v>125.374</v>
      </c>
      <c r="BL523" s="4">
        <v>24.431000000000001</v>
      </c>
      <c r="BM523" s="4">
        <v>0.51600000000000001</v>
      </c>
      <c r="BN523" s="4">
        <v>24.946999999999999</v>
      </c>
      <c r="BO523" s="4">
        <v>18.062999999999999</v>
      </c>
      <c r="BP523" s="4">
        <v>0.38100000000000001</v>
      </c>
      <c r="BQ523" s="4">
        <v>18.445</v>
      </c>
      <c r="BR523" s="4">
        <v>8.2850999999999999</v>
      </c>
      <c r="BU523" s="4">
        <v>3.7669999999999999</v>
      </c>
      <c r="BW523" s="4">
        <v>0</v>
      </c>
      <c r="BX523" s="4">
        <v>0.38438699999999998</v>
      </c>
      <c r="BY523" s="4">
        <v>-5</v>
      </c>
      <c r="BZ523" s="4">
        <v>0.63316099999999997</v>
      </c>
      <c r="CA523" s="4">
        <v>9.3934569999999997</v>
      </c>
      <c r="CB523" s="4">
        <v>12.789852</v>
      </c>
    </row>
    <row r="524" spans="1:80">
      <c r="A524" s="2">
        <v>42439</v>
      </c>
      <c r="B524" s="32">
        <v>0.45173134259259262</v>
      </c>
      <c r="C524" s="4">
        <v>14.055</v>
      </c>
      <c r="D524" s="4">
        <v>0.60070000000000001</v>
      </c>
      <c r="E524" s="4" t="s">
        <v>155</v>
      </c>
      <c r="F524" s="4">
        <v>6007.0833329999996</v>
      </c>
      <c r="G524" s="4">
        <v>948</v>
      </c>
      <c r="H524" s="4">
        <v>11.4</v>
      </c>
      <c r="I524" s="4">
        <v>889.5</v>
      </c>
      <c r="K524" s="4">
        <v>0</v>
      </c>
      <c r="L524" s="4">
        <v>85</v>
      </c>
      <c r="M524" s="4">
        <v>0.87339999999999995</v>
      </c>
      <c r="N524" s="4">
        <v>12.2758</v>
      </c>
      <c r="O524" s="4">
        <v>0.52470000000000006</v>
      </c>
      <c r="P524" s="4">
        <v>827.96199999999999</v>
      </c>
      <c r="Q524" s="4">
        <v>9.9567999999999994</v>
      </c>
      <c r="R524" s="4">
        <v>837.9</v>
      </c>
      <c r="S524" s="4">
        <v>612.17150000000004</v>
      </c>
      <c r="T524" s="4">
        <v>7.3617999999999997</v>
      </c>
      <c r="U524" s="4">
        <v>619.5</v>
      </c>
      <c r="V524" s="4">
        <v>889.53330000000005</v>
      </c>
      <c r="Y524" s="4">
        <v>73.813000000000002</v>
      </c>
      <c r="Z524" s="4">
        <v>0</v>
      </c>
      <c r="AA524" s="4">
        <v>0</v>
      </c>
      <c r="AB524" s="4" t="s">
        <v>384</v>
      </c>
      <c r="AC524" s="4">
        <v>0</v>
      </c>
      <c r="AD524" s="4">
        <v>11.8</v>
      </c>
      <c r="AE524" s="4">
        <v>846</v>
      </c>
      <c r="AF524" s="4">
        <v>869</v>
      </c>
      <c r="AG524" s="4">
        <v>790</v>
      </c>
      <c r="AH524" s="4">
        <v>0</v>
      </c>
      <c r="AI524" s="4">
        <v>0</v>
      </c>
      <c r="AJ524" s="4">
        <v>0</v>
      </c>
      <c r="AK524" s="4">
        <v>983</v>
      </c>
      <c r="AL524" s="4">
        <v>-40</v>
      </c>
      <c r="AM524" s="4">
        <v>0</v>
      </c>
      <c r="AN524" s="4">
        <v>24</v>
      </c>
      <c r="AO524" s="4">
        <v>191</v>
      </c>
      <c r="AP524" s="4">
        <v>189</v>
      </c>
      <c r="AQ524" s="4">
        <v>2.2000000000000002</v>
      </c>
      <c r="AR524" s="4">
        <v>195</v>
      </c>
      <c r="AS524" s="4" t="s">
        <v>155</v>
      </c>
      <c r="AT524" s="4">
        <v>2</v>
      </c>
      <c r="AU524" s="5">
        <v>0.65964120370370372</v>
      </c>
      <c r="AV524" s="4">
        <v>47.162658</v>
      </c>
      <c r="AW524" s="4">
        <v>-88.491833999999997</v>
      </c>
      <c r="AX524" s="4">
        <v>316.7</v>
      </c>
      <c r="AY524" s="4">
        <v>39.1</v>
      </c>
      <c r="AZ524" s="4">
        <v>12</v>
      </c>
      <c r="BA524" s="4">
        <v>10</v>
      </c>
      <c r="BB524" s="4" t="s">
        <v>438</v>
      </c>
      <c r="BC524" s="4">
        <v>1.7048000000000001</v>
      </c>
      <c r="BD524" s="4">
        <v>1.2072000000000001</v>
      </c>
      <c r="BE524" s="4">
        <v>2.7084000000000001</v>
      </c>
      <c r="BF524" s="4">
        <v>14.063000000000001</v>
      </c>
      <c r="BG524" s="4">
        <v>14.37</v>
      </c>
      <c r="BH524" s="4">
        <v>1.02</v>
      </c>
      <c r="BI524" s="4">
        <v>14.494999999999999</v>
      </c>
      <c r="BJ524" s="4">
        <v>2888.605</v>
      </c>
      <c r="BK524" s="4">
        <v>78.576999999999998</v>
      </c>
      <c r="BL524" s="4">
        <v>20.402999999999999</v>
      </c>
      <c r="BM524" s="4">
        <v>0.245</v>
      </c>
      <c r="BN524" s="4">
        <v>20.648</v>
      </c>
      <c r="BO524" s="4">
        <v>15.085000000000001</v>
      </c>
      <c r="BP524" s="4">
        <v>0.18099999999999999</v>
      </c>
      <c r="BQ524" s="4">
        <v>15.266999999999999</v>
      </c>
      <c r="BR524" s="4">
        <v>6.9215</v>
      </c>
      <c r="BU524" s="4">
        <v>3.4460000000000002</v>
      </c>
      <c r="BW524" s="4">
        <v>0</v>
      </c>
      <c r="BX524" s="4">
        <v>0.44830100000000001</v>
      </c>
      <c r="BY524" s="4">
        <v>-5</v>
      </c>
      <c r="BZ524" s="4">
        <v>0.63383699999999998</v>
      </c>
      <c r="CA524" s="4">
        <v>10.955348000000001</v>
      </c>
      <c r="CB524" s="4">
        <v>12.803511</v>
      </c>
    </row>
    <row r="525" spans="1:80">
      <c r="A525" s="2">
        <v>42439</v>
      </c>
      <c r="B525" s="32">
        <v>0.45174291666666666</v>
      </c>
      <c r="C525" s="4">
        <v>14.105</v>
      </c>
      <c r="D525" s="4">
        <v>0.55789999999999995</v>
      </c>
      <c r="E525" s="4" t="s">
        <v>155</v>
      </c>
      <c r="F525" s="4">
        <v>5579.10556</v>
      </c>
      <c r="G525" s="4">
        <v>806.3</v>
      </c>
      <c r="H525" s="4">
        <v>21.4</v>
      </c>
      <c r="I525" s="4">
        <v>803.7</v>
      </c>
      <c r="K525" s="4">
        <v>0</v>
      </c>
      <c r="L525" s="4">
        <v>81</v>
      </c>
      <c r="M525" s="4">
        <v>0.87350000000000005</v>
      </c>
      <c r="N525" s="4">
        <v>12.320499999999999</v>
      </c>
      <c r="O525" s="4">
        <v>0.48730000000000001</v>
      </c>
      <c r="P525" s="4">
        <v>704.33709999999996</v>
      </c>
      <c r="Q525" s="4">
        <v>18.717300000000002</v>
      </c>
      <c r="R525" s="4">
        <v>723.1</v>
      </c>
      <c r="S525" s="4">
        <v>520.76679999999999</v>
      </c>
      <c r="T525" s="4">
        <v>13.8391</v>
      </c>
      <c r="U525" s="4">
        <v>534.6</v>
      </c>
      <c r="V525" s="4">
        <v>803.66319999999996</v>
      </c>
      <c r="Y525" s="4">
        <v>70.400999999999996</v>
      </c>
      <c r="Z525" s="4">
        <v>0</v>
      </c>
      <c r="AA525" s="4">
        <v>0</v>
      </c>
      <c r="AB525" s="4" t="s">
        <v>384</v>
      </c>
      <c r="AC525" s="4">
        <v>0</v>
      </c>
      <c r="AD525" s="4">
        <v>11.8</v>
      </c>
      <c r="AE525" s="4">
        <v>846</v>
      </c>
      <c r="AF525" s="4">
        <v>869</v>
      </c>
      <c r="AG525" s="4">
        <v>792</v>
      </c>
      <c r="AH525" s="4">
        <v>0</v>
      </c>
      <c r="AI525" s="4">
        <v>0</v>
      </c>
      <c r="AJ525" s="4">
        <v>0</v>
      </c>
      <c r="AK525" s="4">
        <v>983</v>
      </c>
      <c r="AL525" s="4">
        <v>-40</v>
      </c>
      <c r="AM525" s="4">
        <v>0</v>
      </c>
      <c r="AN525" s="4">
        <v>24</v>
      </c>
      <c r="AO525" s="4">
        <v>191</v>
      </c>
      <c r="AP525" s="4">
        <v>189</v>
      </c>
      <c r="AQ525" s="4">
        <v>2.2999999999999998</v>
      </c>
      <c r="AR525" s="4">
        <v>195</v>
      </c>
      <c r="AS525" s="4" t="s">
        <v>155</v>
      </c>
      <c r="AT525" s="4">
        <v>2</v>
      </c>
      <c r="AU525" s="5">
        <v>0.65965277777777775</v>
      </c>
      <c r="AV525" s="4">
        <v>47.162492999999998</v>
      </c>
      <c r="AW525" s="4">
        <v>-88.491787000000002</v>
      </c>
      <c r="AX525" s="4">
        <v>316.7</v>
      </c>
      <c r="AY525" s="4">
        <v>41.1</v>
      </c>
      <c r="AZ525" s="4">
        <v>12</v>
      </c>
      <c r="BA525" s="4">
        <v>11</v>
      </c>
      <c r="BB525" s="4" t="s">
        <v>437</v>
      </c>
      <c r="BC525" s="4">
        <v>2.0975999999999999</v>
      </c>
      <c r="BD525" s="4">
        <v>1.8011999999999999</v>
      </c>
      <c r="BE525" s="4">
        <v>3.4</v>
      </c>
      <c r="BF525" s="4">
        <v>14.063000000000001</v>
      </c>
      <c r="BG525" s="4">
        <v>14.38</v>
      </c>
      <c r="BH525" s="4">
        <v>1.02</v>
      </c>
      <c r="BI525" s="4">
        <v>14.481999999999999</v>
      </c>
      <c r="BJ525" s="4">
        <v>2899.3989999999999</v>
      </c>
      <c r="BK525" s="4">
        <v>72.992999999999995</v>
      </c>
      <c r="BL525" s="4">
        <v>17.358000000000001</v>
      </c>
      <c r="BM525" s="4">
        <v>0.46100000000000002</v>
      </c>
      <c r="BN525" s="4">
        <v>17.818999999999999</v>
      </c>
      <c r="BO525" s="4">
        <v>12.834</v>
      </c>
      <c r="BP525" s="4">
        <v>0.34100000000000003</v>
      </c>
      <c r="BQ525" s="4">
        <v>13.175000000000001</v>
      </c>
      <c r="BR525" s="4">
        <v>6.2538999999999998</v>
      </c>
      <c r="BU525" s="4">
        <v>3.2869999999999999</v>
      </c>
      <c r="BW525" s="4">
        <v>0</v>
      </c>
      <c r="BX525" s="4">
        <v>0.47429700000000002</v>
      </c>
      <c r="BY525" s="4">
        <v>-5</v>
      </c>
      <c r="BZ525" s="4">
        <v>0.633162</v>
      </c>
      <c r="CA525" s="4">
        <v>11.59064</v>
      </c>
      <c r="CB525" s="4">
        <v>12.789876</v>
      </c>
    </row>
    <row r="526" spans="1:80">
      <c r="A526" s="2">
        <v>42439</v>
      </c>
      <c r="B526" s="32">
        <v>0.45175449074074076</v>
      </c>
      <c r="C526" s="4">
        <v>14.179</v>
      </c>
      <c r="D526" s="4">
        <v>0.48060000000000003</v>
      </c>
      <c r="E526" s="4" t="s">
        <v>155</v>
      </c>
      <c r="F526" s="4">
        <v>4806.4612820000002</v>
      </c>
      <c r="G526" s="4">
        <v>753.7</v>
      </c>
      <c r="H526" s="4">
        <v>23</v>
      </c>
      <c r="I526" s="4">
        <v>765.1</v>
      </c>
      <c r="K526" s="4">
        <v>0</v>
      </c>
      <c r="L526" s="4">
        <v>77</v>
      </c>
      <c r="M526" s="4">
        <v>0.87360000000000004</v>
      </c>
      <c r="N526" s="4">
        <v>12.3873</v>
      </c>
      <c r="O526" s="4">
        <v>0.4199</v>
      </c>
      <c r="P526" s="4">
        <v>658.44830000000002</v>
      </c>
      <c r="Q526" s="4">
        <v>20.093299999999999</v>
      </c>
      <c r="R526" s="4">
        <v>678.5</v>
      </c>
      <c r="S526" s="4">
        <v>486.83800000000002</v>
      </c>
      <c r="T526" s="4">
        <v>14.856400000000001</v>
      </c>
      <c r="U526" s="4">
        <v>501.7</v>
      </c>
      <c r="V526" s="4">
        <v>765.14970000000005</v>
      </c>
      <c r="Y526" s="4">
        <v>67.007999999999996</v>
      </c>
      <c r="Z526" s="4">
        <v>0</v>
      </c>
      <c r="AA526" s="4">
        <v>0</v>
      </c>
      <c r="AB526" s="4" t="s">
        <v>384</v>
      </c>
      <c r="AC526" s="4">
        <v>0</v>
      </c>
      <c r="AD526" s="4">
        <v>11.7</v>
      </c>
      <c r="AE526" s="4">
        <v>847</v>
      </c>
      <c r="AF526" s="4">
        <v>869</v>
      </c>
      <c r="AG526" s="4">
        <v>793</v>
      </c>
      <c r="AH526" s="4">
        <v>0</v>
      </c>
      <c r="AI526" s="4">
        <v>0</v>
      </c>
      <c r="AJ526" s="4">
        <v>0</v>
      </c>
      <c r="AK526" s="4">
        <v>983</v>
      </c>
      <c r="AL526" s="4">
        <v>-40</v>
      </c>
      <c r="AM526" s="4">
        <v>0</v>
      </c>
      <c r="AN526" s="4">
        <v>24</v>
      </c>
      <c r="AO526" s="4">
        <v>191</v>
      </c>
      <c r="AP526" s="4">
        <v>189.6</v>
      </c>
      <c r="AQ526" s="4">
        <v>2.2000000000000002</v>
      </c>
      <c r="AR526" s="4">
        <v>195</v>
      </c>
      <c r="AS526" s="4" t="s">
        <v>155</v>
      </c>
      <c r="AT526" s="4">
        <v>2</v>
      </c>
      <c r="AU526" s="5">
        <v>0.65966435185185179</v>
      </c>
      <c r="AV526" s="4">
        <v>47.162323000000001</v>
      </c>
      <c r="AW526" s="4">
        <v>-88.491719000000003</v>
      </c>
      <c r="AX526" s="4">
        <v>316.8</v>
      </c>
      <c r="AY526" s="4">
        <v>42.8</v>
      </c>
      <c r="AZ526" s="4">
        <v>12</v>
      </c>
      <c r="BA526" s="4">
        <v>11</v>
      </c>
      <c r="BB526" s="4" t="s">
        <v>437</v>
      </c>
      <c r="BC526" s="4">
        <v>1.9096</v>
      </c>
      <c r="BD526" s="4">
        <v>1.8892</v>
      </c>
      <c r="BE526" s="4">
        <v>3.4083999999999999</v>
      </c>
      <c r="BF526" s="4">
        <v>14.063000000000001</v>
      </c>
      <c r="BG526" s="4">
        <v>14.39</v>
      </c>
      <c r="BH526" s="4">
        <v>1.02</v>
      </c>
      <c r="BI526" s="4">
        <v>14.465999999999999</v>
      </c>
      <c r="BJ526" s="4">
        <v>2916.14</v>
      </c>
      <c r="BK526" s="4">
        <v>62.915999999999997</v>
      </c>
      <c r="BL526" s="4">
        <v>16.233000000000001</v>
      </c>
      <c r="BM526" s="4">
        <v>0.495</v>
      </c>
      <c r="BN526" s="4">
        <v>16.728000000000002</v>
      </c>
      <c r="BO526" s="4">
        <v>12.002000000000001</v>
      </c>
      <c r="BP526" s="4">
        <v>0.36599999999999999</v>
      </c>
      <c r="BQ526" s="4">
        <v>12.368</v>
      </c>
      <c r="BR526" s="4">
        <v>5.9562999999999997</v>
      </c>
      <c r="BU526" s="4">
        <v>3.13</v>
      </c>
      <c r="BW526" s="4">
        <v>0</v>
      </c>
      <c r="BX526" s="4">
        <v>0.48829400000000001</v>
      </c>
      <c r="BY526" s="4">
        <v>-5</v>
      </c>
      <c r="BZ526" s="4">
        <v>0.63138700000000003</v>
      </c>
      <c r="CA526" s="4">
        <v>11.932684999999999</v>
      </c>
      <c r="CB526" s="4">
        <v>12.754016999999999</v>
      </c>
    </row>
    <row r="527" spans="1:80">
      <c r="A527" s="2">
        <v>42439</v>
      </c>
      <c r="B527" s="32">
        <v>0.45176606481481479</v>
      </c>
      <c r="C527" s="4">
        <v>14.32</v>
      </c>
      <c r="D527" s="4">
        <v>0.44890000000000002</v>
      </c>
      <c r="E527" s="4" t="s">
        <v>155</v>
      </c>
      <c r="F527" s="4">
        <v>4489.4501719999998</v>
      </c>
      <c r="G527" s="4">
        <v>687.6</v>
      </c>
      <c r="H527" s="4">
        <v>22.9</v>
      </c>
      <c r="I527" s="4">
        <v>620.29999999999995</v>
      </c>
      <c r="K527" s="4">
        <v>0</v>
      </c>
      <c r="L527" s="4">
        <v>66</v>
      </c>
      <c r="M527" s="4">
        <v>0.873</v>
      </c>
      <c r="N527" s="4">
        <v>12.5009</v>
      </c>
      <c r="O527" s="4">
        <v>0.39190000000000003</v>
      </c>
      <c r="P527" s="4">
        <v>600.26130000000001</v>
      </c>
      <c r="Q527" s="4">
        <v>20.004200000000001</v>
      </c>
      <c r="R527" s="4">
        <v>620.29999999999995</v>
      </c>
      <c r="S527" s="4">
        <v>443.81610000000001</v>
      </c>
      <c r="T527" s="4">
        <v>14.7905</v>
      </c>
      <c r="U527" s="4">
        <v>458.6</v>
      </c>
      <c r="V527" s="4">
        <v>620.28359999999998</v>
      </c>
      <c r="Y527" s="4">
        <v>57.677</v>
      </c>
      <c r="Z527" s="4">
        <v>0</v>
      </c>
      <c r="AA527" s="4">
        <v>0</v>
      </c>
      <c r="AB527" s="4" t="s">
        <v>384</v>
      </c>
      <c r="AC527" s="4">
        <v>0</v>
      </c>
      <c r="AD527" s="4">
        <v>11.8</v>
      </c>
      <c r="AE527" s="4">
        <v>847</v>
      </c>
      <c r="AF527" s="4">
        <v>870</v>
      </c>
      <c r="AG527" s="4">
        <v>795</v>
      </c>
      <c r="AH527" s="4">
        <v>0</v>
      </c>
      <c r="AI527" s="4">
        <v>0</v>
      </c>
      <c r="AJ527" s="4">
        <v>0</v>
      </c>
      <c r="AK527" s="4">
        <v>983</v>
      </c>
      <c r="AL527" s="4">
        <v>-40</v>
      </c>
      <c r="AM527" s="4">
        <v>0</v>
      </c>
      <c r="AN527" s="4">
        <v>24</v>
      </c>
      <c r="AO527" s="4">
        <v>191</v>
      </c>
      <c r="AP527" s="4">
        <v>190.6</v>
      </c>
      <c r="AQ527" s="4">
        <v>2.2999999999999998</v>
      </c>
      <c r="AR527" s="4">
        <v>195</v>
      </c>
      <c r="AS527" s="4" t="s">
        <v>155</v>
      </c>
      <c r="AT527" s="4">
        <v>2</v>
      </c>
      <c r="AU527" s="5">
        <v>0.65967592592592594</v>
      </c>
      <c r="AV527" s="4">
        <v>47.162148000000002</v>
      </c>
      <c r="AW527" s="4">
        <v>-88.491634000000005</v>
      </c>
      <c r="AX527" s="4">
        <v>316.60000000000002</v>
      </c>
      <c r="AY527" s="4">
        <v>44.4</v>
      </c>
      <c r="AZ527" s="4">
        <v>12</v>
      </c>
      <c r="BA527" s="4">
        <v>11</v>
      </c>
      <c r="BB527" s="4" t="s">
        <v>437</v>
      </c>
      <c r="BC527" s="4">
        <v>2.6903999999999999</v>
      </c>
      <c r="BD527" s="4">
        <v>1.0024</v>
      </c>
      <c r="BE527" s="4">
        <v>4.0940000000000003</v>
      </c>
      <c r="BF527" s="4">
        <v>14.063000000000001</v>
      </c>
      <c r="BG527" s="4">
        <v>14.31</v>
      </c>
      <c r="BH527" s="4">
        <v>1.02</v>
      </c>
      <c r="BI527" s="4">
        <v>14.552</v>
      </c>
      <c r="BJ527" s="4">
        <v>2926.6770000000001</v>
      </c>
      <c r="BK527" s="4">
        <v>58.399000000000001</v>
      </c>
      <c r="BL527" s="4">
        <v>14.717000000000001</v>
      </c>
      <c r="BM527" s="4">
        <v>0.49</v>
      </c>
      <c r="BN527" s="4">
        <v>15.207000000000001</v>
      </c>
      <c r="BO527" s="4">
        <v>10.881</v>
      </c>
      <c r="BP527" s="4">
        <v>0.36299999999999999</v>
      </c>
      <c r="BQ527" s="4">
        <v>11.244</v>
      </c>
      <c r="BR527" s="4">
        <v>4.8019999999999996</v>
      </c>
      <c r="BU527" s="4">
        <v>2.6789999999999998</v>
      </c>
      <c r="BW527" s="4">
        <v>0</v>
      </c>
      <c r="BX527" s="4">
        <v>0.473576</v>
      </c>
      <c r="BY527" s="4">
        <v>-5</v>
      </c>
      <c r="BZ527" s="4">
        <v>0.63100000000000001</v>
      </c>
      <c r="CA527" s="4">
        <v>11.573014000000001</v>
      </c>
      <c r="CB527" s="4">
        <v>12.7462</v>
      </c>
    </row>
    <row r="528" spans="1:80">
      <c r="A528" s="2">
        <v>42439</v>
      </c>
      <c r="B528" s="32">
        <v>0.45177763888888894</v>
      </c>
      <c r="C528" s="4">
        <v>14.32</v>
      </c>
      <c r="D528" s="4">
        <v>1.3051999999999999</v>
      </c>
      <c r="E528" s="4" t="s">
        <v>155</v>
      </c>
      <c r="F528" s="4">
        <v>13051.871921</v>
      </c>
      <c r="G528" s="4">
        <v>550.70000000000005</v>
      </c>
      <c r="H528" s="4">
        <v>20.5</v>
      </c>
      <c r="I528" s="4">
        <v>517.20000000000005</v>
      </c>
      <c r="K528" s="4">
        <v>0</v>
      </c>
      <c r="L528" s="4">
        <v>64</v>
      </c>
      <c r="M528" s="4">
        <v>0.86550000000000005</v>
      </c>
      <c r="N528" s="4">
        <v>12.394399999999999</v>
      </c>
      <c r="O528" s="4">
        <v>1.1296999999999999</v>
      </c>
      <c r="P528" s="4">
        <v>476.62880000000001</v>
      </c>
      <c r="Q528" s="4">
        <v>17.765499999999999</v>
      </c>
      <c r="R528" s="4">
        <v>494.4</v>
      </c>
      <c r="S528" s="4">
        <v>352.4058</v>
      </c>
      <c r="T528" s="4">
        <v>13.135300000000001</v>
      </c>
      <c r="U528" s="4">
        <v>365.5</v>
      </c>
      <c r="V528" s="4">
        <v>517.24239999999998</v>
      </c>
      <c r="Y528" s="4">
        <v>55.106999999999999</v>
      </c>
      <c r="Z528" s="4">
        <v>0</v>
      </c>
      <c r="AA528" s="4">
        <v>0</v>
      </c>
      <c r="AB528" s="4" t="s">
        <v>384</v>
      </c>
      <c r="AC528" s="4">
        <v>0</v>
      </c>
      <c r="AD528" s="4">
        <v>11.7</v>
      </c>
      <c r="AE528" s="4">
        <v>847</v>
      </c>
      <c r="AF528" s="4">
        <v>869</v>
      </c>
      <c r="AG528" s="4">
        <v>795</v>
      </c>
      <c r="AH528" s="4">
        <v>0</v>
      </c>
      <c r="AI528" s="4">
        <v>0</v>
      </c>
      <c r="AJ528" s="4">
        <v>0</v>
      </c>
      <c r="AK528" s="4">
        <v>983</v>
      </c>
      <c r="AL528" s="4">
        <v>-40</v>
      </c>
      <c r="AM528" s="4">
        <v>0</v>
      </c>
      <c r="AN528" s="4">
        <v>24</v>
      </c>
      <c r="AO528" s="4">
        <v>191</v>
      </c>
      <c r="AP528" s="4">
        <v>190.4</v>
      </c>
      <c r="AQ528" s="4">
        <v>2.2000000000000002</v>
      </c>
      <c r="AR528" s="4">
        <v>195</v>
      </c>
      <c r="AS528" s="4" t="s">
        <v>155</v>
      </c>
      <c r="AT528" s="4">
        <v>2</v>
      </c>
      <c r="AU528" s="5">
        <v>0.65968749999999998</v>
      </c>
      <c r="AV528" s="4">
        <v>47.161973000000003</v>
      </c>
      <c r="AW528" s="4">
        <v>-88.491536999999994</v>
      </c>
      <c r="AX528" s="4">
        <v>315.89999999999998</v>
      </c>
      <c r="AY528" s="4">
        <v>44.8</v>
      </c>
      <c r="AZ528" s="4">
        <v>12</v>
      </c>
      <c r="BA528" s="4">
        <v>11</v>
      </c>
      <c r="BB528" s="4" t="s">
        <v>437</v>
      </c>
      <c r="BC528" s="4">
        <v>1.8879999999999999</v>
      </c>
      <c r="BD528" s="4">
        <v>1.2012</v>
      </c>
      <c r="BE528" s="4">
        <v>3.5796000000000001</v>
      </c>
      <c r="BF528" s="4">
        <v>14.063000000000001</v>
      </c>
      <c r="BG528" s="4">
        <v>13.49</v>
      </c>
      <c r="BH528" s="4">
        <v>0.96</v>
      </c>
      <c r="BI528" s="4">
        <v>15.536</v>
      </c>
      <c r="BJ528" s="4">
        <v>2768.596</v>
      </c>
      <c r="BK528" s="4">
        <v>160.608</v>
      </c>
      <c r="BL528" s="4">
        <v>11.148999999999999</v>
      </c>
      <c r="BM528" s="4">
        <v>0.41599999999999998</v>
      </c>
      <c r="BN528" s="4">
        <v>11.565</v>
      </c>
      <c r="BO528" s="4">
        <v>8.2439999999999998</v>
      </c>
      <c r="BP528" s="4">
        <v>0.307</v>
      </c>
      <c r="BQ528" s="4">
        <v>8.5510000000000002</v>
      </c>
      <c r="BR528" s="4">
        <v>3.8205</v>
      </c>
      <c r="BU528" s="4">
        <v>2.4420000000000002</v>
      </c>
      <c r="BW528" s="4">
        <v>0</v>
      </c>
      <c r="BX528" s="4">
        <v>0.39737800000000001</v>
      </c>
      <c r="BY528" s="4">
        <v>-5</v>
      </c>
      <c r="BZ528" s="4">
        <v>0.62916099999999997</v>
      </c>
      <c r="CA528" s="4">
        <v>9.7109249999999996</v>
      </c>
      <c r="CB528" s="4">
        <v>12.709052</v>
      </c>
    </row>
    <row r="529" spans="1:80">
      <c r="A529" s="2">
        <v>42439</v>
      </c>
      <c r="B529" s="32">
        <v>0.45178921296296298</v>
      </c>
      <c r="C529" s="4">
        <v>12.823</v>
      </c>
      <c r="D529" s="4">
        <v>3.335</v>
      </c>
      <c r="E529" s="4" t="s">
        <v>155</v>
      </c>
      <c r="F529" s="4">
        <v>33350.365145000003</v>
      </c>
      <c r="G529" s="4">
        <v>316.39999999999998</v>
      </c>
      <c r="H529" s="4">
        <v>15.9</v>
      </c>
      <c r="I529" s="4">
        <v>559.5</v>
      </c>
      <c r="K529" s="4">
        <v>0</v>
      </c>
      <c r="L529" s="4">
        <v>65</v>
      </c>
      <c r="M529" s="4">
        <v>0.85880000000000001</v>
      </c>
      <c r="N529" s="4">
        <v>11.0123</v>
      </c>
      <c r="O529" s="4">
        <v>2.8641999999999999</v>
      </c>
      <c r="P529" s="4">
        <v>271.7373</v>
      </c>
      <c r="Q529" s="4">
        <v>13.625500000000001</v>
      </c>
      <c r="R529" s="4">
        <v>285.39999999999998</v>
      </c>
      <c r="S529" s="4">
        <v>200.91480000000001</v>
      </c>
      <c r="T529" s="4">
        <v>10.074299999999999</v>
      </c>
      <c r="U529" s="4">
        <v>211</v>
      </c>
      <c r="V529" s="4">
        <v>559.52279999999996</v>
      </c>
      <c r="Y529" s="4">
        <v>55.686999999999998</v>
      </c>
      <c r="Z529" s="4">
        <v>0</v>
      </c>
      <c r="AA529" s="4">
        <v>0</v>
      </c>
      <c r="AB529" s="4" t="s">
        <v>384</v>
      </c>
      <c r="AC529" s="4">
        <v>0</v>
      </c>
      <c r="AD529" s="4">
        <v>11.8</v>
      </c>
      <c r="AE529" s="4">
        <v>846</v>
      </c>
      <c r="AF529" s="4">
        <v>869</v>
      </c>
      <c r="AG529" s="4">
        <v>795</v>
      </c>
      <c r="AH529" s="4">
        <v>0</v>
      </c>
      <c r="AI529" s="4">
        <v>0</v>
      </c>
      <c r="AJ529" s="4">
        <v>0</v>
      </c>
      <c r="AK529" s="4">
        <v>983</v>
      </c>
      <c r="AL529" s="4">
        <v>-40</v>
      </c>
      <c r="AM529" s="4">
        <v>0</v>
      </c>
      <c r="AN529" s="4">
        <v>24</v>
      </c>
      <c r="AO529" s="4">
        <v>191</v>
      </c>
      <c r="AP529" s="4">
        <v>190</v>
      </c>
      <c r="AQ529" s="4">
        <v>2.1</v>
      </c>
      <c r="AR529" s="4">
        <v>195</v>
      </c>
      <c r="AS529" s="4" t="s">
        <v>155</v>
      </c>
      <c r="AT529" s="4">
        <v>2</v>
      </c>
      <c r="AU529" s="5">
        <v>0.65969907407407413</v>
      </c>
      <c r="AV529" s="4">
        <v>47.161800999999997</v>
      </c>
      <c r="AW529" s="4">
        <v>-88.491440999999995</v>
      </c>
      <c r="AX529" s="4">
        <v>315.5</v>
      </c>
      <c r="AY529" s="4">
        <v>46</v>
      </c>
      <c r="AZ529" s="4">
        <v>12</v>
      </c>
      <c r="BA529" s="4">
        <v>11</v>
      </c>
      <c r="BB529" s="4" t="s">
        <v>437</v>
      </c>
      <c r="BC529" s="4">
        <v>0.9</v>
      </c>
      <c r="BD529" s="4">
        <v>1.3</v>
      </c>
      <c r="BE529" s="4">
        <v>1.9</v>
      </c>
      <c r="BF529" s="4">
        <v>14.063000000000001</v>
      </c>
      <c r="BG529" s="4">
        <v>12.82</v>
      </c>
      <c r="BH529" s="4">
        <v>0.91</v>
      </c>
      <c r="BI529" s="4">
        <v>16.440000000000001</v>
      </c>
      <c r="BJ529" s="4">
        <v>2396.6660000000002</v>
      </c>
      <c r="BK529" s="4">
        <v>396.73899999999998</v>
      </c>
      <c r="BL529" s="4">
        <v>6.1929999999999996</v>
      </c>
      <c r="BM529" s="4">
        <v>0.311</v>
      </c>
      <c r="BN529" s="4">
        <v>6.5039999999999996</v>
      </c>
      <c r="BO529" s="4">
        <v>4.5789999999999997</v>
      </c>
      <c r="BP529" s="4">
        <v>0.23</v>
      </c>
      <c r="BQ529" s="4">
        <v>4.8090000000000002</v>
      </c>
      <c r="BR529" s="4">
        <v>4.0266999999999999</v>
      </c>
      <c r="BU529" s="4">
        <v>2.4049999999999998</v>
      </c>
      <c r="BW529" s="4">
        <v>0</v>
      </c>
      <c r="BX529" s="4">
        <v>0.26046799999999998</v>
      </c>
      <c r="BY529" s="4">
        <v>-5</v>
      </c>
      <c r="BZ529" s="4">
        <v>0.62861299999999998</v>
      </c>
      <c r="CA529" s="4">
        <v>6.3651869999999997</v>
      </c>
      <c r="CB529" s="4">
        <v>12.697983000000001</v>
      </c>
    </row>
    <row r="530" spans="1:80">
      <c r="A530" s="2">
        <v>42439</v>
      </c>
      <c r="B530" s="32">
        <v>0.45180078703703702</v>
      </c>
      <c r="C530" s="4">
        <v>12.632</v>
      </c>
      <c r="D530" s="4">
        <v>4.4919000000000002</v>
      </c>
      <c r="E530" s="4" t="s">
        <v>155</v>
      </c>
      <c r="F530" s="4">
        <v>44918.829876000003</v>
      </c>
      <c r="G530" s="4">
        <v>168.2</v>
      </c>
      <c r="H530" s="4">
        <v>15.2</v>
      </c>
      <c r="I530" s="4">
        <v>747.1</v>
      </c>
      <c r="K530" s="4">
        <v>0</v>
      </c>
      <c r="L530" s="4">
        <v>63</v>
      </c>
      <c r="M530" s="4">
        <v>0.84960000000000002</v>
      </c>
      <c r="N530" s="4">
        <v>10.731999999999999</v>
      </c>
      <c r="O530" s="4">
        <v>3.8161999999999998</v>
      </c>
      <c r="P530" s="4">
        <v>142.92939999999999</v>
      </c>
      <c r="Q530" s="4">
        <v>12.913600000000001</v>
      </c>
      <c r="R530" s="4">
        <v>155.80000000000001</v>
      </c>
      <c r="S530" s="4">
        <v>105.67789999999999</v>
      </c>
      <c r="T530" s="4">
        <v>9.5479000000000003</v>
      </c>
      <c r="U530" s="4">
        <v>115.2</v>
      </c>
      <c r="V530" s="4">
        <v>747.07659999999998</v>
      </c>
      <c r="Y530" s="4">
        <v>53.341000000000001</v>
      </c>
      <c r="Z530" s="4">
        <v>0</v>
      </c>
      <c r="AA530" s="4">
        <v>0</v>
      </c>
      <c r="AB530" s="4" t="s">
        <v>384</v>
      </c>
      <c r="AC530" s="4">
        <v>0</v>
      </c>
      <c r="AD530" s="4">
        <v>11.8</v>
      </c>
      <c r="AE530" s="4">
        <v>844</v>
      </c>
      <c r="AF530" s="4">
        <v>870</v>
      </c>
      <c r="AG530" s="4">
        <v>797</v>
      </c>
      <c r="AH530" s="4">
        <v>0</v>
      </c>
      <c r="AI530" s="4">
        <v>0</v>
      </c>
      <c r="AJ530" s="4">
        <v>0</v>
      </c>
      <c r="AK530" s="4">
        <v>983</v>
      </c>
      <c r="AL530" s="4">
        <v>-40</v>
      </c>
      <c r="AM530" s="4">
        <v>0</v>
      </c>
      <c r="AN530" s="4">
        <v>24</v>
      </c>
      <c r="AO530" s="4">
        <v>191</v>
      </c>
      <c r="AP530" s="4">
        <v>190</v>
      </c>
      <c r="AQ530" s="4">
        <v>2.1</v>
      </c>
      <c r="AR530" s="4">
        <v>195</v>
      </c>
      <c r="AS530" s="4" t="s">
        <v>155</v>
      </c>
      <c r="AT530" s="4">
        <v>2</v>
      </c>
      <c r="AU530" s="5">
        <v>0.65971064814814817</v>
      </c>
      <c r="AV530" s="4">
        <v>47.161628999999998</v>
      </c>
      <c r="AW530" s="4">
        <v>-88.491316999999995</v>
      </c>
      <c r="AX530" s="4">
        <v>315.39999999999998</v>
      </c>
      <c r="AY530" s="4">
        <v>46.6</v>
      </c>
      <c r="AZ530" s="4">
        <v>12</v>
      </c>
      <c r="BA530" s="4">
        <v>11</v>
      </c>
      <c r="BB530" s="4" t="s">
        <v>437</v>
      </c>
      <c r="BC530" s="4">
        <v>0.9</v>
      </c>
      <c r="BD530" s="4">
        <v>1.3011999999999999</v>
      </c>
      <c r="BE530" s="4">
        <v>1.9012</v>
      </c>
      <c r="BF530" s="4">
        <v>14.063000000000001</v>
      </c>
      <c r="BG530" s="4">
        <v>11.99</v>
      </c>
      <c r="BH530" s="4">
        <v>0.85</v>
      </c>
      <c r="BI530" s="4">
        <v>17.706</v>
      </c>
      <c r="BJ530" s="4">
        <v>2225.0459999999998</v>
      </c>
      <c r="BK530" s="4">
        <v>503.57799999999997</v>
      </c>
      <c r="BL530" s="4">
        <v>3.1030000000000002</v>
      </c>
      <c r="BM530" s="4">
        <v>0.28000000000000003</v>
      </c>
      <c r="BN530" s="4">
        <v>3.3839999999999999</v>
      </c>
      <c r="BO530" s="4">
        <v>2.294</v>
      </c>
      <c r="BP530" s="4">
        <v>0.20699999999999999</v>
      </c>
      <c r="BQ530" s="4">
        <v>2.5019999999999998</v>
      </c>
      <c r="BR530" s="4">
        <v>5.1218000000000004</v>
      </c>
      <c r="BU530" s="4">
        <v>2.194</v>
      </c>
      <c r="BW530" s="4">
        <v>0</v>
      </c>
      <c r="BX530" s="4">
        <v>0.15838099999999999</v>
      </c>
      <c r="BY530" s="4">
        <v>-5</v>
      </c>
      <c r="BZ530" s="4">
        <v>0.63083900000000004</v>
      </c>
      <c r="CA530" s="4">
        <v>3.8704360000000002</v>
      </c>
      <c r="CB530" s="4">
        <v>12.742948</v>
      </c>
    </row>
    <row r="531" spans="1:80">
      <c r="A531" s="2">
        <v>42439</v>
      </c>
      <c r="B531" s="32">
        <v>0.45181236111111112</v>
      </c>
      <c r="C531" s="4">
        <v>13.113</v>
      </c>
      <c r="D531" s="4">
        <v>2.3767</v>
      </c>
      <c r="E531" s="4" t="s">
        <v>155</v>
      </c>
      <c r="F531" s="4">
        <v>23767.289950999999</v>
      </c>
      <c r="G531" s="4">
        <v>65.900000000000006</v>
      </c>
      <c r="H531" s="4">
        <v>15.2</v>
      </c>
      <c r="I531" s="4">
        <v>544.29999999999995</v>
      </c>
      <c r="K531" s="4">
        <v>0</v>
      </c>
      <c r="L531" s="4">
        <v>55</v>
      </c>
      <c r="M531" s="4">
        <v>0.86519999999999997</v>
      </c>
      <c r="N531" s="4">
        <v>11.345700000000001</v>
      </c>
      <c r="O531" s="4">
        <v>2.0562999999999998</v>
      </c>
      <c r="P531" s="4">
        <v>57.051099999999998</v>
      </c>
      <c r="Q531" s="4">
        <v>13.139900000000001</v>
      </c>
      <c r="R531" s="4">
        <v>70.2</v>
      </c>
      <c r="S531" s="4">
        <v>42.182000000000002</v>
      </c>
      <c r="T531" s="4">
        <v>9.7152999999999992</v>
      </c>
      <c r="U531" s="4">
        <v>51.9</v>
      </c>
      <c r="V531" s="4">
        <v>544.34649999999999</v>
      </c>
      <c r="Y531" s="4">
        <v>47.874000000000002</v>
      </c>
      <c r="Z531" s="4">
        <v>0</v>
      </c>
      <c r="AA531" s="4">
        <v>0</v>
      </c>
      <c r="AB531" s="4" t="s">
        <v>384</v>
      </c>
      <c r="AC531" s="4">
        <v>0</v>
      </c>
      <c r="AD531" s="4">
        <v>11.9</v>
      </c>
      <c r="AE531" s="4">
        <v>845</v>
      </c>
      <c r="AF531" s="4">
        <v>870</v>
      </c>
      <c r="AG531" s="4">
        <v>800</v>
      </c>
      <c r="AH531" s="4">
        <v>0</v>
      </c>
      <c r="AI531" s="4">
        <v>0</v>
      </c>
      <c r="AJ531" s="4">
        <v>0</v>
      </c>
      <c r="AK531" s="4">
        <v>983</v>
      </c>
      <c r="AL531" s="4">
        <v>-40</v>
      </c>
      <c r="AM531" s="4">
        <v>0</v>
      </c>
      <c r="AN531" s="4">
        <v>24</v>
      </c>
      <c r="AO531" s="4">
        <v>191.6</v>
      </c>
      <c r="AP531" s="4">
        <v>190</v>
      </c>
      <c r="AQ531" s="4">
        <v>2</v>
      </c>
      <c r="AR531" s="4">
        <v>195</v>
      </c>
      <c r="AS531" s="4" t="s">
        <v>155</v>
      </c>
      <c r="AT531" s="4">
        <v>2</v>
      </c>
      <c r="AU531" s="5">
        <v>0.65973379629629625</v>
      </c>
      <c r="AV531" s="4">
        <v>47.161323000000003</v>
      </c>
      <c r="AW531" s="4">
        <v>-88.491038000000003</v>
      </c>
      <c r="AX531" s="4">
        <v>315.3</v>
      </c>
      <c r="AY531" s="4">
        <v>43.2</v>
      </c>
      <c r="AZ531" s="4">
        <v>12</v>
      </c>
      <c r="BA531" s="4">
        <v>11</v>
      </c>
      <c r="BB531" s="4" t="s">
        <v>437</v>
      </c>
      <c r="BC531" s="4">
        <v>0.89880000000000004</v>
      </c>
      <c r="BD531" s="4">
        <v>1.4</v>
      </c>
      <c r="BE531" s="4">
        <v>1.9976</v>
      </c>
      <c r="BF531" s="4">
        <v>14.063000000000001</v>
      </c>
      <c r="BG531" s="4">
        <v>13.46</v>
      </c>
      <c r="BH531" s="4">
        <v>0.96</v>
      </c>
      <c r="BI531" s="4">
        <v>15.581</v>
      </c>
      <c r="BJ531" s="4">
        <v>2556.8490000000002</v>
      </c>
      <c r="BK531" s="4">
        <v>294.947</v>
      </c>
      <c r="BL531" s="4">
        <v>1.3460000000000001</v>
      </c>
      <c r="BM531" s="4">
        <v>0.31</v>
      </c>
      <c r="BN531" s="4">
        <v>1.6559999999999999</v>
      </c>
      <c r="BO531" s="4">
        <v>0.995</v>
      </c>
      <c r="BP531" s="4">
        <v>0.22900000000000001</v>
      </c>
      <c r="BQ531" s="4">
        <v>1.2250000000000001</v>
      </c>
      <c r="BR531" s="4">
        <v>4.0564</v>
      </c>
      <c r="BU531" s="4">
        <v>2.141</v>
      </c>
      <c r="BW531" s="4">
        <v>0</v>
      </c>
      <c r="BX531" s="4">
        <v>0.121127</v>
      </c>
      <c r="BY531" s="4">
        <v>-5</v>
      </c>
      <c r="BZ531" s="4">
        <v>0.63077399999999995</v>
      </c>
      <c r="CA531" s="4">
        <v>2.9600409999999999</v>
      </c>
      <c r="CB531" s="4">
        <v>12.741635</v>
      </c>
    </row>
    <row r="532" spans="1:80">
      <c r="A532" s="2">
        <v>42439</v>
      </c>
      <c r="B532" s="32">
        <v>0.45182393518518515</v>
      </c>
      <c r="C532" s="4">
        <v>13.55</v>
      </c>
      <c r="D532" s="4">
        <v>2.2235999999999998</v>
      </c>
      <c r="E532" s="4" t="s">
        <v>155</v>
      </c>
      <c r="F532" s="4">
        <v>22235.753898999999</v>
      </c>
      <c r="G532" s="4">
        <v>61.1</v>
      </c>
      <c r="H532" s="4">
        <v>15.2</v>
      </c>
      <c r="I532" s="4">
        <v>377.5</v>
      </c>
      <c r="K532" s="4">
        <v>0</v>
      </c>
      <c r="L532" s="4">
        <v>52</v>
      </c>
      <c r="M532" s="4">
        <v>0.86339999999999995</v>
      </c>
      <c r="N532" s="4">
        <v>11.6989</v>
      </c>
      <c r="O532" s="4">
        <v>1.9198</v>
      </c>
      <c r="P532" s="4">
        <v>52.752899999999997</v>
      </c>
      <c r="Q532" s="4">
        <v>13.1235</v>
      </c>
      <c r="R532" s="4">
        <v>65.900000000000006</v>
      </c>
      <c r="S532" s="4">
        <v>39.003999999999998</v>
      </c>
      <c r="T532" s="4">
        <v>9.7030999999999992</v>
      </c>
      <c r="U532" s="4">
        <v>48.7</v>
      </c>
      <c r="V532" s="4">
        <v>377.52019999999999</v>
      </c>
      <c r="Y532" s="4">
        <v>44.518000000000001</v>
      </c>
      <c r="Z532" s="4">
        <v>0</v>
      </c>
      <c r="AA532" s="4">
        <v>0</v>
      </c>
      <c r="AB532" s="4" t="s">
        <v>384</v>
      </c>
      <c r="AC532" s="4">
        <v>0</v>
      </c>
      <c r="AD532" s="4">
        <v>12</v>
      </c>
      <c r="AE532" s="4">
        <v>844</v>
      </c>
      <c r="AF532" s="4">
        <v>868</v>
      </c>
      <c r="AG532" s="4">
        <v>800</v>
      </c>
      <c r="AH532" s="4">
        <v>0</v>
      </c>
      <c r="AI532" s="4">
        <v>0</v>
      </c>
      <c r="AJ532" s="4">
        <v>0</v>
      </c>
      <c r="AK532" s="4">
        <v>983</v>
      </c>
      <c r="AL532" s="4">
        <v>-40</v>
      </c>
      <c r="AM532" s="4">
        <v>0</v>
      </c>
      <c r="AN532" s="4">
        <v>24</v>
      </c>
      <c r="AO532" s="4">
        <v>192</v>
      </c>
      <c r="AP532" s="4">
        <v>190.6</v>
      </c>
      <c r="AQ532" s="4">
        <v>2.1</v>
      </c>
      <c r="AR532" s="4">
        <v>195</v>
      </c>
      <c r="AS532" s="4" t="s">
        <v>155</v>
      </c>
      <c r="AT532" s="4">
        <v>2</v>
      </c>
      <c r="AU532" s="5">
        <v>0.65973379629629625</v>
      </c>
      <c r="AV532" s="4">
        <v>47.161321000000001</v>
      </c>
      <c r="AW532" s="4">
        <v>-88.491035999999994</v>
      </c>
      <c r="AX532" s="4">
        <v>315.3</v>
      </c>
      <c r="AY532" s="4">
        <v>43.1</v>
      </c>
      <c r="AZ532" s="4">
        <v>12</v>
      </c>
      <c r="BA532" s="4">
        <v>11</v>
      </c>
      <c r="BB532" s="4" t="s">
        <v>437</v>
      </c>
      <c r="BC532" s="4">
        <v>0.8</v>
      </c>
      <c r="BD532" s="4">
        <v>1.4012</v>
      </c>
      <c r="BE532" s="4">
        <v>1.8011999999999999</v>
      </c>
      <c r="BF532" s="4">
        <v>14.063000000000001</v>
      </c>
      <c r="BG532" s="4">
        <v>13.27</v>
      </c>
      <c r="BH532" s="4">
        <v>0.94</v>
      </c>
      <c r="BI532" s="4">
        <v>15.823</v>
      </c>
      <c r="BJ532" s="4">
        <v>2597.7289999999998</v>
      </c>
      <c r="BK532" s="4">
        <v>271.32100000000003</v>
      </c>
      <c r="BL532" s="4">
        <v>1.2270000000000001</v>
      </c>
      <c r="BM532" s="4">
        <v>0.30499999999999999</v>
      </c>
      <c r="BN532" s="4">
        <v>1.532</v>
      </c>
      <c r="BO532" s="4">
        <v>0.90700000000000003</v>
      </c>
      <c r="BP532" s="4">
        <v>0.22600000000000001</v>
      </c>
      <c r="BQ532" s="4">
        <v>1.133</v>
      </c>
      <c r="BR532" s="4">
        <v>2.7719999999999998</v>
      </c>
      <c r="BU532" s="4">
        <v>1.9610000000000001</v>
      </c>
      <c r="BW532" s="4">
        <v>0</v>
      </c>
      <c r="BX532" s="4">
        <v>0.101966</v>
      </c>
      <c r="BY532" s="4">
        <v>-5</v>
      </c>
      <c r="BZ532" s="4">
        <v>0.63245200000000001</v>
      </c>
      <c r="CA532" s="4">
        <v>2.4917950000000002</v>
      </c>
      <c r="CB532" s="4">
        <v>12.77553</v>
      </c>
    </row>
    <row r="533" spans="1:80">
      <c r="A533" s="2">
        <v>42439</v>
      </c>
      <c r="B533" s="32">
        <v>0.45183550925925925</v>
      </c>
      <c r="C533" s="4">
        <v>13.629</v>
      </c>
      <c r="D533" s="4">
        <v>1.5923</v>
      </c>
      <c r="E533" s="4" t="s">
        <v>155</v>
      </c>
      <c r="F533" s="4">
        <v>15923.472107</v>
      </c>
      <c r="G533" s="4">
        <v>60.3</v>
      </c>
      <c r="H533" s="4">
        <v>15.2</v>
      </c>
      <c r="I533" s="4">
        <v>291.2</v>
      </c>
      <c r="K533" s="4">
        <v>0</v>
      </c>
      <c r="L533" s="4">
        <v>39</v>
      </c>
      <c r="M533" s="4">
        <v>0.86850000000000005</v>
      </c>
      <c r="N533" s="4">
        <v>11.8363</v>
      </c>
      <c r="O533" s="4">
        <v>1.3829</v>
      </c>
      <c r="P533" s="4">
        <v>52.373800000000003</v>
      </c>
      <c r="Q533" s="4">
        <v>13.200799999999999</v>
      </c>
      <c r="R533" s="4">
        <v>65.599999999999994</v>
      </c>
      <c r="S533" s="4">
        <v>38.723700000000001</v>
      </c>
      <c r="T533" s="4">
        <v>9.7603000000000009</v>
      </c>
      <c r="U533" s="4">
        <v>48.5</v>
      </c>
      <c r="V533" s="4">
        <v>291.19450000000001</v>
      </c>
      <c r="Y533" s="4">
        <v>33.957000000000001</v>
      </c>
      <c r="Z533" s="4">
        <v>0</v>
      </c>
      <c r="AA533" s="4">
        <v>0</v>
      </c>
      <c r="AB533" s="4" t="s">
        <v>384</v>
      </c>
      <c r="AC533" s="4">
        <v>0</v>
      </c>
      <c r="AD533" s="4">
        <v>11.9</v>
      </c>
      <c r="AE533" s="4">
        <v>844</v>
      </c>
      <c r="AF533" s="4">
        <v>867</v>
      </c>
      <c r="AG533" s="4">
        <v>801</v>
      </c>
      <c r="AH533" s="4">
        <v>0</v>
      </c>
      <c r="AI533" s="4">
        <v>0</v>
      </c>
      <c r="AJ533" s="4">
        <v>0</v>
      </c>
      <c r="AK533" s="4">
        <v>983</v>
      </c>
      <c r="AL533" s="4">
        <v>-40</v>
      </c>
      <c r="AM533" s="4">
        <v>0</v>
      </c>
      <c r="AN533" s="4">
        <v>24</v>
      </c>
      <c r="AO533" s="4">
        <v>192</v>
      </c>
      <c r="AP533" s="4">
        <v>190.4</v>
      </c>
      <c r="AQ533" s="4">
        <v>2.1</v>
      </c>
      <c r="AR533" s="4">
        <v>195</v>
      </c>
      <c r="AS533" s="4" t="s">
        <v>155</v>
      </c>
      <c r="AT533" s="4">
        <v>2</v>
      </c>
      <c r="AU533" s="5">
        <v>0.6597453703703704</v>
      </c>
      <c r="AV533" s="4">
        <v>47.161189</v>
      </c>
      <c r="AW533" s="4">
        <v>-88.490904</v>
      </c>
      <c r="AX533" s="4">
        <v>315</v>
      </c>
      <c r="AY533" s="4">
        <v>37.6</v>
      </c>
      <c r="AZ533" s="4">
        <v>12</v>
      </c>
      <c r="BA533" s="4">
        <v>11</v>
      </c>
      <c r="BB533" s="4" t="s">
        <v>437</v>
      </c>
      <c r="BC533" s="4">
        <v>0.80840000000000001</v>
      </c>
      <c r="BD533" s="4">
        <v>1.494</v>
      </c>
      <c r="BE533" s="4">
        <v>1.9059999999999999</v>
      </c>
      <c r="BF533" s="4">
        <v>14.063000000000001</v>
      </c>
      <c r="BG533" s="4">
        <v>13.81</v>
      </c>
      <c r="BH533" s="4">
        <v>0.98</v>
      </c>
      <c r="BI533" s="4">
        <v>15.144</v>
      </c>
      <c r="BJ533" s="4">
        <v>2709.47</v>
      </c>
      <c r="BK533" s="4">
        <v>201.48400000000001</v>
      </c>
      <c r="BL533" s="4">
        <v>1.256</v>
      </c>
      <c r="BM533" s="4">
        <v>0.316</v>
      </c>
      <c r="BN533" s="4">
        <v>1.5720000000000001</v>
      </c>
      <c r="BO533" s="4">
        <v>0.92800000000000005</v>
      </c>
      <c r="BP533" s="4">
        <v>0.23400000000000001</v>
      </c>
      <c r="BQ533" s="4">
        <v>1.1619999999999999</v>
      </c>
      <c r="BR533" s="4">
        <v>2.2042000000000002</v>
      </c>
      <c r="BU533" s="4">
        <v>1.542</v>
      </c>
      <c r="BW533" s="4">
        <v>0</v>
      </c>
      <c r="BX533" s="4">
        <v>0.107873</v>
      </c>
      <c r="BY533" s="4">
        <v>-5</v>
      </c>
      <c r="BZ533" s="4">
        <v>0.63277399999999995</v>
      </c>
      <c r="CA533" s="4">
        <v>2.6361469999999998</v>
      </c>
      <c r="CB533" s="4">
        <v>12.782035</v>
      </c>
    </row>
    <row r="534" spans="1:80">
      <c r="A534" s="2">
        <v>42439</v>
      </c>
      <c r="B534" s="32">
        <v>0.45184708333333329</v>
      </c>
      <c r="C534" s="4">
        <v>14.162000000000001</v>
      </c>
      <c r="D534" s="4">
        <v>0.53720000000000001</v>
      </c>
      <c r="E534" s="4" t="s">
        <v>155</v>
      </c>
      <c r="F534" s="4">
        <v>5372.1963390000001</v>
      </c>
      <c r="G534" s="4">
        <v>79.5</v>
      </c>
      <c r="H534" s="4">
        <v>26.3</v>
      </c>
      <c r="I534" s="4">
        <v>193</v>
      </c>
      <c r="K534" s="4">
        <v>0</v>
      </c>
      <c r="L534" s="4">
        <v>36</v>
      </c>
      <c r="M534" s="4">
        <v>0.87380000000000002</v>
      </c>
      <c r="N534" s="4">
        <v>12.373900000000001</v>
      </c>
      <c r="O534" s="4">
        <v>0.46939999999999998</v>
      </c>
      <c r="P534" s="4">
        <v>69.441699999999997</v>
      </c>
      <c r="Q534" s="4">
        <v>23.022500000000001</v>
      </c>
      <c r="R534" s="4">
        <v>92.5</v>
      </c>
      <c r="S534" s="4">
        <v>51.343200000000003</v>
      </c>
      <c r="T534" s="4">
        <v>17.022200000000002</v>
      </c>
      <c r="U534" s="4">
        <v>68.400000000000006</v>
      </c>
      <c r="V534" s="4">
        <v>192.983</v>
      </c>
      <c r="Y534" s="4">
        <v>31.463000000000001</v>
      </c>
      <c r="Z534" s="4">
        <v>0</v>
      </c>
      <c r="AA534" s="4">
        <v>0</v>
      </c>
      <c r="AB534" s="4" t="s">
        <v>384</v>
      </c>
      <c r="AC534" s="4">
        <v>0</v>
      </c>
      <c r="AD534" s="4">
        <v>12</v>
      </c>
      <c r="AE534" s="4">
        <v>844</v>
      </c>
      <c r="AF534" s="4">
        <v>867</v>
      </c>
      <c r="AG534" s="4">
        <v>802</v>
      </c>
      <c r="AH534" s="4">
        <v>0</v>
      </c>
      <c r="AI534" s="4">
        <v>0</v>
      </c>
      <c r="AJ534" s="4">
        <v>0</v>
      </c>
      <c r="AK534" s="4">
        <v>984</v>
      </c>
      <c r="AL534" s="4">
        <v>-40</v>
      </c>
      <c r="AM534" s="4">
        <v>0</v>
      </c>
      <c r="AN534" s="4">
        <v>24</v>
      </c>
      <c r="AO534" s="4">
        <v>192</v>
      </c>
      <c r="AP534" s="4">
        <v>190.6</v>
      </c>
      <c r="AQ534" s="4">
        <v>2</v>
      </c>
      <c r="AR534" s="4">
        <v>195</v>
      </c>
      <c r="AS534" s="4" t="s">
        <v>155</v>
      </c>
      <c r="AT534" s="4">
        <v>2</v>
      </c>
      <c r="AU534" s="5">
        <v>0.65975694444444444</v>
      </c>
      <c r="AV534" s="4">
        <v>47.161065999999998</v>
      </c>
      <c r="AW534" s="4">
        <v>-88.490791000000002</v>
      </c>
      <c r="AX534" s="4">
        <v>314.8</v>
      </c>
      <c r="AY534" s="4">
        <v>37.5</v>
      </c>
      <c r="AZ534" s="4">
        <v>12</v>
      </c>
      <c r="BA534" s="4">
        <v>11</v>
      </c>
      <c r="BB534" s="4" t="s">
        <v>437</v>
      </c>
      <c r="BC534" s="4">
        <v>1.5</v>
      </c>
      <c r="BD534" s="4">
        <v>1</v>
      </c>
      <c r="BE534" s="4">
        <v>2.3952</v>
      </c>
      <c r="BF534" s="4">
        <v>14.063000000000001</v>
      </c>
      <c r="BG534" s="4">
        <v>14.41</v>
      </c>
      <c r="BH534" s="4">
        <v>1.02</v>
      </c>
      <c r="BI534" s="4">
        <v>14.449</v>
      </c>
      <c r="BJ534" s="4">
        <v>2917.7809999999999</v>
      </c>
      <c r="BK534" s="4">
        <v>70.447000000000003</v>
      </c>
      <c r="BL534" s="4">
        <v>1.7150000000000001</v>
      </c>
      <c r="BM534" s="4">
        <v>0.56899999999999995</v>
      </c>
      <c r="BN534" s="4">
        <v>2.2829999999999999</v>
      </c>
      <c r="BO534" s="4">
        <v>1.268</v>
      </c>
      <c r="BP534" s="4">
        <v>0.42</v>
      </c>
      <c r="BQ534" s="4">
        <v>1.6879999999999999</v>
      </c>
      <c r="BR534" s="4">
        <v>1.5046999999999999</v>
      </c>
      <c r="BU534" s="4">
        <v>1.472</v>
      </c>
      <c r="BW534" s="4">
        <v>0</v>
      </c>
      <c r="BX534" s="4">
        <v>0.14358499999999999</v>
      </c>
      <c r="BY534" s="4">
        <v>-5</v>
      </c>
      <c r="BZ534" s="4">
        <v>0.63261299999999998</v>
      </c>
      <c r="CA534" s="4">
        <v>3.5088590000000002</v>
      </c>
      <c r="CB534" s="4">
        <v>12.778783000000001</v>
      </c>
    </row>
    <row r="535" spans="1:80">
      <c r="A535" s="2">
        <v>42439</v>
      </c>
      <c r="B535" s="32">
        <v>0.45185865740740744</v>
      </c>
      <c r="C535" s="4">
        <v>14.269</v>
      </c>
      <c r="D535" s="4">
        <v>0.15809999999999999</v>
      </c>
      <c r="E535" s="4" t="s">
        <v>155</v>
      </c>
      <c r="F535" s="4">
        <v>1580.9017710000001</v>
      </c>
      <c r="G535" s="4">
        <v>162.19999999999999</v>
      </c>
      <c r="H535" s="4">
        <v>26.8</v>
      </c>
      <c r="I535" s="4">
        <v>152</v>
      </c>
      <c r="K535" s="4">
        <v>0</v>
      </c>
      <c r="L535" s="4">
        <v>35</v>
      </c>
      <c r="M535" s="4">
        <v>0.87629999999999997</v>
      </c>
      <c r="N535" s="4">
        <v>12.503500000000001</v>
      </c>
      <c r="O535" s="4">
        <v>0.13850000000000001</v>
      </c>
      <c r="P535" s="4">
        <v>142.14869999999999</v>
      </c>
      <c r="Q535" s="4">
        <v>23.484100000000002</v>
      </c>
      <c r="R535" s="4">
        <v>165.6</v>
      </c>
      <c r="S535" s="4">
        <v>105.1007</v>
      </c>
      <c r="T535" s="4">
        <v>17.363499999999998</v>
      </c>
      <c r="U535" s="4">
        <v>122.5</v>
      </c>
      <c r="V535" s="4">
        <v>151.98939999999999</v>
      </c>
      <c r="Y535" s="4">
        <v>30.856000000000002</v>
      </c>
      <c r="Z535" s="4">
        <v>0</v>
      </c>
      <c r="AA535" s="4">
        <v>0</v>
      </c>
      <c r="AB535" s="4" t="s">
        <v>384</v>
      </c>
      <c r="AC535" s="4">
        <v>0</v>
      </c>
      <c r="AD535" s="4">
        <v>11.9</v>
      </c>
      <c r="AE535" s="4">
        <v>843</v>
      </c>
      <c r="AF535" s="4">
        <v>868</v>
      </c>
      <c r="AG535" s="4">
        <v>804</v>
      </c>
      <c r="AH535" s="4">
        <v>0</v>
      </c>
      <c r="AI535" s="4">
        <v>0</v>
      </c>
      <c r="AJ535" s="4">
        <v>0</v>
      </c>
      <c r="AK535" s="4">
        <v>984</v>
      </c>
      <c r="AL535" s="4">
        <v>-40</v>
      </c>
      <c r="AM535" s="4">
        <v>0</v>
      </c>
      <c r="AN535" s="4">
        <v>24</v>
      </c>
      <c r="AO535" s="4">
        <v>191.4</v>
      </c>
      <c r="AP535" s="4">
        <v>191</v>
      </c>
      <c r="AQ535" s="4">
        <v>1.9</v>
      </c>
      <c r="AR535" s="4">
        <v>195</v>
      </c>
      <c r="AS535" s="4" t="s">
        <v>155</v>
      </c>
      <c r="AT535" s="4">
        <v>2</v>
      </c>
      <c r="AU535" s="5">
        <v>0.65976851851851859</v>
      </c>
      <c r="AV535" s="4">
        <v>47.160938999999999</v>
      </c>
      <c r="AW535" s="4">
        <v>-88.490729000000002</v>
      </c>
      <c r="AX535" s="4">
        <v>314.60000000000002</v>
      </c>
      <c r="AY535" s="4">
        <v>31.5</v>
      </c>
      <c r="AZ535" s="4">
        <v>12</v>
      </c>
      <c r="BA535" s="4">
        <v>11</v>
      </c>
      <c r="BB535" s="4" t="s">
        <v>437</v>
      </c>
      <c r="BC535" s="4">
        <v>1.5</v>
      </c>
      <c r="BD535" s="4">
        <v>1.0024</v>
      </c>
      <c r="BE535" s="4">
        <v>2.0011999999999999</v>
      </c>
      <c r="BF535" s="4">
        <v>14.063000000000001</v>
      </c>
      <c r="BG535" s="4">
        <v>14.72</v>
      </c>
      <c r="BH535" s="4">
        <v>1.05</v>
      </c>
      <c r="BI535" s="4">
        <v>14.12</v>
      </c>
      <c r="BJ535" s="4">
        <v>2996.346</v>
      </c>
      <c r="BK535" s="4">
        <v>21.129000000000001</v>
      </c>
      <c r="BL535" s="4">
        <v>3.5670000000000002</v>
      </c>
      <c r="BM535" s="4">
        <v>0.58899999999999997</v>
      </c>
      <c r="BN535" s="4">
        <v>4.157</v>
      </c>
      <c r="BO535" s="4">
        <v>2.6379999999999999</v>
      </c>
      <c r="BP535" s="4">
        <v>0.436</v>
      </c>
      <c r="BQ535" s="4">
        <v>3.073</v>
      </c>
      <c r="BR535" s="4">
        <v>1.2043999999999999</v>
      </c>
      <c r="BU535" s="4">
        <v>1.4670000000000001</v>
      </c>
      <c r="BW535" s="4">
        <v>0</v>
      </c>
      <c r="BX535" s="4">
        <v>0.139545</v>
      </c>
      <c r="BY535" s="4">
        <v>-5</v>
      </c>
      <c r="BZ535" s="4">
        <v>0.63300000000000001</v>
      </c>
      <c r="CA535" s="4">
        <v>3.4101309999999998</v>
      </c>
      <c r="CB535" s="4">
        <v>12.7866</v>
      </c>
    </row>
    <row r="536" spans="1:80">
      <c r="A536" s="2">
        <v>42439</v>
      </c>
      <c r="B536" s="32">
        <v>0.45187023148148148</v>
      </c>
      <c r="C536" s="4">
        <v>14.295999999999999</v>
      </c>
      <c r="D536" s="4">
        <v>7.4399999999999994E-2</v>
      </c>
      <c r="E536" s="4" t="s">
        <v>155</v>
      </c>
      <c r="F536" s="4">
        <v>743.54267300000004</v>
      </c>
      <c r="G536" s="4">
        <v>239.1</v>
      </c>
      <c r="H536" s="4">
        <v>26.9</v>
      </c>
      <c r="I536" s="4">
        <v>123.9</v>
      </c>
      <c r="K536" s="4">
        <v>0</v>
      </c>
      <c r="L536" s="4">
        <v>34</v>
      </c>
      <c r="M536" s="4">
        <v>0.87680000000000002</v>
      </c>
      <c r="N536" s="4">
        <v>12.5352</v>
      </c>
      <c r="O536" s="4">
        <v>6.5199999999999994E-2</v>
      </c>
      <c r="P536" s="4">
        <v>209.62110000000001</v>
      </c>
      <c r="Q536" s="4">
        <v>23.575099999999999</v>
      </c>
      <c r="R536" s="4">
        <v>233.2</v>
      </c>
      <c r="S536" s="4">
        <v>154.9879</v>
      </c>
      <c r="T536" s="4">
        <v>17.430800000000001</v>
      </c>
      <c r="U536" s="4">
        <v>172.4</v>
      </c>
      <c r="V536" s="4">
        <v>123.93989999999999</v>
      </c>
      <c r="Y536" s="4">
        <v>29.550999999999998</v>
      </c>
      <c r="Z536" s="4">
        <v>0</v>
      </c>
      <c r="AA536" s="4">
        <v>0</v>
      </c>
      <c r="AB536" s="4" t="s">
        <v>384</v>
      </c>
      <c r="AC536" s="4">
        <v>0</v>
      </c>
      <c r="AD536" s="4">
        <v>11.9</v>
      </c>
      <c r="AE536" s="4">
        <v>843</v>
      </c>
      <c r="AF536" s="4">
        <v>869</v>
      </c>
      <c r="AG536" s="4">
        <v>805</v>
      </c>
      <c r="AH536" s="4">
        <v>0</v>
      </c>
      <c r="AI536" s="4">
        <v>0</v>
      </c>
      <c r="AJ536" s="4">
        <v>0</v>
      </c>
      <c r="AK536" s="4">
        <v>984</v>
      </c>
      <c r="AL536" s="4">
        <v>-40</v>
      </c>
      <c r="AM536" s="4">
        <v>0</v>
      </c>
      <c r="AN536" s="4">
        <v>24</v>
      </c>
      <c r="AO536" s="4">
        <v>191.6</v>
      </c>
      <c r="AP536" s="4">
        <v>191</v>
      </c>
      <c r="AQ536" s="4">
        <v>1.9</v>
      </c>
      <c r="AR536" s="4">
        <v>195</v>
      </c>
      <c r="AS536" s="4" t="s">
        <v>155</v>
      </c>
      <c r="AT536" s="4">
        <v>2</v>
      </c>
      <c r="AU536" s="5">
        <v>0.65978009259259263</v>
      </c>
      <c r="AV536" s="4">
        <v>47.160815999999997</v>
      </c>
      <c r="AW536" s="4">
        <v>-88.490677000000005</v>
      </c>
      <c r="AX536" s="4">
        <v>314.39999999999998</v>
      </c>
      <c r="AY536" s="4">
        <v>31.5</v>
      </c>
      <c r="AZ536" s="4">
        <v>12</v>
      </c>
      <c r="BA536" s="4">
        <v>11</v>
      </c>
      <c r="BB536" s="4" t="s">
        <v>437</v>
      </c>
      <c r="BC536" s="4">
        <v>1.5036</v>
      </c>
      <c r="BD536" s="4">
        <v>1.2</v>
      </c>
      <c r="BE536" s="4">
        <v>2.1036000000000001</v>
      </c>
      <c r="BF536" s="4">
        <v>14.063000000000001</v>
      </c>
      <c r="BG536" s="4">
        <v>14.79</v>
      </c>
      <c r="BH536" s="4">
        <v>1.05</v>
      </c>
      <c r="BI536" s="4">
        <v>14.048</v>
      </c>
      <c r="BJ536" s="4">
        <v>3014.5639999999999</v>
      </c>
      <c r="BK536" s="4">
        <v>9.9789999999999992</v>
      </c>
      <c r="BL536" s="4">
        <v>5.2789999999999999</v>
      </c>
      <c r="BM536" s="4">
        <v>0.59399999999999997</v>
      </c>
      <c r="BN536" s="4">
        <v>5.8730000000000002</v>
      </c>
      <c r="BO536" s="4">
        <v>3.903</v>
      </c>
      <c r="BP536" s="4">
        <v>0.439</v>
      </c>
      <c r="BQ536" s="4">
        <v>4.3419999999999996</v>
      </c>
      <c r="BR536" s="4">
        <v>0.98560000000000003</v>
      </c>
      <c r="BU536" s="4">
        <v>1.41</v>
      </c>
      <c r="BW536" s="4">
        <v>0</v>
      </c>
      <c r="BX536" s="4">
        <v>0.12845200000000001</v>
      </c>
      <c r="BY536" s="4">
        <v>-5</v>
      </c>
      <c r="BZ536" s="4">
        <v>0.63238700000000003</v>
      </c>
      <c r="CA536" s="4">
        <v>3.139046</v>
      </c>
      <c r="CB536" s="4">
        <v>12.774217</v>
      </c>
    </row>
    <row r="537" spans="1:80">
      <c r="A537" s="2">
        <v>42439</v>
      </c>
      <c r="B537" s="32">
        <v>0.45188180555555557</v>
      </c>
      <c r="C537" s="4">
        <v>14.3</v>
      </c>
      <c r="D537" s="4">
        <v>4.7100000000000003E-2</v>
      </c>
      <c r="E537" s="4" t="s">
        <v>155</v>
      </c>
      <c r="F537" s="4">
        <v>471.09075799999999</v>
      </c>
      <c r="G537" s="4">
        <v>293.10000000000002</v>
      </c>
      <c r="H537" s="4">
        <v>29.2</v>
      </c>
      <c r="I537" s="4">
        <v>107.6</v>
      </c>
      <c r="K537" s="4">
        <v>0</v>
      </c>
      <c r="L537" s="4">
        <v>32</v>
      </c>
      <c r="M537" s="4">
        <v>0.87709999999999999</v>
      </c>
      <c r="N537" s="4">
        <v>12.542</v>
      </c>
      <c r="O537" s="4">
        <v>4.1300000000000003E-2</v>
      </c>
      <c r="P537" s="4">
        <v>257.05739999999997</v>
      </c>
      <c r="Q537" s="4">
        <v>25.610299999999999</v>
      </c>
      <c r="R537" s="4">
        <v>282.7</v>
      </c>
      <c r="S537" s="4">
        <v>190.0609</v>
      </c>
      <c r="T537" s="4">
        <v>18.935500000000001</v>
      </c>
      <c r="U537" s="4">
        <v>209</v>
      </c>
      <c r="V537" s="4">
        <v>107.6315</v>
      </c>
      <c r="Y537" s="4">
        <v>27.902000000000001</v>
      </c>
      <c r="Z537" s="4">
        <v>0</v>
      </c>
      <c r="AA537" s="4">
        <v>0</v>
      </c>
      <c r="AB537" s="4" t="s">
        <v>384</v>
      </c>
      <c r="AC537" s="4">
        <v>0</v>
      </c>
      <c r="AD537" s="4">
        <v>12</v>
      </c>
      <c r="AE537" s="4">
        <v>843</v>
      </c>
      <c r="AF537" s="4">
        <v>868</v>
      </c>
      <c r="AG537" s="4">
        <v>806</v>
      </c>
      <c r="AH537" s="4">
        <v>0</v>
      </c>
      <c r="AI537" s="4">
        <v>0</v>
      </c>
      <c r="AJ537" s="4">
        <v>0</v>
      </c>
      <c r="AK537" s="4">
        <v>984</v>
      </c>
      <c r="AL537" s="4">
        <v>-40</v>
      </c>
      <c r="AM537" s="4">
        <v>0</v>
      </c>
      <c r="AN537" s="4">
        <v>24</v>
      </c>
      <c r="AO537" s="4">
        <v>192</v>
      </c>
      <c r="AP537" s="4">
        <v>191</v>
      </c>
      <c r="AQ537" s="4">
        <v>2</v>
      </c>
      <c r="AR537" s="4">
        <v>195</v>
      </c>
      <c r="AS537" s="4" t="s">
        <v>155</v>
      </c>
      <c r="AT537" s="4">
        <v>2</v>
      </c>
      <c r="AU537" s="5">
        <v>0.65979166666666667</v>
      </c>
      <c r="AV537" s="4">
        <v>47.160691999999997</v>
      </c>
      <c r="AW537" s="4">
        <v>-88.490638000000004</v>
      </c>
      <c r="AX537" s="4">
        <v>314.3</v>
      </c>
      <c r="AY537" s="4">
        <v>30.8</v>
      </c>
      <c r="AZ537" s="4">
        <v>12</v>
      </c>
      <c r="BA537" s="4">
        <v>11</v>
      </c>
      <c r="BB537" s="4" t="s">
        <v>437</v>
      </c>
      <c r="BC537" s="4">
        <v>1.794</v>
      </c>
      <c r="BD537" s="4">
        <v>1.2012</v>
      </c>
      <c r="BE537" s="4">
        <v>2.3988</v>
      </c>
      <c r="BF537" s="4">
        <v>14.063000000000001</v>
      </c>
      <c r="BG537" s="4">
        <v>14.82</v>
      </c>
      <c r="BH537" s="4">
        <v>1.05</v>
      </c>
      <c r="BI537" s="4">
        <v>14.016999999999999</v>
      </c>
      <c r="BJ537" s="4">
        <v>3020.6950000000002</v>
      </c>
      <c r="BK537" s="4">
        <v>6.3339999999999996</v>
      </c>
      <c r="BL537" s="4">
        <v>6.4829999999999997</v>
      </c>
      <c r="BM537" s="4">
        <v>0.64600000000000002</v>
      </c>
      <c r="BN537" s="4">
        <v>7.1289999999999996</v>
      </c>
      <c r="BO537" s="4">
        <v>4.7939999999999996</v>
      </c>
      <c r="BP537" s="4">
        <v>0.47799999999999998</v>
      </c>
      <c r="BQ537" s="4">
        <v>5.2709999999999999</v>
      </c>
      <c r="BR537" s="4">
        <v>0.85719999999999996</v>
      </c>
      <c r="BU537" s="4">
        <v>1.333</v>
      </c>
      <c r="BW537" s="4">
        <v>0</v>
      </c>
      <c r="BX537" s="4">
        <v>0.17904</v>
      </c>
      <c r="BY537" s="4">
        <v>-5</v>
      </c>
      <c r="BZ537" s="4">
        <v>0.63322599999999996</v>
      </c>
      <c r="CA537" s="4">
        <v>4.3752899999999997</v>
      </c>
      <c r="CB537" s="4">
        <v>12.791164999999999</v>
      </c>
    </row>
    <row r="538" spans="1:80">
      <c r="A538" s="2">
        <v>42439</v>
      </c>
      <c r="B538" s="32">
        <v>0.45189337962962961</v>
      </c>
      <c r="C538" s="4">
        <v>14.294</v>
      </c>
      <c r="D538" s="4">
        <v>0.39190000000000003</v>
      </c>
      <c r="E538" s="4" t="s">
        <v>155</v>
      </c>
      <c r="F538" s="4">
        <v>3918.925831</v>
      </c>
      <c r="G538" s="4">
        <v>394</v>
      </c>
      <c r="H538" s="4">
        <v>29.2</v>
      </c>
      <c r="I538" s="4">
        <v>128.9</v>
      </c>
      <c r="K538" s="4">
        <v>0</v>
      </c>
      <c r="L538" s="4">
        <v>32</v>
      </c>
      <c r="M538" s="4">
        <v>0.87409999999999999</v>
      </c>
      <c r="N538" s="4">
        <v>12.4938</v>
      </c>
      <c r="O538" s="4">
        <v>0.34250000000000003</v>
      </c>
      <c r="P538" s="4">
        <v>344.3886</v>
      </c>
      <c r="Q538" s="4">
        <v>25.523199999999999</v>
      </c>
      <c r="R538" s="4">
        <v>369.9</v>
      </c>
      <c r="S538" s="4">
        <v>254.6311</v>
      </c>
      <c r="T538" s="4">
        <v>18.871099999999998</v>
      </c>
      <c r="U538" s="4">
        <v>273.5</v>
      </c>
      <c r="V538" s="4">
        <v>128.88380000000001</v>
      </c>
      <c r="Y538" s="4">
        <v>27.88</v>
      </c>
      <c r="Z538" s="4">
        <v>0</v>
      </c>
      <c r="AA538" s="4">
        <v>0</v>
      </c>
      <c r="AB538" s="4" t="s">
        <v>384</v>
      </c>
      <c r="AC538" s="4">
        <v>0</v>
      </c>
      <c r="AD538" s="4">
        <v>11.9</v>
      </c>
      <c r="AE538" s="4">
        <v>843</v>
      </c>
      <c r="AF538" s="4">
        <v>869</v>
      </c>
      <c r="AG538" s="4">
        <v>807</v>
      </c>
      <c r="AH538" s="4">
        <v>0</v>
      </c>
      <c r="AI538" s="4">
        <v>0</v>
      </c>
      <c r="AJ538" s="4">
        <v>0</v>
      </c>
      <c r="AK538" s="4">
        <v>984</v>
      </c>
      <c r="AL538" s="4">
        <v>-40</v>
      </c>
      <c r="AM538" s="4">
        <v>0</v>
      </c>
      <c r="AN538" s="4">
        <v>24</v>
      </c>
      <c r="AO538" s="4">
        <v>192</v>
      </c>
      <c r="AP538" s="4">
        <v>191</v>
      </c>
      <c r="AQ538" s="4">
        <v>2</v>
      </c>
      <c r="AR538" s="4">
        <v>195</v>
      </c>
      <c r="AS538" s="4" t="s">
        <v>155</v>
      </c>
      <c r="AT538" s="4">
        <v>2</v>
      </c>
      <c r="AU538" s="5">
        <v>0.6598032407407407</v>
      </c>
      <c r="AV538" s="4">
        <v>47.160572000000002</v>
      </c>
      <c r="AW538" s="4">
        <v>-88.490641999999994</v>
      </c>
      <c r="AX538" s="4">
        <v>314.2</v>
      </c>
      <c r="AY538" s="4">
        <v>29.3</v>
      </c>
      <c r="AZ538" s="4">
        <v>12</v>
      </c>
      <c r="BA538" s="4">
        <v>11</v>
      </c>
      <c r="BB538" s="4" t="s">
        <v>437</v>
      </c>
      <c r="BC538" s="4">
        <v>1.301199</v>
      </c>
      <c r="BD538" s="4">
        <v>1.301199</v>
      </c>
      <c r="BE538" s="4">
        <v>2.2999999999999998</v>
      </c>
      <c r="BF538" s="4">
        <v>14.063000000000001</v>
      </c>
      <c r="BG538" s="4">
        <v>14.45</v>
      </c>
      <c r="BH538" s="4">
        <v>1.03</v>
      </c>
      <c r="BI538" s="4">
        <v>14.406000000000001</v>
      </c>
      <c r="BJ538" s="4">
        <v>2949.1329999999998</v>
      </c>
      <c r="BK538" s="4">
        <v>51.463000000000001</v>
      </c>
      <c r="BL538" s="4">
        <v>8.5129999999999999</v>
      </c>
      <c r="BM538" s="4">
        <v>0.63100000000000001</v>
      </c>
      <c r="BN538" s="4">
        <v>9.1440000000000001</v>
      </c>
      <c r="BO538" s="4">
        <v>6.2939999999999996</v>
      </c>
      <c r="BP538" s="4">
        <v>0.46600000000000003</v>
      </c>
      <c r="BQ538" s="4">
        <v>6.7610000000000001</v>
      </c>
      <c r="BR538" s="4">
        <v>1.006</v>
      </c>
      <c r="BU538" s="4">
        <v>1.306</v>
      </c>
      <c r="BW538" s="4">
        <v>0</v>
      </c>
      <c r="BX538" s="4">
        <v>0.192223</v>
      </c>
      <c r="BY538" s="4">
        <v>-5</v>
      </c>
      <c r="BZ538" s="4">
        <v>0.63277399999999995</v>
      </c>
      <c r="CA538" s="4">
        <v>4.6974499999999999</v>
      </c>
      <c r="CB538" s="4">
        <v>12.782035</v>
      </c>
    </row>
    <row r="539" spans="1:80">
      <c r="A539" s="2">
        <v>42439</v>
      </c>
      <c r="B539" s="32">
        <v>0.4519049537037037</v>
      </c>
      <c r="C539" s="4">
        <v>14.135</v>
      </c>
      <c r="D539" s="4">
        <v>1.4074</v>
      </c>
      <c r="E539" s="4" t="s">
        <v>155</v>
      </c>
      <c r="F539" s="4">
        <v>14073.519458999999</v>
      </c>
      <c r="G539" s="4">
        <v>476</v>
      </c>
      <c r="H539" s="4">
        <v>29.3</v>
      </c>
      <c r="I539" s="4">
        <v>367.4</v>
      </c>
      <c r="K539" s="4">
        <v>0.04</v>
      </c>
      <c r="L539" s="4">
        <v>46</v>
      </c>
      <c r="M539" s="4">
        <v>0.86619999999999997</v>
      </c>
      <c r="N539" s="4">
        <v>12.2433</v>
      </c>
      <c r="O539" s="4">
        <v>1.2190000000000001</v>
      </c>
      <c r="P539" s="4">
        <v>412.2679</v>
      </c>
      <c r="Q539" s="4">
        <v>25.378399999999999</v>
      </c>
      <c r="R539" s="4">
        <v>437.6</v>
      </c>
      <c r="S539" s="4">
        <v>304.81920000000002</v>
      </c>
      <c r="T539" s="4">
        <v>18.764099999999999</v>
      </c>
      <c r="U539" s="4">
        <v>323.60000000000002</v>
      </c>
      <c r="V539" s="4">
        <v>367.3725</v>
      </c>
      <c r="Y539" s="4">
        <v>39.851999999999997</v>
      </c>
      <c r="Z539" s="4">
        <v>0</v>
      </c>
      <c r="AA539" s="4">
        <v>3.2399999999999998E-2</v>
      </c>
      <c r="AB539" s="4" t="s">
        <v>384</v>
      </c>
      <c r="AC539" s="4">
        <v>0</v>
      </c>
      <c r="AD539" s="4">
        <v>11.9</v>
      </c>
      <c r="AE539" s="4">
        <v>844</v>
      </c>
      <c r="AF539" s="4">
        <v>868</v>
      </c>
      <c r="AG539" s="4">
        <v>808</v>
      </c>
      <c r="AH539" s="4">
        <v>0</v>
      </c>
      <c r="AI539" s="4">
        <v>0</v>
      </c>
      <c r="AJ539" s="4">
        <v>0</v>
      </c>
      <c r="AK539" s="4">
        <v>984</v>
      </c>
      <c r="AL539" s="4">
        <v>-40</v>
      </c>
      <c r="AM539" s="4">
        <v>0</v>
      </c>
      <c r="AN539" s="4">
        <v>24</v>
      </c>
      <c r="AO539" s="4">
        <v>192</v>
      </c>
      <c r="AP539" s="4">
        <v>191</v>
      </c>
      <c r="AQ539" s="4">
        <v>2.1</v>
      </c>
      <c r="AR539" s="4">
        <v>195</v>
      </c>
      <c r="AS539" s="4" t="s">
        <v>155</v>
      </c>
      <c r="AT539" s="4">
        <v>2</v>
      </c>
      <c r="AU539" s="5">
        <v>0.65981481481481474</v>
      </c>
      <c r="AV539" s="4">
        <v>47.160456000000003</v>
      </c>
      <c r="AW539" s="4">
        <v>-88.490638000000004</v>
      </c>
      <c r="AX539" s="4">
        <v>313.8</v>
      </c>
      <c r="AY539" s="4">
        <v>28.5</v>
      </c>
      <c r="AZ539" s="4">
        <v>12</v>
      </c>
      <c r="BA539" s="4">
        <v>11</v>
      </c>
      <c r="BB539" s="4" t="s">
        <v>437</v>
      </c>
      <c r="BC539" s="4">
        <v>1.4</v>
      </c>
      <c r="BD539" s="4">
        <v>1.4011009999999999</v>
      </c>
      <c r="BE539" s="4">
        <v>2.3011010000000001</v>
      </c>
      <c r="BF539" s="4">
        <v>14.063000000000001</v>
      </c>
      <c r="BG539" s="4">
        <v>13.56</v>
      </c>
      <c r="BH539" s="4">
        <v>0.96</v>
      </c>
      <c r="BI539" s="4">
        <v>15.452</v>
      </c>
      <c r="BJ539" s="4">
        <v>2750.4409999999998</v>
      </c>
      <c r="BK539" s="4">
        <v>174.29300000000001</v>
      </c>
      <c r="BL539" s="4">
        <v>9.6989999999999998</v>
      </c>
      <c r="BM539" s="4">
        <v>0.59699999999999998</v>
      </c>
      <c r="BN539" s="4">
        <v>10.295999999999999</v>
      </c>
      <c r="BO539" s="4">
        <v>7.1710000000000003</v>
      </c>
      <c r="BP539" s="4">
        <v>0.441</v>
      </c>
      <c r="BQ539" s="4">
        <v>7.6120000000000001</v>
      </c>
      <c r="BR539" s="4">
        <v>2.7290000000000001</v>
      </c>
      <c r="BU539" s="4">
        <v>1.776</v>
      </c>
      <c r="BW539" s="4">
        <v>5.2969999999999997</v>
      </c>
      <c r="BX539" s="4">
        <v>0.22145799999999999</v>
      </c>
      <c r="BY539" s="4">
        <v>-5</v>
      </c>
      <c r="BZ539" s="4">
        <v>0.63261299999999998</v>
      </c>
      <c r="CA539" s="4">
        <v>5.41188</v>
      </c>
      <c r="CB539" s="4">
        <v>12.778783000000001</v>
      </c>
    </row>
    <row r="540" spans="1:80">
      <c r="A540" s="2">
        <v>42439</v>
      </c>
      <c r="B540" s="32">
        <v>0.45191652777777774</v>
      </c>
      <c r="C540" s="4">
        <v>13.163</v>
      </c>
      <c r="D540" s="4">
        <v>2.6276999999999999</v>
      </c>
      <c r="E540" s="4" t="s">
        <v>155</v>
      </c>
      <c r="F540" s="4">
        <v>26277.16763</v>
      </c>
      <c r="G540" s="4">
        <v>310.89999999999998</v>
      </c>
      <c r="H540" s="4">
        <v>29.5</v>
      </c>
      <c r="I540" s="4">
        <v>678.9</v>
      </c>
      <c r="K540" s="4">
        <v>0.1</v>
      </c>
      <c r="L540" s="4">
        <v>60</v>
      </c>
      <c r="M540" s="4">
        <v>0.86250000000000004</v>
      </c>
      <c r="N540" s="4">
        <v>11.3529</v>
      </c>
      <c r="O540" s="4">
        <v>2.2663000000000002</v>
      </c>
      <c r="P540" s="4">
        <v>268.10340000000002</v>
      </c>
      <c r="Q540" s="4">
        <v>25.4314</v>
      </c>
      <c r="R540" s="4">
        <v>293.5</v>
      </c>
      <c r="S540" s="4">
        <v>198.22800000000001</v>
      </c>
      <c r="T540" s="4">
        <v>18.8033</v>
      </c>
      <c r="U540" s="4">
        <v>217</v>
      </c>
      <c r="V540" s="4">
        <v>678.92539999999997</v>
      </c>
      <c r="Y540" s="4">
        <v>51.773000000000003</v>
      </c>
      <c r="Z540" s="4">
        <v>0</v>
      </c>
      <c r="AA540" s="4">
        <v>8.6199999999999999E-2</v>
      </c>
      <c r="AB540" s="4" t="s">
        <v>384</v>
      </c>
      <c r="AC540" s="4">
        <v>0</v>
      </c>
      <c r="AD540" s="4">
        <v>11.9</v>
      </c>
      <c r="AE540" s="4">
        <v>844</v>
      </c>
      <c r="AF540" s="4">
        <v>867</v>
      </c>
      <c r="AG540" s="4">
        <v>809</v>
      </c>
      <c r="AH540" s="4">
        <v>0</v>
      </c>
      <c r="AI540" s="4">
        <v>0</v>
      </c>
      <c r="AJ540" s="4">
        <v>0</v>
      </c>
      <c r="AK540" s="4">
        <v>984</v>
      </c>
      <c r="AL540" s="4">
        <v>-40</v>
      </c>
      <c r="AM540" s="4">
        <v>0</v>
      </c>
      <c r="AN540" s="4">
        <v>24</v>
      </c>
      <c r="AO540" s="4">
        <v>192</v>
      </c>
      <c r="AP540" s="4">
        <v>191</v>
      </c>
      <c r="AQ540" s="4">
        <v>2.2000000000000002</v>
      </c>
      <c r="AR540" s="4">
        <v>195</v>
      </c>
      <c r="AS540" s="4" t="s">
        <v>155</v>
      </c>
      <c r="AT540" s="4">
        <v>2</v>
      </c>
      <c r="AU540" s="5">
        <v>0.65982638888888889</v>
      </c>
      <c r="AV540" s="4">
        <v>47.160341000000003</v>
      </c>
      <c r="AW540" s="4">
        <v>-88.490632000000005</v>
      </c>
      <c r="AX540" s="4">
        <v>313.60000000000002</v>
      </c>
      <c r="AY540" s="4">
        <v>28</v>
      </c>
      <c r="AZ540" s="4">
        <v>12</v>
      </c>
      <c r="BA540" s="4">
        <v>11</v>
      </c>
      <c r="BB540" s="4" t="s">
        <v>437</v>
      </c>
      <c r="BC540" s="4">
        <v>1.4048</v>
      </c>
      <c r="BD540" s="4">
        <v>1.5047999999999999</v>
      </c>
      <c r="BE540" s="4">
        <v>2.4060000000000001</v>
      </c>
      <c r="BF540" s="4">
        <v>14.063000000000001</v>
      </c>
      <c r="BG540" s="4">
        <v>13.17</v>
      </c>
      <c r="BH540" s="4">
        <v>0.94</v>
      </c>
      <c r="BI540" s="4">
        <v>15.948</v>
      </c>
      <c r="BJ540" s="4">
        <v>2515.2310000000002</v>
      </c>
      <c r="BK540" s="4">
        <v>319.56900000000002</v>
      </c>
      <c r="BL540" s="4">
        <v>6.22</v>
      </c>
      <c r="BM540" s="4">
        <v>0.59</v>
      </c>
      <c r="BN540" s="4">
        <v>6.81</v>
      </c>
      <c r="BO540" s="4">
        <v>4.5990000000000002</v>
      </c>
      <c r="BP540" s="4">
        <v>0.436</v>
      </c>
      <c r="BQ540" s="4">
        <v>5.0350000000000001</v>
      </c>
      <c r="BR540" s="4">
        <v>4.9737999999999998</v>
      </c>
      <c r="BU540" s="4">
        <v>2.2759999999999998</v>
      </c>
      <c r="BW540" s="4">
        <v>13.893000000000001</v>
      </c>
      <c r="BX540" s="4">
        <v>0.23841799999999999</v>
      </c>
      <c r="BY540" s="4">
        <v>-5</v>
      </c>
      <c r="BZ540" s="4">
        <v>0.63361299999999998</v>
      </c>
      <c r="CA540" s="4">
        <v>5.8263400000000001</v>
      </c>
      <c r="CB540" s="4">
        <v>12.798983</v>
      </c>
    </row>
    <row r="541" spans="1:80">
      <c r="A541" s="2">
        <v>42439</v>
      </c>
      <c r="B541" s="32">
        <v>0.45192810185185189</v>
      </c>
      <c r="C541" s="4">
        <v>12.693</v>
      </c>
      <c r="D541" s="4">
        <v>3.4361999999999999</v>
      </c>
      <c r="E541" s="4" t="s">
        <v>155</v>
      </c>
      <c r="F541" s="4">
        <v>34362.301325</v>
      </c>
      <c r="G541" s="4">
        <v>238.6</v>
      </c>
      <c r="H541" s="4">
        <v>29.5</v>
      </c>
      <c r="I541" s="4">
        <v>945.8</v>
      </c>
      <c r="K541" s="4">
        <v>0.1</v>
      </c>
      <c r="L541" s="4">
        <v>73</v>
      </c>
      <c r="M541" s="4">
        <v>0.85850000000000004</v>
      </c>
      <c r="N541" s="4">
        <v>10.897</v>
      </c>
      <c r="O541" s="4">
        <v>2.95</v>
      </c>
      <c r="P541" s="4">
        <v>204.86160000000001</v>
      </c>
      <c r="Q541" s="4">
        <v>25.325900000000001</v>
      </c>
      <c r="R541" s="4">
        <v>230.2</v>
      </c>
      <c r="S541" s="4">
        <v>151.46889999999999</v>
      </c>
      <c r="T541" s="4">
        <v>18.725200000000001</v>
      </c>
      <c r="U541" s="4">
        <v>170.2</v>
      </c>
      <c r="V541" s="4">
        <v>945.78229999999996</v>
      </c>
      <c r="Y541" s="4">
        <v>62.670999999999999</v>
      </c>
      <c r="Z541" s="4">
        <v>0</v>
      </c>
      <c r="AA541" s="4">
        <v>8.5900000000000004E-2</v>
      </c>
      <c r="AB541" s="4" t="s">
        <v>384</v>
      </c>
      <c r="AC541" s="4">
        <v>0</v>
      </c>
      <c r="AD541" s="4">
        <v>11.8</v>
      </c>
      <c r="AE541" s="4">
        <v>845</v>
      </c>
      <c r="AF541" s="4">
        <v>868</v>
      </c>
      <c r="AG541" s="4">
        <v>810</v>
      </c>
      <c r="AH541" s="4">
        <v>0</v>
      </c>
      <c r="AI541" s="4">
        <v>0</v>
      </c>
      <c r="AJ541" s="4">
        <v>0</v>
      </c>
      <c r="AK541" s="4">
        <v>984</v>
      </c>
      <c r="AL541" s="4">
        <v>-40</v>
      </c>
      <c r="AM541" s="4">
        <v>0</v>
      </c>
      <c r="AN541" s="4">
        <v>24</v>
      </c>
      <c r="AO541" s="4">
        <v>191.4</v>
      </c>
      <c r="AP541" s="4">
        <v>190.4</v>
      </c>
      <c r="AQ541" s="4">
        <v>2.1</v>
      </c>
      <c r="AR541" s="4">
        <v>195</v>
      </c>
      <c r="AS541" s="4" t="s">
        <v>155</v>
      </c>
      <c r="AT541" s="4">
        <v>2</v>
      </c>
      <c r="AU541" s="5">
        <v>0.65983796296296293</v>
      </c>
      <c r="AV541" s="4">
        <v>47.160231000000003</v>
      </c>
      <c r="AW541" s="4">
        <v>-88.490632000000005</v>
      </c>
      <c r="AX541" s="4">
        <v>313.10000000000002</v>
      </c>
      <c r="AY541" s="4">
        <v>28</v>
      </c>
      <c r="AZ541" s="4">
        <v>12</v>
      </c>
      <c r="BA541" s="4">
        <v>11</v>
      </c>
      <c r="BB541" s="4" t="s">
        <v>437</v>
      </c>
      <c r="BC541" s="4">
        <v>1.8011999999999999</v>
      </c>
      <c r="BD541" s="4">
        <v>1.8892</v>
      </c>
      <c r="BE541" s="4">
        <v>2.9</v>
      </c>
      <c r="BF541" s="4">
        <v>14.063000000000001</v>
      </c>
      <c r="BG541" s="4">
        <v>12.79</v>
      </c>
      <c r="BH541" s="4">
        <v>0.91</v>
      </c>
      <c r="BI541" s="4">
        <v>16.481999999999999</v>
      </c>
      <c r="BJ541" s="4">
        <v>2370.0030000000002</v>
      </c>
      <c r="BK541" s="4">
        <v>408.36200000000002</v>
      </c>
      <c r="BL541" s="4">
        <v>4.6660000000000004</v>
      </c>
      <c r="BM541" s="4">
        <v>0.57699999999999996</v>
      </c>
      <c r="BN541" s="4">
        <v>5.2430000000000003</v>
      </c>
      <c r="BO541" s="4">
        <v>3.45</v>
      </c>
      <c r="BP541" s="4">
        <v>0.42599999999999999</v>
      </c>
      <c r="BQ541" s="4">
        <v>3.8759999999999999</v>
      </c>
      <c r="BR541" s="4">
        <v>6.8018999999999998</v>
      </c>
      <c r="BU541" s="4">
        <v>2.7040000000000002</v>
      </c>
      <c r="BW541" s="4">
        <v>13.576000000000001</v>
      </c>
      <c r="BX541" s="4">
        <v>0.28142699999999998</v>
      </c>
      <c r="BY541" s="4">
        <v>-5</v>
      </c>
      <c r="BZ541" s="4">
        <v>0.63277399999999995</v>
      </c>
      <c r="CA541" s="4">
        <v>6.8773730000000004</v>
      </c>
      <c r="CB541" s="4">
        <v>12.782035</v>
      </c>
    </row>
    <row r="542" spans="1:80">
      <c r="A542" s="2">
        <v>42439</v>
      </c>
      <c r="B542" s="32">
        <v>0.45193967592592593</v>
      </c>
      <c r="C542" s="4">
        <v>12.419</v>
      </c>
      <c r="D542" s="4">
        <v>3.7856000000000001</v>
      </c>
      <c r="E542" s="4" t="s">
        <v>155</v>
      </c>
      <c r="F542" s="4">
        <v>37855.678807999997</v>
      </c>
      <c r="G542" s="4">
        <v>253.5</v>
      </c>
      <c r="H542" s="4">
        <v>29.5</v>
      </c>
      <c r="I542" s="4">
        <v>1169.5999999999999</v>
      </c>
      <c r="K542" s="4">
        <v>0</v>
      </c>
      <c r="L542" s="4">
        <v>84</v>
      </c>
      <c r="M542" s="4">
        <v>0.85719999999999996</v>
      </c>
      <c r="N542" s="4">
        <v>10.6454</v>
      </c>
      <c r="O542" s="4">
        <v>3.2450000000000001</v>
      </c>
      <c r="P542" s="4">
        <v>217.31979999999999</v>
      </c>
      <c r="Q542" s="4">
        <v>25.287800000000001</v>
      </c>
      <c r="R542" s="4">
        <v>242.6</v>
      </c>
      <c r="S542" s="4">
        <v>160.68010000000001</v>
      </c>
      <c r="T542" s="4">
        <v>18.697099999999999</v>
      </c>
      <c r="U542" s="4">
        <v>179.4</v>
      </c>
      <c r="V542" s="4">
        <v>1169.6452999999999</v>
      </c>
      <c r="Y542" s="4">
        <v>72.001000000000005</v>
      </c>
      <c r="Z542" s="4">
        <v>0</v>
      </c>
      <c r="AA542" s="4">
        <v>0</v>
      </c>
      <c r="AB542" s="4" t="s">
        <v>384</v>
      </c>
      <c r="AC542" s="4">
        <v>0</v>
      </c>
      <c r="AD542" s="4">
        <v>11.9</v>
      </c>
      <c r="AE542" s="4">
        <v>845</v>
      </c>
      <c r="AF542" s="4">
        <v>869</v>
      </c>
      <c r="AG542" s="4">
        <v>811</v>
      </c>
      <c r="AH542" s="4">
        <v>0</v>
      </c>
      <c r="AI542" s="4">
        <v>0</v>
      </c>
      <c r="AJ542" s="4">
        <v>0</v>
      </c>
      <c r="AK542" s="4">
        <v>984</v>
      </c>
      <c r="AL542" s="4">
        <v>-40</v>
      </c>
      <c r="AM542" s="4">
        <v>0</v>
      </c>
      <c r="AN542" s="4">
        <v>24</v>
      </c>
      <c r="AO542" s="4">
        <v>191.6</v>
      </c>
      <c r="AP542" s="4">
        <v>190</v>
      </c>
      <c r="AQ542" s="4">
        <v>2.1</v>
      </c>
      <c r="AR542" s="4">
        <v>195</v>
      </c>
      <c r="AS542" s="4" t="s">
        <v>155</v>
      </c>
      <c r="AT542" s="4">
        <v>2</v>
      </c>
      <c r="AU542" s="5">
        <v>0.65984953703703708</v>
      </c>
      <c r="AV542" s="4">
        <v>47.160114</v>
      </c>
      <c r="AW542" s="4">
        <v>-88.490615000000005</v>
      </c>
      <c r="AX542" s="4">
        <v>312.89999999999998</v>
      </c>
      <c r="AY542" s="4">
        <v>28.7</v>
      </c>
      <c r="AZ542" s="4">
        <v>12</v>
      </c>
      <c r="BA542" s="4">
        <v>11</v>
      </c>
      <c r="BB542" s="4" t="s">
        <v>437</v>
      </c>
      <c r="BC542" s="4">
        <v>1.8988</v>
      </c>
      <c r="BD542" s="4">
        <v>1.0012000000000001</v>
      </c>
      <c r="BE542" s="4">
        <v>2.8952</v>
      </c>
      <c r="BF542" s="4">
        <v>14.063000000000001</v>
      </c>
      <c r="BG542" s="4">
        <v>12.67</v>
      </c>
      <c r="BH542" s="4">
        <v>0.9</v>
      </c>
      <c r="BI542" s="4">
        <v>16.657</v>
      </c>
      <c r="BJ542" s="4">
        <v>2304.3679999999999</v>
      </c>
      <c r="BK542" s="4">
        <v>447.08</v>
      </c>
      <c r="BL542" s="4">
        <v>4.9260000000000002</v>
      </c>
      <c r="BM542" s="4">
        <v>0.57299999999999995</v>
      </c>
      <c r="BN542" s="4">
        <v>5.5</v>
      </c>
      <c r="BO542" s="4">
        <v>3.6419999999999999</v>
      </c>
      <c r="BP542" s="4">
        <v>0.42399999999999999</v>
      </c>
      <c r="BQ542" s="4">
        <v>4.0659999999999998</v>
      </c>
      <c r="BR542" s="4">
        <v>8.3721999999999994</v>
      </c>
      <c r="BU542" s="4">
        <v>3.0920000000000001</v>
      </c>
      <c r="BW542" s="4">
        <v>0</v>
      </c>
      <c r="BX542" s="4">
        <v>0.34632800000000002</v>
      </c>
      <c r="BY542" s="4">
        <v>-5</v>
      </c>
      <c r="BZ542" s="4">
        <v>0.63383900000000004</v>
      </c>
      <c r="CA542" s="4">
        <v>8.4633900000000004</v>
      </c>
      <c r="CB542" s="4">
        <v>12.803547999999999</v>
      </c>
    </row>
    <row r="543" spans="1:80">
      <c r="A543" s="2">
        <v>42439</v>
      </c>
      <c r="B543" s="32">
        <v>0.45195125000000003</v>
      </c>
      <c r="C543" s="4">
        <v>12.493</v>
      </c>
      <c r="D543" s="4">
        <v>3.6193</v>
      </c>
      <c r="E543" s="4" t="s">
        <v>155</v>
      </c>
      <c r="F543" s="4">
        <v>36192.852320999998</v>
      </c>
      <c r="G543" s="4">
        <v>315.7</v>
      </c>
      <c r="H543" s="4">
        <v>29.3</v>
      </c>
      <c r="I543" s="4">
        <v>1344.7</v>
      </c>
      <c r="K543" s="4">
        <v>0</v>
      </c>
      <c r="L543" s="4">
        <v>91</v>
      </c>
      <c r="M543" s="4">
        <v>0.85799999999999998</v>
      </c>
      <c r="N543" s="4">
        <v>10.7181</v>
      </c>
      <c r="O543" s="4">
        <v>3.1052</v>
      </c>
      <c r="P543" s="4">
        <v>270.85910000000001</v>
      </c>
      <c r="Q543" s="4">
        <v>25.149100000000001</v>
      </c>
      <c r="R543" s="4">
        <v>296</v>
      </c>
      <c r="S543" s="4">
        <v>200.2655</v>
      </c>
      <c r="T543" s="4">
        <v>18.5945</v>
      </c>
      <c r="U543" s="4">
        <v>218.9</v>
      </c>
      <c r="V543" s="4">
        <v>1344.6738</v>
      </c>
      <c r="Y543" s="4">
        <v>77.912000000000006</v>
      </c>
      <c r="Z543" s="4">
        <v>0</v>
      </c>
      <c r="AA543" s="4">
        <v>0</v>
      </c>
      <c r="AB543" s="4" t="s">
        <v>384</v>
      </c>
      <c r="AC543" s="4">
        <v>0</v>
      </c>
      <c r="AD543" s="4">
        <v>11.8</v>
      </c>
      <c r="AE543" s="4">
        <v>846</v>
      </c>
      <c r="AF543" s="4">
        <v>870</v>
      </c>
      <c r="AG543" s="4">
        <v>812</v>
      </c>
      <c r="AH543" s="4">
        <v>0</v>
      </c>
      <c r="AI543" s="4">
        <v>0</v>
      </c>
      <c r="AJ543" s="4">
        <v>0</v>
      </c>
      <c r="AK543" s="4">
        <v>984</v>
      </c>
      <c r="AL543" s="4">
        <v>-40</v>
      </c>
      <c r="AM543" s="4">
        <v>0</v>
      </c>
      <c r="AN543" s="4">
        <v>24</v>
      </c>
      <c r="AO543" s="4">
        <v>192</v>
      </c>
      <c r="AP543" s="4">
        <v>190.6</v>
      </c>
      <c r="AQ543" s="4">
        <v>1.9</v>
      </c>
      <c r="AR543" s="4">
        <v>195</v>
      </c>
      <c r="AS543" s="4" t="s">
        <v>155</v>
      </c>
      <c r="AT543" s="4">
        <v>2</v>
      </c>
      <c r="AU543" s="5">
        <v>0.65986111111111112</v>
      </c>
      <c r="AV543" s="4">
        <v>47.159998999999999</v>
      </c>
      <c r="AW543" s="4">
        <v>-88.490594000000002</v>
      </c>
      <c r="AX543" s="4">
        <v>312.7</v>
      </c>
      <c r="AY543" s="4">
        <v>31</v>
      </c>
      <c r="AZ543" s="4">
        <v>12</v>
      </c>
      <c r="BA543" s="4">
        <v>11</v>
      </c>
      <c r="BB543" s="4" t="s">
        <v>437</v>
      </c>
      <c r="BC543" s="4">
        <v>1.794</v>
      </c>
      <c r="BD543" s="4">
        <v>1.1000000000000001</v>
      </c>
      <c r="BE543" s="4">
        <v>2.4964</v>
      </c>
      <c r="BF543" s="4">
        <v>14.063000000000001</v>
      </c>
      <c r="BG543" s="4">
        <v>12.74</v>
      </c>
      <c r="BH543" s="4">
        <v>0.91</v>
      </c>
      <c r="BI543" s="4">
        <v>16.556000000000001</v>
      </c>
      <c r="BJ543" s="4">
        <v>2328.3829999999998</v>
      </c>
      <c r="BK543" s="4">
        <v>429.34100000000001</v>
      </c>
      <c r="BL543" s="4">
        <v>6.1619999999999999</v>
      </c>
      <c r="BM543" s="4">
        <v>0.57199999999999995</v>
      </c>
      <c r="BN543" s="4">
        <v>6.734</v>
      </c>
      <c r="BO543" s="4">
        <v>4.556</v>
      </c>
      <c r="BP543" s="4">
        <v>0.42299999999999999</v>
      </c>
      <c r="BQ543" s="4">
        <v>4.9790000000000001</v>
      </c>
      <c r="BR543" s="4">
        <v>9.6593999999999998</v>
      </c>
      <c r="BU543" s="4">
        <v>3.3580000000000001</v>
      </c>
      <c r="BW543" s="4">
        <v>0</v>
      </c>
      <c r="BX543" s="4">
        <v>0.34715800000000002</v>
      </c>
      <c r="BY543" s="4">
        <v>-5</v>
      </c>
      <c r="BZ543" s="4">
        <v>0.63438700000000003</v>
      </c>
      <c r="CA543" s="4">
        <v>8.4836740000000006</v>
      </c>
      <c r="CB543" s="4">
        <v>12.814617</v>
      </c>
    </row>
    <row r="544" spans="1:80">
      <c r="A544" s="2">
        <v>42439</v>
      </c>
      <c r="B544" s="32">
        <v>0.45196282407407407</v>
      </c>
      <c r="C544" s="4">
        <v>12.852</v>
      </c>
      <c r="D544" s="4">
        <v>2.8519000000000001</v>
      </c>
      <c r="E544" s="4" t="s">
        <v>155</v>
      </c>
      <c r="F544" s="4">
        <v>28518.626506000001</v>
      </c>
      <c r="G544" s="4">
        <v>366.8</v>
      </c>
      <c r="H544" s="4">
        <v>29.3</v>
      </c>
      <c r="I544" s="4">
        <v>1273.5999999999999</v>
      </c>
      <c r="K544" s="4">
        <v>0</v>
      </c>
      <c r="L544" s="4">
        <v>90</v>
      </c>
      <c r="M544" s="4">
        <v>0.86219999999999997</v>
      </c>
      <c r="N544" s="4">
        <v>11.0816</v>
      </c>
      <c r="O544" s="4">
        <v>2.4588999999999999</v>
      </c>
      <c r="P544" s="4">
        <v>316.26350000000002</v>
      </c>
      <c r="Q544" s="4">
        <v>25.263100000000001</v>
      </c>
      <c r="R544" s="4">
        <v>341.5</v>
      </c>
      <c r="S544" s="4">
        <v>233.83619999999999</v>
      </c>
      <c r="T544" s="4">
        <v>18.678799999999999</v>
      </c>
      <c r="U544" s="4">
        <v>252.5</v>
      </c>
      <c r="V544" s="4">
        <v>1273.5639000000001</v>
      </c>
      <c r="Y544" s="4">
        <v>77.47</v>
      </c>
      <c r="Z544" s="4">
        <v>0</v>
      </c>
      <c r="AA544" s="4">
        <v>0</v>
      </c>
      <c r="AB544" s="4" t="s">
        <v>384</v>
      </c>
      <c r="AC544" s="4">
        <v>0</v>
      </c>
      <c r="AD544" s="4">
        <v>12</v>
      </c>
      <c r="AE544" s="4">
        <v>845</v>
      </c>
      <c r="AF544" s="4">
        <v>868</v>
      </c>
      <c r="AG544" s="4">
        <v>812</v>
      </c>
      <c r="AH544" s="4">
        <v>0</v>
      </c>
      <c r="AI544" s="4">
        <v>0</v>
      </c>
      <c r="AJ544" s="4">
        <v>0</v>
      </c>
      <c r="AK544" s="4">
        <v>984</v>
      </c>
      <c r="AL544" s="4">
        <v>-40</v>
      </c>
      <c r="AM544" s="4">
        <v>0</v>
      </c>
      <c r="AN544" s="4">
        <v>24</v>
      </c>
      <c r="AO544" s="4">
        <v>192</v>
      </c>
      <c r="AP544" s="4">
        <v>191</v>
      </c>
      <c r="AQ544" s="4">
        <v>1.9</v>
      </c>
      <c r="AR544" s="4">
        <v>195</v>
      </c>
      <c r="AS544" s="4" t="s">
        <v>155</v>
      </c>
      <c r="AT544" s="4">
        <v>2</v>
      </c>
      <c r="AU544" s="5">
        <v>0.65987268518518516</v>
      </c>
      <c r="AV544" s="4">
        <v>47.159882000000003</v>
      </c>
      <c r="AW544" s="4">
        <v>-88.490519000000006</v>
      </c>
      <c r="AX544" s="4">
        <v>313</v>
      </c>
      <c r="AY544" s="4">
        <v>31</v>
      </c>
      <c r="AZ544" s="4">
        <v>12</v>
      </c>
      <c r="BA544" s="4">
        <v>11</v>
      </c>
      <c r="BB544" s="4" t="s">
        <v>437</v>
      </c>
      <c r="BC544" s="4">
        <v>1.2951999999999999</v>
      </c>
      <c r="BD544" s="4">
        <v>1.1012</v>
      </c>
      <c r="BE544" s="4">
        <v>2.1964000000000001</v>
      </c>
      <c r="BF544" s="4">
        <v>14.063000000000001</v>
      </c>
      <c r="BG544" s="4">
        <v>13.15</v>
      </c>
      <c r="BH544" s="4">
        <v>0.94</v>
      </c>
      <c r="BI544" s="4">
        <v>15.978999999999999</v>
      </c>
      <c r="BJ544" s="4">
        <v>2458.5740000000001</v>
      </c>
      <c r="BK544" s="4">
        <v>347.221</v>
      </c>
      <c r="BL544" s="4">
        <v>7.3479999999999999</v>
      </c>
      <c r="BM544" s="4">
        <v>0.58699999999999997</v>
      </c>
      <c r="BN544" s="4">
        <v>7.9349999999999996</v>
      </c>
      <c r="BO544" s="4">
        <v>5.4329999999999998</v>
      </c>
      <c r="BP544" s="4">
        <v>0.434</v>
      </c>
      <c r="BQ544" s="4">
        <v>5.867</v>
      </c>
      <c r="BR544" s="4">
        <v>9.3431999999999995</v>
      </c>
      <c r="BU544" s="4">
        <v>3.41</v>
      </c>
      <c r="BW544" s="4">
        <v>0</v>
      </c>
      <c r="BX544" s="4">
        <v>0.356068</v>
      </c>
      <c r="BY544" s="4">
        <v>-5</v>
      </c>
      <c r="BZ544" s="4">
        <v>0.63829100000000005</v>
      </c>
      <c r="CA544" s="4">
        <v>8.7014119999999995</v>
      </c>
      <c r="CB544" s="4">
        <v>12.893478</v>
      </c>
    </row>
    <row r="545" spans="1:80">
      <c r="A545" s="2">
        <v>42439</v>
      </c>
      <c r="B545" s="32">
        <v>0.45197439814814816</v>
      </c>
      <c r="C545" s="4">
        <v>13.23</v>
      </c>
      <c r="D545" s="4">
        <v>2.2913000000000001</v>
      </c>
      <c r="E545" s="4" t="s">
        <v>155</v>
      </c>
      <c r="F545" s="4">
        <v>22912.519480999999</v>
      </c>
      <c r="G545" s="4">
        <v>397.6</v>
      </c>
      <c r="H545" s="4">
        <v>29.2</v>
      </c>
      <c r="I545" s="4">
        <v>1056.2</v>
      </c>
      <c r="K545" s="4">
        <v>0</v>
      </c>
      <c r="L545" s="4">
        <v>86</v>
      </c>
      <c r="M545" s="4">
        <v>0.86460000000000004</v>
      </c>
      <c r="N545" s="4">
        <v>11.438599999999999</v>
      </c>
      <c r="O545" s="4">
        <v>1.9810000000000001</v>
      </c>
      <c r="P545" s="4">
        <v>343.75360000000001</v>
      </c>
      <c r="Q545" s="4">
        <v>25.246300000000002</v>
      </c>
      <c r="R545" s="4">
        <v>369</v>
      </c>
      <c r="S545" s="4">
        <v>254.16159999999999</v>
      </c>
      <c r="T545" s="4">
        <v>18.666399999999999</v>
      </c>
      <c r="U545" s="4">
        <v>272.8</v>
      </c>
      <c r="V545" s="4">
        <v>1056.2497000000001</v>
      </c>
      <c r="Y545" s="4">
        <v>74.355999999999995</v>
      </c>
      <c r="Z545" s="4">
        <v>0</v>
      </c>
      <c r="AA545" s="4">
        <v>0</v>
      </c>
      <c r="AB545" s="4" t="s">
        <v>384</v>
      </c>
      <c r="AC545" s="4">
        <v>0</v>
      </c>
      <c r="AD545" s="4">
        <v>12</v>
      </c>
      <c r="AE545" s="4">
        <v>845</v>
      </c>
      <c r="AF545" s="4">
        <v>868</v>
      </c>
      <c r="AG545" s="4">
        <v>813</v>
      </c>
      <c r="AH545" s="4">
        <v>0</v>
      </c>
      <c r="AI545" s="4">
        <v>0</v>
      </c>
      <c r="AJ545" s="4">
        <v>0</v>
      </c>
      <c r="AK545" s="4">
        <v>984</v>
      </c>
      <c r="AL545" s="4">
        <v>-40</v>
      </c>
      <c r="AM545" s="4">
        <v>0</v>
      </c>
      <c r="AN545" s="4">
        <v>24</v>
      </c>
      <c r="AO545" s="4">
        <v>192</v>
      </c>
      <c r="AP545" s="4">
        <v>191</v>
      </c>
      <c r="AQ545" s="4">
        <v>2.2000000000000002</v>
      </c>
      <c r="AR545" s="4">
        <v>195</v>
      </c>
      <c r="AS545" s="4" t="s">
        <v>155</v>
      </c>
      <c r="AT545" s="4">
        <v>2</v>
      </c>
      <c r="AU545" s="5">
        <v>0.6598842592592592</v>
      </c>
      <c r="AV545" s="4">
        <v>47.159776000000001</v>
      </c>
      <c r="AW545" s="4">
        <v>-88.490404999999996</v>
      </c>
      <c r="AX545" s="4">
        <v>312.5</v>
      </c>
      <c r="AY545" s="4">
        <v>33.6</v>
      </c>
      <c r="AZ545" s="4">
        <v>12</v>
      </c>
      <c r="BA545" s="4">
        <v>11</v>
      </c>
      <c r="BB545" s="4" t="s">
        <v>437</v>
      </c>
      <c r="BC545" s="4">
        <v>0.9012</v>
      </c>
      <c r="BD545" s="4">
        <v>1.2023999999999999</v>
      </c>
      <c r="BE545" s="4">
        <v>1.9024000000000001</v>
      </c>
      <c r="BF545" s="4">
        <v>14.063000000000001</v>
      </c>
      <c r="BG545" s="4">
        <v>13.39</v>
      </c>
      <c r="BH545" s="4">
        <v>0.95</v>
      </c>
      <c r="BI545" s="4">
        <v>15.661</v>
      </c>
      <c r="BJ545" s="4">
        <v>2564.6439999999998</v>
      </c>
      <c r="BK545" s="4">
        <v>282.69400000000002</v>
      </c>
      <c r="BL545" s="4">
        <v>8.0709999999999997</v>
      </c>
      <c r="BM545" s="4">
        <v>0.59299999999999997</v>
      </c>
      <c r="BN545" s="4">
        <v>8.6639999999999997</v>
      </c>
      <c r="BO545" s="4">
        <v>5.968</v>
      </c>
      <c r="BP545" s="4">
        <v>0.438</v>
      </c>
      <c r="BQ545" s="4">
        <v>6.4059999999999997</v>
      </c>
      <c r="BR545" s="4">
        <v>7.8310000000000004</v>
      </c>
      <c r="BU545" s="4">
        <v>3.3079999999999998</v>
      </c>
      <c r="BW545" s="4">
        <v>0</v>
      </c>
      <c r="BX545" s="4">
        <v>0.31237799999999999</v>
      </c>
      <c r="BY545" s="4">
        <v>-5</v>
      </c>
      <c r="BZ545" s="4">
        <v>0.63916099999999998</v>
      </c>
      <c r="CA545" s="4">
        <v>7.633737</v>
      </c>
      <c r="CB545" s="4">
        <v>12.911052</v>
      </c>
    </row>
    <row r="546" spans="1:80">
      <c r="A546" s="2">
        <v>42439</v>
      </c>
      <c r="B546" s="32">
        <v>0.4519859722222222</v>
      </c>
      <c r="C546" s="4">
        <v>13.23</v>
      </c>
      <c r="D546" s="4">
        <v>2.2191000000000001</v>
      </c>
      <c r="E546" s="4" t="s">
        <v>155</v>
      </c>
      <c r="F546" s="4">
        <v>22191.428571</v>
      </c>
      <c r="G546" s="4">
        <v>411.9</v>
      </c>
      <c r="H546" s="4">
        <v>29.2</v>
      </c>
      <c r="I546" s="4">
        <v>1020</v>
      </c>
      <c r="K546" s="4">
        <v>0</v>
      </c>
      <c r="L546" s="4">
        <v>85</v>
      </c>
      <c r="M546" s="4">
        <v>0.86529999999999996</v>
      </c>
      <c r="N546" s="4">
        <v>11.4474</v>
      </c>
      <c r="O546" s="4">
        <v>1.9200999999999999</v>
      </c>
      <c r="P546" s="4">
        <v>356.42039999999997</v>
      </c>
      <c r="Q546" s="4">
        <v>25.265699999999999</v>
      </c>
      <c r="R546" s="4">
        <v>381.7</v>
      </c>
      <c r="S546" s="4">
        <v>263.52710000000002</v>
      </c>
      <c r="T546" s="4">
        <v>18.680700000000002</v>
      </c>
      <c r="U546" s="4">
        <v>282.2</v>
      </c>
      <c r="V546" s="4">
        <v>1019.9571</v>
      </c>
      <c r="Y546" s="4">
        <v>73.492999999999995</v>
      </c>
      <c r="Z546" s="4">
        <v>0</v>
      </c>
      <c r="AA546" s="4">
        <v>0</v>
      </c>
      <c r="AB546" s="4" t="s">
        <v>384</v>
      </c>
      <c r="AC546" s="4">
        <v>0</v>
      </c>
      <c r="AD546" s="4">
        <v>11.9</v>
      </c>
      <c r="AE546" s="4">
        <v>845</v>
      </c>
      <c r="AF546" s="4">
        <v>868</v>
      </c>
      <c r="AG546" s="4">
        <v>814</v>
      </c>
      <c r="AH546" s="4">
        <v>0</v>
      </c>
      <c r="AI546" s="4">
        <v>0</v>
      </c>
      <c r="AJ546" s="4">
        <v>0</v>
      </c>
      <c r="AK546" s="4">
        <v>984</v>
      </c>
      <c r="AL546" s="4">
        <v>-40</v>
      </c>
      <c r="AM546" s="4">
        <v>0</v>
      </c>
      <c r="AN546" s="4">
        <v>24</v>
      </c>
      <c r="AO546" s="4">
        <v>192</v>
      </c>
      <c r="AP546" s="4">
        <v>191</v>
      </c>
      <c r="AQ546" s="4">
        <v>2.1</v>
      </c>
      <c r="AR546" s="4">
        <v>195</v>
      </c>
      <c r="AS546" s="4" t="s">
        <v>155</v>
      </c>
      <c r="AT546" s="4">
        <v>2</v>
      </c>
      <c r="AU546" s="5">
        <v>0.65989583333333335</v>
      </c>
      <c r="AV546" s="4">
        <v>47.159680999999999</v>
      </c>
      <c r="AW546" s="4">
        <v>-88.490245999999999</v>
      </c>
      <c r="AX546" s="4">
        <v>312.2</v>
      </c>
      <c r="AY546" s="4">
        <v>34.9</v>
      </c>
      <c r="AZ546" s="4">
        <v>12</v>
      </c>
      <c r="BA546" s="4">
        <v>11</v>
      </c>
      <c r="BB546" s="4" t="s">
        <v>437</v>
      </c>
      <c r="BC546" s="4">
        <v>1.0072000000000001</v>
      </c>
      <c r="BD546" s="4">
        <v>1.3952</v>
      </c>
      <c r="BE546" s="4">
        <v>2.1059999999999999</v>
      </c>
      <c r="BF546" s="4">
        <v>14.063000000000001</v>
      </c>
      <c r="BG546" s="4">
        <v>13.46</v>
      </c>
      <c r="BH546" s="4">
        <v>0.96</v>
      </c>
      <c r="BI546" s="4">
        <v>15.571999999999999</v>
      </c>
      <c r="BJ546" s="4">
        <v>2577.2640000000001</v>
      </c>
      <c r="BK546" s="4">
        <v>275.14499999999998</v>
      </c>
      <c r="BL546" s="4">
        <v>8.4030000000000005</v>
      </c>
      <c r="BM546" s="4">
        <v>0.59599999999999997</v>
      </c>
      <c r="BN546" s="4">
        <v>8.9990000000000006</v>
      </c>
      <c r="BO546" s="4">
        <v>6.2130000000000001</v>
      </c>
      <c r="BP546" s="4">
        <v>0.44</v>
      </c>
      <c r="BQ546" s="4">
        <v>6.6539999999999999</v>
      </c>
      <c r="BR546" s="4">
        <v>7.5933000000000002</v>
      </c>
      <c r="BU546" s="4">
        <v>3.2829999999999999</v>
      </c>
      <c r="BW546" s="4">
        <v>0</v>
      </c>
      <c r="BX546" s="4">
        <v>0.249641</v>
      </c>
      <c r="BY546" s="4">
        <v>-5</v>
      </c>
      <c r="BZ546" s="4">
        <v>0.63616099999999998</v>
      </c>
      <c r="CA546" s="4">
        <v>6.1006020000000003</v>
      </c>
      <c r="CB546" s="4">
        <v>12.850452000000001</v>
      </c>
    </row>
    <row r="547" spans="1:80">
      <c r="A547" s="2">
        <v>42439</v>
      </c>
      <c r="B547" s="32">
        <v>0.45199754629629635</v>
      </c>
      <c r="C547" s="4">
        <v>12.992000000000001</v>
      </c>
      <c r="D547" s="4">
        <v>2.5207999999999999</v>
      </c>
      <c r="E547" s="4" t="s">
        <v>155</v>
      </c>
      <c r="F547" s="4">
        <v>25208.373846999999</v>
      </c>
      <c r="G547" s="4">
        <v>446.4</v>
      </c>
      <c r="H547" s="4">
        <v>29.3</v>
      </c>
      <c r="I547" s="4">
        <v>1140.5</v>
      </c>
      <c r="K547" s="4">
        <v>0</v>
      </c>
      <c r="L547" s="4">
        <v>91</v>
      </c>
      <c r="M547" s="4">
        <v>0.86429999999999996</v>
      </c>
      <c r="N547" s="4">
        <v>11.228999999999999</v>
      </c>
      <c r="O547" s="4">
        <v>2.1787000000000001</v>
      </c>
      <c r="P547" s="4">
        <v>385.85539999999997</v>
      </c>
      <c r="Q547" s="4">
        <v>25.3127</v>
      </c>
      <c r="R547" s="4">
        <v>411.2</v>
      </c>
      <c r="S547" s="4">
        <v>285.29050000000001</v>
      </c>
      <c r="T547" s="4">
        <v>18.715499999999999</v>
      </c>
      <c r="U547" s="4">
        <v>304</v>
      </c>
      <c r="V547" s="4">
        <v>1140.4717000000001</v>
      </c>
      <c r="Y547" s="4">
        <v>78.637</v>
      </c>
      <c r="Z547" s="4">
        <v>0</v>
      </c>
      <c r="AA547" s="4">
        <v>0</v>
      </c>
      <c r="AB547" s="4" t="s">
        <v>384</v>
      </c>
      <c r="AC547" s="4">
        <v>0</v>
      </c>
      <c r="AD547" s="4">
        <v>11.9</v>
      </c>
      <c r="AE547" s="4">
        <v>845</v>
      </c>
      <c r="AF547" s="4">
        <v>869</v>
      </c>
      <c r="AG547" s="4">
        <v>816</v>
      </c>
      <c r="AH547" s="4">
        <v>0</v>
      </c>
      <c r="AI547" s="4">
        <v>0</v>
      </c>
      <c r="AJ547" s="4">
        <v>0</v>
      </c>
      <c r="AK547" s="4">
        <v>984</v>
      </c>
      <c r="AL547" s="4">
        <v>-40</v>
      </c>
      <c r="AM547" s="4">
        <v>0</v>
      </c>
      <c r="AN547" s="4">
        <v>24</v>
      </c>
      <c r="AO547" s="4">
        <v>192</v>
      </c>
      <c r="AP547" s="4">
        <v>190.4</v>
      </c>
      <c r="AQ547" s="4">
        <v>2.2000000000000002</v>
      </c>
      <c r="AR547" s="4">
        <v>195</v>
      </c>
      <c r="AS547" s="4" t="s">
        <v>155</v>
      </c>
      <c r="AT547" s="4">
        <v>2</v>
      </c>
      <c r="AU547" s="5">
        <v>0.65990740740740739</v>
      </c>
      <c r="AV547" s="4">
        <v>47.159582</v>
      </c>
      <c r="AW547" s="4">
        <v>-88.490086000000005</v>
      </c>
      <c r="AX547" s="4">
        <v>312</v>
      </c>
      <c r="AY547" s="4">
        <v>34.9</v>
      </c>
      <c r="AZ547" s="4">
        <v>12</v>
      </c>
      <c r="BA547" s="4">
        <v>11</v>
      </c>
      <c r="BB547" s="4" t="s">
        <v>437</v>
      </c>
      <c r="BC547" s="4">
        <v>1.5915999999999999</v>
      </c>
      <c r="BD547" s="4">
        <v>1.0012000000000001</v>
      </c>
      <c r="BE547" s="4">
        <v>2.5975999999999999</v>
      </c>
      <c r="BF547" s="4">
        <v>14.063000000000001</v>
      </c>
      <c r="BG547" s="4">
        <v>13.36</v>
      </c>
      <c r="BH547" s="4">
        <v>0.95</v>
      </c>
      <c r="BI547" s="4">
        <v>15.702</v>
      </c>
      <c r="BJ547" s="4">
        <v>2518.2829999999999</v>
      </c>
      <c r="BK547" s="4">
        <v>310.99099999999999</v>
      </c>
      <c r="BL547" s="4">
        <v>9.0619999999999994</v>
      </c>
      <c r="BM547" s="4">
        <v>0.59399999999999997</v>
      </c>
      <c r="BN547" s="4">
        <v>9.657</v>
      </c>
      <c r="BO547" s="4">
        <v>6.7</v>
      </c>
      <c r="BP547" s="4">
        <v>0.44</v>
      </c>
      <c r="BQ547" s="4">
        <v>7.14</v>
      </c>
      <c r="BR547" s="4">
        <v>8.4575999999999993</v>
      </c>
      <c r="BU547" s="4">
        <v>3.4990000000000001</v>
      </c>
      <c r="BW547" s="4">
        <v>0</v>
      </c>
      <c r="BX547" s="4">
        <v>0.285105</v>
      </c>
      <c r="BY547" s="4">
        <v>-5</v>
      </c>
      <c r="BZ547" s="4">
        <v>0.63561299999999998</v>
      </c>
      <c r="CA547" s="4">
        <v>6.9672539999999996</v>
      </c>
      <c r="CB547" s="4">
        <v>12.839383</v>
      </c>
    </row>
    <row r="548" spans="1:80">
      <c r="A548" s="2">
        <v>42439</v>
      </c>
      <c r="B548" s="32">
        <v>0.45200912037037039</v>
      </c>
      <c r="C548" s="4">
        <v>12.587999999999999</v>
      </c>
      <c r="D548" s="4">
        <v>3.3506999999999998</v>
      </c>
      <c r="E548" s="4" t="s">
        <v>155</v>
      </c>
      <c r="F548" s="4">
        <v>33506.781223999998</v>
      </c>
      <c r="G548" s="4">
        <v>482.9</v>
      </c>
      <c r="H548" s="4">
        <v>28.1</v>
      </c>
      <c r="I548" s="4">
        <v>1407.3</v>
      </c>
      <c r="K548" s="4">
        <v>0</v>
      </c>
      <c r="L548" s="4">
        <v>100</v>
      </c>
      <c r="M548" s="4">
        <v>0.85960000000000003</v>
      </c>
      <c r="N548" s="4">
        <v>10.821099999999999</v>
      </c>
      <c r="O548" s="4">
        <v>2.8803999999999998</v>
      </c>
      <c r="P548" s="4">
        <v>415.13040000000001</v>
      </c>
      <c r="Q548" s="4">
        <v>24.156600000000001</v>
      </c>
      <c r="R548" s="4">
        <v>439.3</v>
      </c>
      <c r="S548" s="4">
        <v>306.93560000000002</v>
      </c>
      <c r="T548" s="4">
        <v>17.860700000000001</v>
      </c>
      <c r="U548" s="4">
        <v>324.8</v>
      </c>
      <c r="V548" s="4">
        <v>1407.3344</v>
      </c>
      <c r="Y548" s="4">
        <v>86.052999999999997</v>
      </c>
      <c r="Z548" s="4">
        <v>0</v>
      </c>
      <c r="AA548" s="4">
        <v>0</v>
      </c>
      <c r="AB548" s="4" t="s">
        <v>384</v>
      </c>
      <c r="AC548" s="4">
        <v>0</v>
      </c>
      <c r="AD548" s="4">
        <v>11.8</v>
      </c>
      <c r="AE548" s="4">
        <v>846</v>
      </c>
      <c r="AF548" s="4">
        <v>869</v>
      </c>
      <c r="AG548" s="4">
        <v>816</v>
      </c>
      <c r="AH548" s="4">
        <v>0</v>
      </c>
      <c r="AI548" s="4">
        <v>0</v>
      </c>
      <c r="AJ548" s="4">
        <v>0</v>
      </c>
      <c r="AK548" s="4">
        <v>984</v>
      </c>
      <c r="AL548" s="4">
        <v>-40</v>
      </c>
      <c r="AM548" s="4">
        <v>0</v>
      </c>
      <c r="AN548" s="4">
        <v>24</v>
      </c>
      <c r="AO548" s="4">
        <v>192</v>
      </c>
      <c r="AP548" s="4">
        <v>190</v>
      </c>
      <c r="AQ548" s="4">
        <v>2.1</v>
      </c>
      <c r="AR548" s="4">
        <v>195</v>
      </c>
      <c r="AS548" s="4" t="s">
        <v>155</v>
      </c>
      <c r="AT548" s="4">
        <v>2</v>
      </c>
      <c r="AU548" s="5">
        <v>0.65991898148148154</v>
      </c>
      <c r="AV548" s="4">
        <v>47.159486999999999</v>
      </c>
      <c r="AW548" s="4">
        <v>-88.489932999999994</v>
      </c>
      <c r="AX548" s="4">
        <v>311.8</v>
      </c>
      <c r="AY548" s="4">
        <v>35.200000000000003</v>
      </c>
      <c r="AZ548" s="4">
        <v>12</v>
      </c>
      <c r="BA548" s="4">
        <v>11</v>
      </c>
      <c r="BB548" s="4" t="s">
        <v>437</v>
      </c>
      <c r="BC548" s="4">
        <v>0.90480000000000005</v>
      </c>
      <c r="BD548" s="4">
        <v>1.1024</v>
      </c>
      <c r="BE548" s="4">
        <v>2.4047999999999998</v>
      </c>
      <c r="BF548" s="4">
        <v>14.063000000000001</v>
      </c>
      <c r="BG548" s="4">
        <v>12.9</v>
      </c>
      <c r="BH548" s="4">
        <v>0.92</v>
      </c>
      <c r="BI548" s="4">
        <v>16.327000000000002</v>
      </c>
      <c r="BJ548" s="4">
        <v>2370.442</v>
      </c>
      <c r="BK548" s="4">
        <v>401.59399999999999</v>
      </c>
      <c r="BL548" s="4">
        <v>9.5229999999999997</v>
      </c>
      <c r="BM548" s="4">
        <v>0.55400000000000005</v>
      </c>
      <c r="BN548" s="4">
        <v>10.077</v>
      </c>
      <c r="BO548" s="4">
        <v>7.0410000000000004</v>
      </c>
      <c r="BP548" s="4">
        <v>0.41</v>
      </c>
      <c r="BQ548" s="4">
        <v>7.4509999999999996</v>
      </c>
      <c r="BR548" s="4">
        <v>10.1942</v>
      </c>
      <c r="BU548" s="4">
        <v>3.74</v>
      </c>
      <c r="BW548" s="4">
        <v>0</v>
      </c>
      <c r="BX548" s="4">
        <v>0.32842100000000002</v>
      </c>
      <c r="BY548" s="4">
        <v>-5</v>
      </c>
      <c r="BZ548" s="4">
        <v>0.63416099999999997</v>
      </c>
      <c r="CA548" s="4">
        <v>8.0257880000000004</v>
      </c>
      <c r="CB548" s="4">
        <v>12.810052000000001</v>
      </c>
    </row>
    <row r="549" spans="1:80">
      <c r="A549" s="2">
        <v>42439</v>
      </c>
      <c r="B549" s="32">
        <v>0.45202069444444443</v>
      </c>
      <c r="C549" s="4">
        <v>12.257</v>
      </c>
      <c r="D549" s="4">
        <v>3.5598999999999998</v>
      </c>
      <c r="E549" s="4" t="s">
        <v>155</v>
      </c>
      <c r="F549" s="4">
        <v>35599.461997999999</v>
      </c>
      <c r="G549" s="4">
        <v>492.8</v>
      </c>
      <c r="H549" s="4">
        <v>19.5</v>
      </c>
      <c r="I549" s="4">
        <v>1612.6</v>
      </c>
      <c r="K549" s="4">
        <v>0</v>
      </c>
      <c r="L549" s="4">
        <v>108</v>
      </c>
      <c r="M549" s="4">
        <v>0.86009999999999998</v>
      </c>
      <c r="N549" s="4">
        <v>10.542</v>
      </c>
      <c r="O549" s="4">
        <v>3.0619000000000001</v>
      </c>
      <c r="P549" s="4">
        <v>423.8852</v>
      </c>
      <c r="Q549" s="4">
        <v>16.730699999999999</v>
      </c>
      <c r="R549" s="4">
        <v>440.6</v>
      </c>
      <c r="S549" s="4">
        <v>313.40859999999998</v>
      </c>
      <c r="T549" s="4">
        <v>12.370200000000001</v>
      </c>
      <c r="U549" s="4">
        <v>325.8</v>
      </c>
      <c r="V549" s="4">
        <v>1612.614</v>
      </c>
      <c r="Y549" s="4">
        <v>92.733000000000004</v>
      </c>
      <c r="Z549" s="4">
        <v>0</v>
      </c>
      <c r="AA549" s="4">
        <v>0</v>
      </c>
      <c r="AB549" s="4" t="s">
        <v>384</v>
      </c>
      <c r="AC549" s="4">
        <v>0</v>
      </c>
      <c r="AD549" s="4">
        <v>11.9</v>
      </c>
      <c r="AE549" s="4">
        <v>846</v>
      </c>
      <c r="AF549" s="4">
        <v>870</v>
      </c>
      <c r="AG549" s="4">
        <v>816</v>
      </c>
      <c r="AH549" s="4">
        <v>0</v>
      </c>
      <c r="AI549" s="4">
        <v>0</v>
      </c>
      <c r="AJ549" s="4">
        <v>0</v>
      </c>
      <c r="AK549" s="4">
        <v>984</v>
      </c>
      <c r="AL549" s="4">
        <v>-40</v>
      </c>
      <c r="AM549" s="4">
        <v>0</v>
      </c>
      <c r="AN549" s="4">
        <v>24</v>
      </c>
      <c r="AO549" s="4">
        <v>192</v>
      </c>
      <c r="AP549" s="4">
        <v>190</v>
      </c>
      <c r="AQ549" s="4">
        <v>2.2000000000000002</v>
      </c>
      <c r="AR549" s="4">
        <v>195</v>
      </c>
      <c r="AS549" s="4" t="s">
        <v>155</v>
      </c>
      <c r="AT549" s="4">
        <v>2</v>
      </c>
      <c r="AU549" s="5">
        <v>0.65993055555555558</v>
      </c>
      <c r="AV549" s="4">
        <v>47.159385</v>
      </c>
      <c r="AW549" s="4">
        <v>-88.489780999999994</v>
      </c>
      <c r="AX549" s="4">
        <v>311.7</v>
      </c>
      <c r="AY549" s="4">
        <v>35.200000000000003</v>
      </c>
      <c r="AZ549" s="4">
        <v>12</v>
      </c>
      <c r="BA549" s="4">
        <v>11</v>
      </c>
      <c r="BB549" s="4" t="s">
        <v>437</v>
      </c>
      <c r="BC549" s="4">
        <v>1.2964</v>
      </c>
      <c r="BD549" s="4">
        <v>1.3011999999999999</v>
      </c>
      <c r="BE549" s="4">
        <v>2.7964000000000002</v>
      </c>
      <c r="BF549" s="4">
        <v>14.063000000000001</v>
      </c>
      <c r="BG549" s="4">
        <v>12.94</v>
      </c>
      <c r="BH549" s="4">
        <v>0.92</v>
      </c>
      <c r="BI549" s="4">
        <v>16.265000000000001</v>
      </c>
      <c r="BJ549" s="4">
        <v>2322.2629999999999</v>
      </c>
      <c r="BK549" s="4">
        <v>429.29599999999999</v>
      </c>
      <c r="BL549" s="4">
        <v>9.7780000000000005</v>
      </c>
      <c r="BM549" s="4">
        <v>0.38600000000000001</v>
      </c>
      <c r="BN549" s="4">
        <v>10.164</v>
      </c>
      <c r="BO549" s="4">
        <v>7.23</v>
      </c>
      <c r="BP549" s="4">
        <v>0.28499999999999998</v>
      </c>
      <c r="BQ549" s="4">
        <v>7.5149999999999997</v>
      </c>
      <c r="BR549" s="4">
        <v>11.746600000000001</v>
      </c>
      <c r="BU549" s="4">
        <v>4.0529999999999999</v>
      </c>
      <c r="BW549" s="4">
        <v>0</v>
      </c>
      <c r="BX549" s="4">
        <v>0.30496299999999998</v>
      </c>
      <c r="BY549" s="4">
        <v>-5</v>
      </c>
      <c r="BZ549" s="4">
        <v>0.63300000000000001</v>
      </c>
      <c r="CA549" s="4">
        <v>7.452534</v>
      </c>
      <c r="CB549" s="4">
        <v>12.7866</v>
      </c>
    </row>
    <row r="550" spans="1:80">
      <c r="A550" s="2">
        <v>42439</v>
      </c>
      <c r="B550" s="32">
        <v>0.45203226851851852</v>
      </c>
      <c r="C550" s="4">
        <v>12.117000000000001</v>
      </c>
      <c r="D550" s="4">
        <v>3.9750999999999999</v>
      </c>
      <c r="E550" s="4" t="s">
        <v>155</v>
      </c>
      <c r="F550" s="4">
        <v>39750.8583</v>
      </c>
      <c r="G550" s="4">
        <v>496.5</v>
      </c>
      <c r="H550" s="4">
        <v>23.7</v>
      </c>
      <c r="I550" s="4">
        <v>1785.9</v>
      </c>
      <c r="K550" s="4">
        <v>0</v>
      </c>
      <c r="L550" s="4">
        <v>122</v>
      </c>
      <c r="M550" s="4">
        <v>0.85729999999999995</v>
      </c>
      <c r="N550" s="4">
        <v>10.3874</v>
      </c>
      <c r="O550" s="4">
        <v>3.4077000000000002</v>
      </c>
      <c r="P550" s="4">
        <v>425.63510000000002</v>
      </c>
      <c r="Q550" s="4">
        <v>20.317299999999999</v>
      </c>
      <c r="R550" s="4">
        <v>446</v>
      </c>
      <c r="S550" s="4">
        <v>314.70249999999999</v>
      </c>
      <c r="T550" s="4">
        <v>15.0221</v>
      </c>
      <c r="U550" s="4">
        <v>329.7</v>
      </c>
      <c r="V550" s="4">
        <v>1785.8598</v>
      </c>
      <c r="Y550" s="4">
        <v>104.685</v>
      </c>
      <c r="Z550" s="4">
        <v>0</v>
      </c>
      <c r="AA550" s="4">
        <v>0</v>
      </c>
      <c r="AB550" s="4" t="s">
        <v>384</v>
      </c>
      <c r="AC550" s="4">
        <v>0</v>
      </c>
      <c r="AD550" s="4">
        <v>11.9</v>
      </c>
      <c r="AE550" s="4">
        <v>845</v>
      </c>
      <c r="AF550" s="4">
        <v>868</v>
      </c>
      <c r="AG550" s="4">
        <v>816</v>
      </c>
      <c r="AH550" s="4">
        <v>0</v>
      </c>
      <c r="AI550" s="4">
        <v>0</v>
      </c>
      <c r="AJ550" s="4">
        <v>0</v>
      </c>
      <c r="AK550" s="4">
        <v>984</v>
      </c>
      <c r="AL550" s="4">
        <v>-40</v>
      </c>
      <c r="AM550" s="4">
        <v>0</v>
      </c>
      <c r="AN550" s="4">
        <v>24</v>
      </c>
      <c r="AO550" s="4">
        <v>192</v>
      </c>
      <c r="AP550" s="4">
        <v>190</v>
      </c>
      <c r="AQ550" s="4">
        <v>2.5</v>
      </c>
      <c r="AR550" s="4">
        <v>195</v>
      </c>
      <c r="AS550" s="4" t="s">
        <v>155</v>
      </c>
      <c r="AT550" s="4">
        <v>2</v>
      </c>
      <c r="AU550" s="5">
        <v>0.65995370370370365</v>
      </c>
      <c r="AV550" s="4">
        <v>47.159185000000001</v>
      </c>
      <c r="AW550" s="4">
        <v>-88.489483000000007</v>
      </c>
      <c r="AX550" s="4">
        <v>311.2</v>
      </c>
      <c r="AY550" s="4">
        <v>35.6</v>
      </c>
      <c r="AZ550" s="4">
        <v>12</v>
      </c>
      <c r="BA550" s="4">
        <v>11</v>
      </c>
      <c r="BB550" s="4" t="s">
        <v>437</v>
      </c>
      <c r="BC550" s="4">
        <v>1</v>
      </c>
      <c r="BD550" s="4">
        <v>1.4012</v>
      </c>
      <c r="BE550" s="4">
        <v>2.5</v>
      </c>
      <c r="BF550" s="4">
        <v>14.063000000000001</v>
      </c>
      <c r="BG550" s="4">
        <v>12.67</v>
      </c>
      <c r="BH550" s="4">
        <v>0.9</v>
      </c>
      <c r="BI550" s="4">
        <v>16.649000000000001</v>
      </c>
      <c r="BJ550" s="4">
        <v>2253.9499999999998</v>
      </c>
      <c r="BK550" s="4">
        <v>470.62900000000002</v>
      </c>
      <c r="BL550" s="4">
        <v>9.6720000000000006</v>
      </c>
      <c r="BM550" s="4">
        <v>0.46200000000000002</v>
      </c>
      <c r="BN550" s="4">
        <v>10.134</v>
      </c>
      <c r="BO550" s="4">
        <v>7.1509999999999998</v>
      </c>
      <c r="BP550" s="4">
        <v>0.34100000000000003</v>
      </c>
      <c r="BQ550" s="4">
        <v>7.492</v>
      </c>
      <c r="BR550" s="4">
        <v>12.8139</v>
      </c>
      <c r="BU550" s="4">
        <v>4.5069999999999997</v>
      </c>
      <c r="BW550" s="4">
        <v>0</v>
      </c>
      <c r="BX550" s="4">
        <v>0.27680500000000002</v>
      </c>
      <c r="BY550" s="4">
        <v>-5</v>
      </c>
      <c r="BZ550" s="4">
        <v>0.63361299999999998</v>
      </c>
      <c r="CA550" s="4">
        <v>6.7644219999999997</v>
      </c>
      <c r="CB550" s="4">
        <v>12.798983</v>
      </c>
    </row>
    <row r="551" spans="1:80">
      <c r="A551" s="2">
        <v>42439</v>
      </c>
      <c r="B551" s="32">
        <v>0.45204384259259256</v>
      </c>
      <c r="C551" s="4">
        <v>12.186</v>
      </c>
      <c r="D551" s="4">
        <v>3.8466999999999998</v>
      </c>
      <c r="E551" s="4" t="s">
        <v>155</v>
      </c>
      <c r="F551" s="4">
        <v>38466.963215999996</v>
      </c>
      <c r="G551" s="4">
        <v>499.1</v>
      </c>
      <c r="H551" s="4">
        <v>23.7</v>
      </c>
      <c r="I551" s="4">
        <v>1914.3</v>
      </c>
      <c r="K551" s="4">
        <v>0</v>
      </c>
      <c r="L551" s="4">
        <v>123</v>
      </c>
      <c r="M551" s="4">
        <v>0.85770000000000002</v>
      </c>
      <c r="N551" s="4">
        <v>10.4528</v>
      </c>
      <c r="O551" s="4">
        <v>3.2995000000000001</v>
      </c>
      <c r="P551" s="4">
        <v>428.12720000000002</v>
      </c>
      <c r="Q551" s="4">
        <v>20.328600000000002</v>
      </c>
      <c r="R551" s="4">
        <v>448.5</v>
      </c>
      <c r="S551" s="4">
        <v>316.54509999999999</v>
      </c>
      <c r="T551" s="4">
        <v>15.0304</v>
      </c>
      <c r="U551" s="4">
        <v>331.6</v>
      </c>
      <c r="V551" s="4">
        <v>1914.3467000000001</v>
      </c>
      <c r="Y551" s="4">
        <v>105.145</v>
      </c>
      <c r="Z551" s="4">
        <v>0</v>
      </c>
      <c r="AA551" s="4">
        <v>0</v>
      </c>
      <c r="AB551" s="4" t="s">
        <v>384</v>
      </c>
      <c r="AC551" s="4">
        <v>0</v>
      </c>
      <c r="AD551" s="4">
        <v>11.9</v>
      </c>
      <c r="AE551" s="4">
        <v>846</v>
      </c>
      <c r="AF551" s="4">
        <v>869</v>
      </c>
      <c r="AG551" s="4">
        <v>817</v>
      </c>
      <c r="AH551" s="4">
        <v>0</v>
      </c>
      <c r="AI551" s="4">
        <v>0</v>
      </c>
      <c r="AJ551" s="4">
        <v>0</v>
      </c>
      <c r="AK551" s="4">
        <v>984</v>
      </c>
      <c r="AL551" s="4">
        <v>-40</v>
      </c>
      <c r="AM551" s="4">
        <v>0</v>
      </c>
      <c r="AN551" s="4">
        <v>24</v>
      </c>
      <c r="AO551" s="4">
        <v>192</v>
      </c>
      <c r="AP551" s="4">
        <v>190</v>
      </c>
      <c r="AQ551" s="4">
        <v>2.2000000000000002</v>
      </c>
      <c r="AR551" s="4">
        <v>195</v>
      </c>
      <c r="AS551" s="4" t="s">
        <v>155</v>
      </c>
      <c r="AT551" s="4">
        <v>2</v>
      </c>
      <c r="AU551" s="5">
        <v>0.65995370370370365</v>
      </c>
      <c r="AV551" s="4">
        <v>47.159184000000003</v>
      </c>
      <c r="AW551" s="4">
        <v>-88.489480999999998</v>
      </c>
      <c r="AX551" s="4">
        <v>311.2</v>
      </c>
      <c r="AY551" s="4">
        <v>36.200000000000003</v>
      </c>
      <c r="AZ551" s="4">
        <v>12</v>
      </c>
      <c r="BA551" s="4">
        <v>11</v>
      </c>
      <c r="BB551" s="4" t="s">
        <v>437</v>
      </c>
      <c r="BC551" s="4">
        <v>1.0036</v>
      </c>
      <c r="BD551" s="4">
        <v>1.494</v>
      </c>
      <c r="BE551" s="4">
        <v>2.5024000000000002</v>
      </c>
      <c r="BF551" s="4">
        <v>14.063000000000001</v>
      </c>
      <c r="BG551" s="4">
        <v>12.72</v>
      </c>
      <c r="BH551" s="4">
        <v>0.9</v>
      </c>
      <c r="BI551" s="4">
        <v>16.585000000000001</v>
      </c>
      <c r="BJ551" s="4">
        <v>2273.0340000000001</v>
      </c>
      <c r="BK551" s="4">
        <v>456.66500000000002</v>
      </c>
      <c r="BL551" s="4">
        <v>9.75</v>
      </c>
      <c r="BM551" s="4">
        <v>0.46300000000000002</v>
      </c>
      <c r="BN551" s="4">
        <v>10.212</v>
      </c>
      <c r="BO551" s="4">
        <v>7.2089999999999996</v>
      </c>
      <c r="BP551" s="4">
        <v>0.34200000000000003</v>
      </c>
      <c r="BQ551" s="4">
        <v>7.5510000000000002</v>
      </c>
      <c r="BR551" s="4">
        <v>13.765499999999999</v>
      </c>
      <c r="BU551" s="4">
        <v>4.5359999999999996</v>
      </c>
      <c r="BW551" s="4">
        <v>0</v>
      </c>
      <c r="BX551" s="4">
        <v>0.32187900000000003</v>
      </c>
      <c r="BY551" s="4">
        <v>-5</v>
      </c>
      <c r="BZ551" s="4">
        <v>0.63277399999999995</v>
      </c>
      <c r="CA551" s="4">
        <v>7.8659179999999997</v>
      </c>
      <c r="CB551" s="4">
        <v>12.782035</v>
      </c>
    </row>
    <row r="552" spans="1:80">
      <c r="A552" s="2">
        <v>42439</v>
      </c>
      <c r="B552" s="32">
        <v>0.45205541666666665</v>
      </c>
      <c r="C552" s="4">
        <v>12.706</v>
      </c>
      <c r="D552" s="4">
        <v>3.1598999999999999</v>
      </c>
      <c r="E552" s="4" t="s">
        <v>155</v>
      </c>
      <c r="F552" s="4">
        <v>31598.571429</v>
      </c>
      <c r="G552" s="4">
        <v>535.5</v>
      </c>
      <c r="H552" s="4">
        <v>23.5</v>
      </c>
      <c r="I552" s="4">
        <v>1837.3</v>
      </c>
      <c r="K552" s="4">
        <v>0</v>
      </c>
      <c r="L552" s="4">
        <v>121</v>
      </c>
      <c r="M552" s="4">
        <v>0.86</v>
      </c>
      <c r="N552" s="4">
        <v>10.927300000000001</v>
      </c>
      <c r="O552" s="4">
        <v>2.7176</v>
      </c>
      <c r="P552" s="4">
        <v>460.5856</v>
      </c>
      <c r="Q552" s="4">
        <v>20.222200000000001</v>
      </c>
      <c r="R552" s="4">
        <v>480.8</v>
      </c>
      <c r="S552" s="4">
        <v>340.54390000000001</v>
      </c>
      <c r="T552" s="4">
        <v>14.951700000000001</v>
      </c>
      <c r="U552" s="4">
        <v>355.5</v>
      </c>
      <c r="V552" s="4">
        <v>1837.3405</v>
      </c>
      <c r="Y552" s="4">
        <v>104.015</v>
      </c>
      <c r="Z552" s="4">
        <v>0</v>
      </c>
      <c r="AA552" s="4">
        <v>0</v>
      </c>
      <c r="AB552" s="4" t="s">
        <v>384</v>
      </c>
      <c r="AC552" s="4">
        <v>0</v>
      </c>
      <c r="AD552" s="4">
        <v>11.9</v>
      </c>
      <c r="AE552" s="4">
        <v>847</v>
      </c>
      <c r="AF552" s="4">
        <v>869</v>
      </c>
      <c r="AG552" s="4">
        <v>819</v>
      </c>
      <c r="AH552" s="4">
        <v>0</v>
      </c>
      <c r="AI552" s="4">
        <v>0</v>
      </c>
      <c r="AJ552" s="4">
        <v>0</v>
      </c>
      <c r="AK552" s="4">
        <v>984</v>
      </c>
      <c r="AL552" s="4">
        <v>-40</v>
      </c>
      <c r="AM552" s="4">
        <v>0</v>
      </c>
      <c r="AN552" s="4">
        <v>24</v>
      </c>
      <c r="AO552" s="4">
        <v>192</v>
      </c>
      <c r="AP552" s="4">
        <v>190</v>
      </c>
      <c r="AQ552" s="4">
        <v>2</v>
      </c>
      <c r="AR552" s="4">
        <v>195</v>
      </c>
      <c r="AS552" s="4" t="s">
        <v>155</v>
      </c>
      <c r="AT552" s="4">
        <v>2</v>
      </c>
      <c r="AU552" s="5">
        <v>0.6599652777777778</v>
      </c>
      <c r="AV552" s="4">
        <v>47.159084999999997</v>
      </c>
      <c r="AW552" s="4">
        <v>-88.489315000000005</v>
      </c>
      <c r="AX552" s="4">
        <v>311.2</v>
      </c>
      <c r="AY552" s="4">
        <v>36.5</v>
      </c>
      <c r="AZ552" s="4">
        <v>12</v>
      </c>
      <c r="BA552" s="4">
        <v>11</v>
      </c>
      <c r="BB552" s="4" t="s">
        <v>437</v>
      </c>
      <c r="BC552" s="4">
        <v>1.3</v>
      </c>
      <c r="BD552" s="4">
        <v>1.0024</v>
      </c>
      <c r="BE552" s="4">
        <v>2.7</v>
      </c>
      <c r="BF552" s="4">
        <v>14.063000000000001</v>
      </c>
      <c r="BG552" s="4">
        <v>12.94</v>
      </c>
      <c r="BH552" s="4">
        <v>0.92</v>
      </c>
      <c r="BI552" s="4">
        <v>16.274000000000001</v>
      </c>
      <c r="BJ552" s="4">
        <v>2396.0720000000001</v>
      </c>
      <c r="BK552" s="4">
        <v>379.27100000000002</v>
      </c>
      <c r="BL552" s="4">
        <v>10.576000000000001</v>
      </c>
      <c r="BM552" s="4">
        <v>0.46400000000000002</v>
      </c>
      <c r="BN552" s="4">
        <v>11.041</v>
      </c>
      <c r="BO552" s="4">
        <v>7.82</v>
      </c>
      <c r="BP552" s="4">
        <v>0.34300000000000003</v>
      </c>
      <c r="BQ552" s="4">
        <v>8.1630000000000003</v>
      </c>
      <c r="BR552" s="4">
        <v>13.322100000000001</v>
      </c>
      <c r="BU552" s="4">
        <v>4.5250000000000004</v>
      </c>
      <c r="BW552" s="4">
        <v>0</v>
      </c>
      <c r="BX552" s="4">
        <v>0.35522599999999999</v>
      </c>
      <c r="BY552" s="4">
        <v>-5</v>
      </c>
      <c r="BZ552" s="4">
        <v>0.63322599999999996</v>
      </c>
      <c r="CA552" s="4">
        <v>8.6808350000000001</v>
      </c>
      <c r="CB552" s="4">
        <v>12.791164999999999</v>
      </c>
    </row>
    <row r="553" spans="1:80">
      <c r="A553" s="2">
        <v>42439</v>
      </c>
      <c r="B553" s="32">
        <v>0.45206699074074069</v>
      </c>
      <c r="C553" s="4">
        <v>12.974</v>
      </c>
      <c r="D553" s="4">
        <v>2.4969999999999999</v>
      </c>
      <c r="E553" s="4" t="s">
        <v>155</v>
      </c>
      <c r="F553" s="4">
        <v>24969.674185</v>
      </c>
      <c r="G553" s="4">
        <v>715.7</v>
      </c>
      <c r="H553" s="4">
        <v>23.4</v>
      </c>
      <c r="I553" s="4">
        <v>1584</v>
      </c>
      <c r="K553" s="4">
        <v>0</v>
      </c>
      <c r="L553" s="4">
        <v>116</v>
      </c>
      <c r="M553" s="4">
        <v>0.86419999999999997</v>
      </c>
      <c r="N553" s="4">
        <v>11.2128</v>
      </c>
      <c r="O553" s="4">
        <v>2.1579999999999999</v>
      </c>
      <c r="P553" s="4">
        <v>618.54309999999998</v>
      </c>
      <c r="Q553" s="4">
        <v>20.222999999999999</v>
      </c>
      <c r="R553" s="4">
        <v>638.79999999999995</v>
      </c>
      <c r="S553" s="4">
        <v>457.33319999999998</v>
      </c>
      <c r="T553" s="4">
        <v>14.952299999999999</v>
      </c>
      <c r="U553" s="4">
        <v>472.3</v>
      </c>
      <c r="V553" s="4">
        <v>1583.9626000000001</v>
      </c>
      <c r="Y553" s="4">
        <v>100.10599999999999</v>
      </c>
      <c r="Z553" s="4">
        <v>0</v>
      </c>
      <c r="AA553" s="4">
        <v>0</v>
      </c>
      <c r="AB553" s="4" t="s">
        <v>384</v>
      </c>
      <c r="AC553" s="4">
        <v>0</v>
      </c>
      <c r="AD553" s="4">
        <v>11.8</v>
      </c>
      <c r="AE553" s="4">
        <v>847</v>
      </c>
      <c r="AF553" s="4">
        <v>869</v>
      </c>
      <c r="AG553" s="4">
        <v>819</v>
      </c>
      <c r="AH553" s="4">
        <v>0</v>
      </c>
      <c r="AI553" s="4">
        <v>0</v>
      </c>
      <c r="AJ553" s="4">
        <v>0</v>
      </c>
      <c r="AK553" s="4">
        <v>984</v>
      </c>
      <c r="AL553" s="4">
        <v>-40</v>
      </c>
      <c r="AM553" s="4">
        <v>0</v>
      </c>
      <c r="AN553" s="4">
        <v>24</v>
      </c>
      <c r="AO553" s="4">
        <v>192</v>
      </c>
      <c r="AP553" s="4">
        <v>190</v>
      </c>
      <c r="AQ553" s="4">
        <v>2.2000000000000002</v>
      </c>
      <c r="AR553" s="4">
        <v>195</v>
      </c>
      <c r="AS553" s="4" t="s">
        <v>155</v>
      </c>
      <c r="AT553" s="4">
        <v>2</v>
      </c>
      <c r="AU553" s="5">
        <v>0.65998842592592599</v>
      </c>
      <c r="AV553" s="4">
        <v>47.158951999999999</v>
      </c>
      <c r="AW553" s="4">
        <v>-88.488922000000002</v>
      </c>
      <c r="AX553" s="4">
        <v>310.60000000000002</v>
      </c>
      <c r="AY553" s="4">
        <v>37.4</v>
      </c>
      <c r="AZ553" s="4">
        <v>12</v>
      </c>
      <c r="BA553" s="4">
        <v>10</v>
      </c>
      <c r="BB553" s="4" t="s">
        <v>423</v>
      </c>
      <c r="BC553" s="4">
        <v>1.3</v>
      </c>
      <c r="BD553" s="4">
        <v>1.2</v>
      </c>
      <c r="BE553" s="4">
        <v>2.6964000000000001</v>
      </c>
      <c r="BF553" s="4">
        <v>14.063000000000001</v>
      </c>
      <c r="BG553" s="4">
        <v>13.35</v>
      </c>
      <c r="BH553" s="4">
        <v>0.95</v>
      </c>
      <c r="BI553" s="4">
        <v>15.71</v>
      </c>
      <c r="BJ553" s="4">
        <v>2513.2809999999999</v>
      </c>
      <c r="BK553" s="4">
        <v>307.85399999999998</v>
      </c>
      <c r="BL553" s="4">
        <v>14.519</v>
      </c>
      <c r="BM553" s="4">
        <v>0.47499999999999998</v>
      </c>
      <c r="BN553" s="4">
        <v>14.994</v>
      </c>
      <c r="BO553" s="4">
        <v>10.734999999999999</v>
      </c>
      <c r="BP553" s="4">
        <v>0.35099999999999998</v>
      </c>
      <c r="BQ553" s="4">
        <v>11.086</v>
      </c>
      <c r="BR553" s="4">
        <v>11.74</v>
      </c>
      <c r="BU553" s="4">
        <v>4.452</v>
      </c>
      <c r="BW553" s="4">
        <v>0</v>
      </c>
      <c r="BX553" s="4">
        <v>0.32841500000000001</v>
      </c>
      <c r="BY553" s="4">
        <v>-5</v>
      </c>
      <c r="BZ553" s="4">
        <v>0.63277399999999995</v>
      </c>
      <c r="CA553" s="4">
        <v>8.0256410000000002</v>
      </c>
      <c r="CB553" s="4">
        <v>12.782035</v>
      </c>
    </row>
    <row r="554" spans="1:80">
      <c r="A554" s="2">
        <v>42439</v>
      </c>
      <c r="B554" s="32">
        <v>0.45207856481481484</v>
      </c>
      <c r="C554" s="4">
        <v>13.04</v>
      </c>
      <c r="D554" s="4">
        <v>2.4192999999999998</v>
      </c>
      <c r="E554" s="4" t="s">
        <v>155</v>
      </c>
      <c r="F554" s="4">
        <v>24192.731830000001</v>
      </c>
      <c r="G554" s="4">
        <v>839.4</v>
      </c>
      <c r="H554" s="4">
        <v>23.4</v>
      </c>
      <c r="I554" s="4">
        <v>1451.7</v>
      </c>
      <c r="K554" s="4">
        <v>0</v>
      </c>
      <c r="L554" s="4">
        <v>111</v>
      </c>
      <c r="M554" s="4">
        <v>0.86460000000000004</v>
      </c>
      <c r="N554" s="4">
        <v>11.2742</v>
      </c>
      <c r="O554" s="4">
        <v>2.0916999999999999</v>
      </c>
      <c r="P554" s="4">
        <v>725.73130000000003</v>
      </c>
      <c r="Q554" s="4">
        <v>20.231300000000001</v>
      </c>
      <c r="R554" s="4">
        <v>746</v>
      </c>
      <c r="S554" s="4">
        <v>536.58500000000004</v>
      </c>
      <c r="T554" s="4">
        <v>14.958500000000001</v>
      </c>
      <c r="U554" s="4">
        <v>551.5</v>
      </c>
      <c r="V554" s="4">
        <v>1451.7318</v>
      </c>
      <c r="Y554" s="4">
        <v>96.087999999999994</v>
      </c>
      <c r="Z554" s="4">
        <v>0</v>
      </c>
      <c r="AA554" s="4">
        <v>0</v>
      </c>
      <c r="AB554" s="4" t="s">
        <v>384</v>
      </c>
      <c r="AC554" s="4">
        <v>0</v>
      </c>
      <c r="AD554" s="4">
        <v>11.8</v>
      </c>
      <c r="AE554" s="4">
        <v>847</v>
      </c>
      <c r="AF554" s="4">
        <v>868</v>
      </c>
      <c r="AG554" s="4">
        <v>819</v>
      </c>
      <c r="AH554" s="4">
        <v>0</v>
      </c>
      <c r="AI554" s="4">
        <v>0</v>
      </c>
      <c r="AJ554" s="4">
        <v>0</v>
      </c>
      <c r="AK554" s="4">
        <v>984</v>
      </c>
      <c r="AL554" s="4">
        <v>-40</v>
      </c>
      <c r="AM554" s="4">
        <v>0</v>
      </c>
      <c r="AN554" s="4">
        <v>24</v>
      </c>
      <c r="AO554" s="4">
        <v>192</v>
      </c>
      <c r="AP554" s="4">
        <v>190.6</v>
      </c>
      <c r="AQ554" s="4">
        <v>2.5</v>
      </c>
      <c r="AR554" s="4">
        <v>195</v>
      </c>
      <c r="AS554" s="4" t="s">
        <v>155</v>
      </c>
      <c r="AT554" s="4">
        <v>2</v>
      </c>
      <c r="AU554" s="5">
        <v>0.65998842592592599</v>
      </c>
      <c r="AV554" s="4">
        <v>47.158951000000002</v>
      </c>
      <c r="AW554" s="4">
        <v>-88.488919999999993</v>
      </c>
      <c r="AX554" s="4">
        <v>310.60000000000002</v>
      </c>
      <c r="AY554" s="4">
        <v>37.4</v>
      </c>
      <c r="AZ554" s="4">
        <v>12</v>
      </c>
      <c r="BA554" s="4">
        <v>10</v>
      </c>
      <c r="BB554" s="4" t="s">
        <v>423</v>
      </c>
      <c r="BC554" s="4">
        <v>1.301199</v>
      </c>
      <c r="BD554" s="4">
        <v>1.2023980000000001</v>
      </c>
      <c r="BE554" s="4">
        <v>2.4011990000000001</v>
      </c>
      <c r="BF554" s="4">
        <v>14.063000000000001</v>
      </c>
      <c r="BG554" s="4">
        <v>13.39</v>
      </c>
      <c r="BH554" s="4">
        <v>0.95</v>
      </c>
      <c r="BI554" s="4">
        <v>15.662000000000001</v>
      </c>
      <c r="BJ554" s="4">
        <v>2530.442</v>
      </c>
      <c r="BK554" s="4">
        <v>298.8</v>
      </c>
      <c r="BL554" s="4">
        <v>17.058</v>
      </c>
      <c r="BM554" s="4">
        <v>0.47599999999999998</v>
      </c>
      <c r="BN554" s="4">
        <v>17.533000000000001</v>
      </c>
      <c r="BO554" s="4">
        <v>12.612</v>
      </c>
      <c r="BP554" s="4">
        <v>0.35199999999999998</v>
      </c>
      <c r="BQ554" s="4">
        <v>12.964</v>
      </c>
      <c r="BR554" s="4">
        <v>10.7744</v>
      </c>
      <c r="BU554" s="4">
        <v>4.2789999999999999</v>
      </c>
      <c r="BW554" s="4">
        <v>0</v>
      </c>
      <c r="BX554" s="4">
        <v>0.31345200000000001</v>
      </c>
      <c r="BY554" s="4">
        <v>-5</v>
      </c>
      <c r="BZ554" s="4">
        <v>0.63200000000000001</v>
      </c>
      <c r="CA554" s="4">
        <v>7.6599830000000004</v>
      </c>
      <c r="CB554" s="4">
        <v>12.766400000000001</v>
      </c>
    </row>
    <row r="555" spans="1:80">
      <c r="A555" s="2">
        <v>42439</v>
      </c>
      <c r="B555" s="32">
        <v>0.45209013888888888</v>
      </c>
      <c r="C555" s="4">
        <v>13.195</v>
      </c>
      <c r="D555" s="4">
        <v>2.0457999999999998</v>
      </c>
      <c r="E555" s="4" t="s">
        <v>155</v>
      </c>
      <c r="F555" s="4">
        <v>20457.980049999998</v>
      </c>
      <c r="G555" s="4">
        <v>974.3</v>
      </c>
      <c r="H555" s="4">
        <v>23.3</v>
      </c>
      <c r="I555" s="4">
        <v>1394.3</v>
      </c>
      <c r="K555" s="4">
        <v>0</v>
      </c>
      <c r="L555" s="4">
        <v>110</v>
      </c>
      <c r="M555" s="4">
        <v>0.86680000000000001</v>
      </c>
      <c r="N555" s="4">
        <v>11.4377</v>
      </c>
      <c r="O555" s="4">
        <v>1.7733000000000001</v>
      </c>
      <c r="P555" s="4">
        <v>844.51859999999999</v>
      </c>
      <c r="Q555" s="4">
        <v>20.207899999999999</v>
      </c>
      <c r="R555" s="4">
        <v>864.7</v>
      </c>
      <c r="S555" s="4">
        <v>624.41300000000001</v>
      </c>
      <c r="T555" s="4">
        <v>14.9412</v>
      </c>
      <c r="U555" s="4">
        <v>639.4</v>
      </c>
      <c r="V555" s="4">
        <v>1394.2871</v>
      </c>
      <c r="Y555" s="4">
        <v>94.921000000000006</v>
      </c>
      <c r="Z555" s="4">
        <v>0</v>
      </c>
      <c r="AA555" s="4">
        <v>0</v>
      </c>
      <c r="AB555" s="4" t="s">
        <v>384</v>
      </c>
      <c r="AC555" s="4">
        <v>0</v>
      </c>
      <c r="AD555" s="4">
        <v>11.9</v>
      </c>
      <c r="AE555" s="4">
        <v>846</v>
      </c>
      <c r="AF555" s="4">
        <v>868</v>
      </c>
      <c r="AG555" s="4">
        <v>819</v>
      </c>
      <c r="AH555" s="4">
        <v>0</v>
      </c>
      <c r="AI555" s="4">
        <v>0</v>
      </c>
      <c r="AJ555" s="4">
        <v>0</v>
      </c>
      <c r="AK555" s="4">
        <v>984</v>
      </c>
      <c r="AL555" s="4">
        <v>-40</v>
      </c>
      <c r="AM555" s="4">
        <v>0</v>
      </c>
      <c r="AN555" s="4">
        <v>24</v>
      </c>
      <c r="AO555" s="4">
        <v>192</v>
      </c>
      <c r="AP555" s="4">
        <v>191</v>
      </c>
      <c r="AQ555" s="4">
        <v>2.6</v>
      </c>
      <c r="AR555" s="4">
        <v>195</v>
      </c>
      <c r="AS555" s="4" t="s">
        <v>155</v>
      </c>
      <c r="AT555" s="4">
        <v>2</v>
      </c>
      <c r="AU555" s="5">
        <v>0.66</v>
      </c>
      <c r="AV555" s="4">
        <v>47.158892999999999</v>
      </c>
      <c r="AW555" s="4">
        <v>-88.488709999999998</v>
      </c>
      <c r="AX555" s="4">
        <v>310.39999999999998</v>
      </c>
      <c r="AY555" s="4">
        <v>39</v>
      </c>
      <c r="AZ555" s="4">
        <v>12</v>
      </c>
      <c r="BA555" s="4">
        <v>10</v>
      </c>
      <c r="BB555" s="4" t="s">
        <v>423</v>
      </c>
      <c r="BC555" s="4">
        <v>1.3955960000000001</v>
      </c>
      <c r="BD555" s="4">
        <v>1.4011009999999999</v>
      </c>
      <c r="BE555" s="4">
        <v>2.5</v>
      </c>
      <c r="BF555" s="4">
        <v>14.063000000000001</v>
      </c>
      <c r="BG555" s="4">
        <v>13.62</v>
      </c>
      <c r="BH555" s="4">
        <v>0.97</v>
      </c>
      <c r="BI555" s="4">
        <v>15.365</v>
      </c>
      <c r="BJ555" s="4">
        <v>2598.12</v>
      </c>
      <c r="BK555" s="4">
        <v>256.38299999999998</v>
      </c>
      <c r="BL555" s="4">
        <v>20.088999999999999</v>
      </c>
      <c r="BM555" s="4">
        <v>0.48099999999999998</v>
      </c>
      <c r="BN555" s="4">
        <v>20.57</v>
      </c>
      <c r="BO555" s="4">
        <v>14.853999999999999</v>
      </c>
      <c r="BP555" s="4">
        <v>0.35499999999999998</v>
      </c>
      <c r="BQ555" s="4">
        <v>15.209</v>
      </c>
      <c r="BR555" s="4">
        <v>10.473000000000001</v>
      </c>
      <c r="BU555" s="4">
        <v>4.2779999999999996</v>
      </c>
      <c r="BW555" s="4">
        <v>0</v>
      </c>
      <c r="BX555" s="4">
        <v>0.38794699999999999</v>
      </c>
      <c r="BY555" s="4">
        <v>-5</v>
      </c>
      <c r="BZ555" s="4">
        <v>0.63261299999999998</v>
      </c>
      <c r="CA555" s="4">
        <v>9.4804549999999992</v>
      </c>
      <c r="CB555" s="4">
        <v>12.778783000000001</v>
      </c>
    </row>
    <row r="556" spans="1:80">
      <c r="A556" s="2">
        <v>42439</v>
      </c>
      <c r="B556" s="32">
        <v>0.45210171296296298</v>
      </c>
      <c r="C556" s="4">
        <v>13.523999999999999</v>
      </c>
      <c r="D556" s="4">
        <v>1.5721000000000001</v>
      </c>
      <c r="E556" s="4" t="s">
        <v>155</v>
      </c>
      <c r="F556" s="4">
        <v>15721.45</v>
      </c>
      <c r="G556" s="4">
        <v>1082.7</v>
      </c>
      <c r="H556" s="4">
        <v>23.2</v>
      </c>
      <c r="I556" s="4">
        <v>1227.5999999999999</v>
      </c>
      <c r="K556" s="4">
        <v>0</v>
      </c>
      <c r="L556" s="4">
        <v>99</v>
      </c>
      <c r="M556" s="4">
        <v>0.86870000000000003</v>
      </c>
      <c r="N556" s="4">
        <v>11.748200000000001</v>
      </c>
      <c r="O556" s="4">
        <v>1.3656999999999999</v>
      </c>
      <c r="P556" s="4">
        <v>940.51199999999994</v>
      </c>
      <c r="Q556" s="4">
        <v>20.153199999999998</v>
      </c>
      <c r="R556" s="4">
        <v>960.7</v>
      </c>
      <c r="S556" s="4">
        <v>695.38779999999997</v>
      </c>
      <c r="T556" s="4">
        <v>14.900700000000001</v>
      </c>
      <c r="U556" s="4">
        <v>710.3</v>
      </c>
      <c r="V556" s="4">
        <v>1227.634</v>
      </c>
      <c r="Y556" s="4">
        <v>86.293000000000006</v>
      </c>
      <c r="Z556" s="4">
        <v>0</v>
      </c>
      <c r="AA556" s="4">
        <v>0</v>
      </c>
      <c r="AB556" s="4" t="s">
        <v>384</v>
      </c>
      <c r="AC556" s="4">
        <v>0</v>
      </c>
      <c r="AD556" s="4">
        <v>12</v>
      </c>
      <c r="AE556" s="4">
        <v>845</v>
      </c>
      <c r="AF556" s="4">
        <v>867</v>
      </c>
      <c r="AG556" s="4">
        <v>819</v>
      </c>
      <c r="AH556" s="4">
        <v>0</v>
      </c>
      <c r="AI556" s="4">
        <v>0</v>
      </c>
      <c r="AJ556" s="4">
        <v>0</v>
      </c>
      <c r="AK556" s="4">
        <v>984</v>
      </c>
      <c r="AL556" s="4">
        <v>-40</v>
      </c>
      <c r="AM556" s="4">
        <v>0</v>
      </c>
      <c r="AN556" s="4">
        <v>24</v>
      </c>
      <c r="AO556" s="4">
        <v>192</v>
      </c>
      <c r="AP556" s="4">
        <v>191</v>
      </c>
      <c r="AQ556" s="4">
        <v>2.7</v>
      </c>
      <c r="AR556" s="4">
        <v>195</v>
      </c>
      <c r="AS556" s="4" t="s">
        <v>155</v>
      </c>
      <c r="AT556" s="4">
        <v>2</v>
      </c>
      <c r="AU556" s="5">
        <v>0.66002314814814811</v>
      </c>
      <c r="AV556" s="4">
        <v>47.158880000000003</v>
      </c>
      <c r="AW556" s="4">
        <v>-88.488236999999998</v>
      </c>
      <c r="AX556" s="4">
        <v>309.89999999999998</v>
      </c>
      <c r="AY556" s="4">
        <v>40</v>
      </c>
      <c r="AZ556" s="4">
        <v>12</v>
      </c>
      <c r="BA556" s="4">
        <v>12</v>
      </c>
      <c r="BB556" s="4" t="s">
        <v>422</v>
      </c>
      <c r="BC556" s="4">
        <v>1.0047999999999999</v>
      </c>
      <c r="BD556" s="4">
        <v>1.506</v>
      </c>
      <c r="BE556" s="4">
        <v>2.5072000000000001</v>
      </c>
      <c r="BF556" s="4">
        <v>14.063000000000001</v>
      </c>
      <c r="BG556" s="4">
        <v>13.82</v>
      </c>
      <c r="BH556" s="4">
        <v>0.98</v>
      </c>
      <c r="BI556" s="4">
        <v>15.118</v>
      </c>
      <c r="BJ556" s="4">
        <v>2691.6860000000001</v>
      </c>
      <c r="BK556" s="4">
        <v>199.149</v>
      </c>
      <c r="BL556" s="4">
        <v>22.565999999999999</v>
      </c>
      <c r="BM556" s="4">
        <v>0.48399999999999999</v>
      </c>
      <c r="BN556" s="4">
        <v>23.048999999999999</v>
      </c>
      <c r="BO556" s="4">
        <v>16.684999999999999</v>
      </c>
      <c r="BP556" s="4">
        <v>0.35799999999999998</v>
      </c>
      <c r="BQ556" s="4">
        <v>17.042000000000002</v>
      </c>
      <c r="BR556" s="4">
        <v>9.3007000000000009</v>
      </c>
      <c r="BU556" s="4">
        <v>3.923</v>
      </c>
      <c r="BW556" s="4">
        <v>0</v>
      </c>
      <c r="BX556" s="4">
        <v>0.38986399999999999</v>
      </c>
      <c r="BY556" s="4">
        <v>-5</v>
      </c>
      <c r="BZ556" s="4">
        <v>0.63606499999999999</v>
      </c>
      <c r="CA556" s="4">
        <v>9.5273020000000006</v>
      </c>
      <c r="CB556" s="4">
        <v>12.848513000000001</v>
      </c>
    </row>
    <row r="557" spans="1:80">
      <c r="A557" s="2">
        <v>42439</v>
      </c>
      <c r="B557" s="32">
        <v>0.45211328703703701</v>
      </c>
      <c r="C557" s="4">
        <v>13.872</v>
      </c>
      <c r="D557" s="4">
        <v>1.1312</v>
      </c>
      <c r="E557" s="4" t="s">
        <v>155</v>
      </c>
      <c r="F557" s="4">
        <v>11311.965957</v>
      </c>
      <c r="G557" s="4">
        <v>1105.4000000000001</v>
      </c>
      <c r="H557" s="4">
        <v>23.1</v>
      </c>
      <c r="I557" s="4">
        <v>1040.3</v>
      </c>
      <c r="K557" s="4">
        <v>0</v>
      </c>
      <c r="L557" s="4">
        <v>92</v>
      </c>
      <c r="M557" s="4">
        <v>0.87009999999999998</v>
      </c>
      <c r="N557" s="4">
        <v>12.069599999999999</v>
      </c>
      <c r="O557" s="4">
        <v>0.98419999999999996</v>
      </c>
      <c r="P557" s="4">
        <v>961.79510000000005</v>
      </c>
      <c r="Q557" s="4">
        <v>20.0992</v>
      </c>
      <c r="R557" s="4">
        <v>981.9</v>
      </c>
      <c r="S557" s="4">
        <v>711.12390000000005</v>
      </c>
      <c r="T557" s="4">
        <v>14.860799999999999</v>
      </c>
      <c r="U557" s="4">
        <v>726</v>
      </c>
      <c r="V557" s="4">
        <v>1040.3244</v>
      </c>
      <c r="Y557" s="4">
        <v>79.712000000000003</v>
      </c>
      <c r="Z557" s="4">
        <v>0</v>
      </c>
      <c r="AA557" s="4">
        <v>0</v>
      </c>
      <c r="AB557" s="4" t="s">
        <v>384</v>
      </c>
      <c r="AC557" s="4">
        <v>0</v>
      </c>
      <c r="AD557" s="4">
        <v>12.2</v>
      </c>
      <c r="AE557" s="4">
        <v>844</v>
      </c>
      <c r="AF557" s="4">
        <v>865</v>
      </c>
      <c r="AG557" s="4">
        <v>819</v>
      </c>
      <c r="AH557" s="4">
        <v>0</v>
      </c>
      <c r="AI557" s="4">
        <v>0</v>
      </c>
      <c r="AJ557" s="4">
        <v>0</v>
      </c>
      <c r="AK557" s="4">
        <v>984</v>
      </c>
      <c r="AL557" s="4">
        <v>-40</v>
      </c>
      <c r="AM557" s="4">
        <v>0</v>
      </c>
      <c r="AN557" s="4">
        <v>24</v>
      </c>
      <c r="AO557" s="4">
        <v>192</v>
      </c>
      <c r="AP557" s="4">
        <v>191</v>
      </c>
      <c r="AQ557" s="4">
        <v>2.8</v>
      </c>
      <c r="AR557" s="4">
        <v>195</v>
      </c>
      <c r="AS557" s="4" t="s">
        <v>155</v>
      </c>
      <c r="AT557" s="4">
        <v>2</v>
      </c>
      <c r="AU557" s="5">
        <v>0.66002314814814811</v>
      </c>
      <c r="AV557" s="4">
        <v>47.158880000000003</v>
      </c>
      <c r="AW557" s="4">
        <v>-88.488234000000006</v>
      </c>
      <c r="AX557" s="4">
        <v>309.89999999999998</v>
      </c>
      <c r="AY557" s="4">
        <v>41.5</v>
      </c>
      <c r="AZ557" s="4">
        <v>12</v>
      </c>
      <c r="BA557" s="4">
        <v>12</v>
      </c>
      <c r="BB557" s="4" t="s">
        <v>421</v>
      </c>
      <c r="BC557" s="4">
        <v>1.3976</v>
      </c>
      <c r="BD557" s="4">
        <v>2.0011999999999999</v>
      </c>
      <c r="BE557" s="4">
        <v>3.0939999999999999</v>
      </c>
      <c r="BF557" s="4">
        <v>14.063000000000001</v>
      </c>
      <c r="BG557" s="4">
        <v>13.98</v>
      </c>
      <c r="BH557" s="4">
        <v>0.99</v>
      </c>
      <c r="BI557" s="4">
        <v>14.93</v>
      </c>
      <c r="BJ557" s="4">
        <v>2781.9409999999998</v>
      </c>
      <c r="BK557" s="4">
        <v>144.39099999999999</v>
      </c>
      <c r="BL557" s="4">
        <v>23.215</v>
      </c>
      <c r="BM557" s="4">
        <v>0.48499999999999999</v>
      </c>
      <c r="BN557" s="4">
        <v>23.701000000000001</v>
      </c>
      <c r="BO557" s="4">
        <v>17.164999999999999</v>
      </c>
      <c r="BP557" s="4">
        <v>0.35899999999999999</v>
      </c>
      <c r="BQ557" s="4">
        <v>17.523</v>
      </c>
      <c r="BR557" s="4">
        <v>7.9291</v>
      </c>
      <c r="BU557" s="4">
        <v>3.645</v>
      </c>
      <c r="BW557" s="4">
        <v>0</v>
      </c>
      <c r="BX557" s="4">
        <v>0.36813000000000001</v>
      </c>
      <c r="BY557" s="4">
        <v>-5</v>
      </c>
      <c r="BZ557" s="4">
        <v>0.64045200000000002</v>
      </c>
      <c r="CA557" s="4">
        <v>8.9961769999999994</v>
      </c>
      <c r="CB557" s="4">
        <v>12.93713</v>
      </c>
    </row>
    <row r="558" spans="1:80">
      <c r="A558" s="2">
        <v>42439</v>
      </c>
      <c r="B558" s="32">
        <v>0.45212486111111111</v>
      </c>
      <c r="C558" s="4">
        <v>13.88</v>
      </c>
      <c r="D558" s="4">
        <v>0.73939999999999995</v>
      </c>
      <c r="E558" s="4" t="s">
        <v>155</v>
      </c>
      <c r="F558" s="4">
        <v>7393.9836729999997</v>
      </c>
      <c r="G558" s="4">
        <v>974.7</v>
      </c>
      <c r="H558" s="4">
        <v>23.3</v>
      </c>
      <c r="I558" s="4">
        <v>911.9</v>
      </c>
      <c r="K558" s="4">
        <v>0</v>
      </c>
      <c r="L558" s="4">
        <v>76</v>
      </c>
      <c r="M558" s="4">
        <v>0.87360000000000004</v>
      </c>
      <c r="N558" s="4">
        <v>12.125299999999999</v>
      </c>
      <c r="O558" s="4">
        <v>0.64590000000000003</v>
      </c>
      <c r="P558" s="4">
        <v>851.49220000000003</v>
      </c>
      <c r="Q558" s="4">
        <v>20.343499999999999</v>
      </c>
      <c r="R558" s="4">
        <v>871.8</v>
      </c>
      <c r="S558" s="4">
        <v>629.56910000000005</v>
      </c>
      <c r="T558" s="4">
        <v>15.041399999999999</v>
      </c>
      <c r="U558" s="4">
        <v>644.6</v>
      </c>
      <c r="V558" s="4">
        <v>911.86519999999996</v>
      </c>
      <c r="Y558" s="4">
        <v>66.436000000000007</v>
      </c>
      <c r="Z558" s="4">
        <v>0</v>
      </c>
      <c r="AA558" s="4">
        <v>0</v>
      </c>
      <c r="AB558" s="4" t="s">
        <v>384</v>
      </c>
      <c r="AC558" s="4">
        <v>0</v>
      </c>
      <c r="AD558" s="4">
        <v>12.2</v>
      </c>
      <c r="AE558" s="4">
        <v>844</v>
      </c>
      <c r="AF558" s="4">
        <v>866</v>
      </c>
      <c r="AG558" s="4">
        <v>820</v>
      </c>
      <c r="AH558" s="4">
        <v>0</v>
      </c>
      <c r="AI558" s="4">
        <v>0</v>
      </c>
      <c r="AJ558" s="4">
        <v>0</v>
      </c>
      <c r="AK558" s="4">
        <v>984</v>
      </c>
      <c r="AL558" s="4">
        <v>-40</v>
      </c>
      <c r="AM558" s="4">
        <v>0</v>
      </c>
      <c r="AN558" s="4">
        <v>24</v>
      </c>
      <c r="AO558" s="4">
        <v>192</v>
      </c>
      <c r="AP558" s="4">
        <v>191</v>
      </c>
      <c r="AQ558" s="4">
        <v>2.7</v>
      </c>
      <c r="AR558" s="4">
        <v>195</v>
      </c>
      <c r="AS558" s="4" t="s">
        <v>155</v>
      </c>
      <c r="AT558" s="4">
        <v>2</v>
      </c>
      <c r="AU558" s="5">
        <v>0.66003472222222226</v>
      </c>
      <c r="AV558" s="4">
        <v>47.158880000000003</v>
      </c>
      <c r="AW558" s="4">
        <v>-88.487984999999995</v>
      </c>
      <c r="AX558" s="4">
        <v>309.89999999999998</v>
      </c>
      <c r="AY558" s="4">
        <v>42.8</v>
      </c>
      <c r="AZ558" s="4">
        <v>12</v>
      </c>
      <c r="BA558" s="4">
        <v>12</v>
      </c>
      <c r="BB558" s="4" t="s">
        <v>421</v>
      </c>
      <c r="BC558" s="4">
        <v>1.2048000000000001</v>
      </c>
      <c r="BD558" s="4">
        <v>2.0868000000000002</v>
      </c>
      <c r="BE558" s="4">
        <v>2.6023999999999998</v>
      </c>
      <c r="BF558" s="4">
        <v>14.063000000000001</v>
      </c>
      <c r="BG558" s="4">
        <v>14.38</v>
      </c>
      <c r="BH558" s="4">
        <v>1.02</v>
      </c>
      <c r="BI558" s="4">
        <v>14.47</v>
      </c>
      <c r="BJ558" s="4">
        <v>2859.1930000000002</v>
      </c>
      <c r="BK558" s="4">
        <v>96.941999999999993</v>
      </c>
      <c r="BL558" s="4">
        <v>21.027000000000001</v>
      </c>
      <c r="BM558" s="4">
        <v>0.502</v>
      </c>
      <c r="BN558" s="4">
        <v>21.529</v>
      </c>
      <c r="BO558" s="4">
        <v>15.545999999999999</v>
      </c>
      <c r="BP558" s="4">
        <v>0.371</v>
      </c>
      <c r="BQ558" s="4">
        <v>15.917999999999999</v>
      </c>
      <c r="BR558" s="4">
        <v>7.1101000000000001</v>
      </c>
      <c r="BU558" s="4">
        <v>3.1080000000000001</v>
      </c>
      <c r="BW558" s="4">
        <v>0</v>
      </c>
      <c r="BX558" s="4">
        <v>0.40081099999999997</v>
      </c>
      <c r="BY558" s="4">
        <v>-5</v>
      </c>
      <c r="BZ558" s="4">
        <v>0.64077399999999995</v>
      </c>
      <c r="CA558" s="4">
        <v>9.7948190000000004</v>
      </c>
      <c r="CB558" s="4">
        <v>12.943635</v>
      </c>
    </row>
    <row r="559" spans="1:80">
      <c r="A559" s="2">
        <v>42439</v>
      </c>
      <c r="B559" s="32">
        <v>0.45213643518518515</v>
      </c>
      <c r="C559" s="4">
        <v>14.253</v>
      </c>
      <c r="D559" s="4">
        <v>0.40820000000000001</v>
      </c>
      <c r="E559" s="4" t="s">
        <v>155</v>
      </c>
      <c r="F559" s="4">
        <v>4082.2231470000002</v>
      </c>
      <c r="G559" s="4">
        <v>759.6</v>
      </c>
      <c r="H559" s="4">
        <v>16.399999999999999</v>
      </c>
      <c r="I559" s="4">
        <v>544.70000000000005</v>
      </c>
      <c r="K559" s="4">
        <v>0</v>
      </c>
      <c r="L559" s="4">
        <v>57</v>
      </c>
      <c r="M559" s="4">
        <v>0.874</v>
      </c>
      <c r="N559" s="4">
        <v>12.4566</v>
      </c>
      <c r="O559" s="4">
        <v>0.35680000000000001</v>
      </c>
      <c r="P559" s="4">
        <v>663.9144</v>
      </c>
      <c r="Q559" s="4">
        <v>14.333299999999999</v>
      </c>
      <c r="R559" s="4">
        <v>678.2</v>
      </c>
      <c r="S559" s="4">
        <v>490.87939999999998</v>
      </c>
      <c r="T559" s="4">
        <v>10.5976</v>
      </c>
      <c r="U559" s="4">
        <v>501.5</v>
      </c>
      <c r="V559" s="4">
        <v>544.73130000000003</v>
      </c>
      <c r="Y559" s="4">
        <v>50.113999999999997</v>
      </c>
      <c r="Z559" s="4">
        <v>0</v>
      </c>
      <c r="AA559" s="4">
        <v>0</v>
      </c>
      <c r="AB559" s="4" t="s">
        <v>384</v>
      </c>
      <c r="AC559" s="4">
        <v>0</v>
      </c>
      <c r="AD559" s="4">
        <v>12.1</v>
      </c>
      <c r="AE559" s="4">
        <v>844</v>
      </c>
      <c r="AF559" s="4">
        <v>867</v>
      </c>
      <c r="AG559" s="4">
        <v>821</v>
      </c>
      <c r="AH559" s="4">
        <v>0</v>
      </c>
      <c r="AI559" s="4">
        <v>0</v>
      </c>
      <c r="AJ559" s="4">
        <v>0</v>
      </c>
      <c r="AK559" s="4">
        <v>984</v>
      </c>
      <c r="AL559" s="4">
        <v>-40</v>
      </c>
      <c r="AM559" s="4">
        <v>0</v>
      </c>
      <c r="AN559" s="4">
        <v>24</v>
      </c>
      <c r="AO559" s="4">
        <v>192</v>
      </c>
      <c r="AP559" s="4">
        <v>191</v>
      </c>
      <c r="AQ559" s="4">
        <v>2.7</v>
      </c>
      <c r="AR559" s="4">
        <v>195</v>
      </c>
      <c r="AS559" s="4" t="s">
        <v>155</v>
      </c>
      <c r="AT559" s="4">
        <v>2</v>
      </c>
      <c r="AU559" s="5">
        <v>0.6600462962962963</v>
      </c>
      <c r="AV559" s="4">
        <v>47.158873</v>
      </c>
      <c r="AW559" s="4">
        <v>-88.487722000000005</v>
      </c>
      <c r="AX559" s="4">
        <v>309.89999999999998</v>
      </c>
      <c r="AY559" s="4">
        <v>44</v>
      </c>
      <c r="AZ559" s="4">
        <v>12</v>
      </c>
      <c r="BA559" s="4">
        <v>12</v>
      </c>
      <c r="BB559" s="4" t="s">
        <v>421</v>
      </c>
      <c r="BC559" s="4">
        <v>1.5952</v>
      </c>
      <c r="BD559" s="4">
        <v>1</v>
      </c>
      <c r="BE559" s="4">
        <v>2.7856000000000001</v>
      </c>
      <c r="BF559" s="4">
        <v>14.063000000000001</v>
      </c>
      <c r="BG559" s="4">
        <v>14.43</v>
      </c>
      <c r="BH559" s="4">
        <v>1.03</v>
      </c>
      <c r="BI559" s="4">
        <v>14.419</v>
      </c>
      <c r="BJ559" s="4">
        <v>2936.0839999999998</v>
      </c>
      <c r="BK559" s="4">
        <v>53.523000000000003</v>
      </c>
      <c r="BL559" s="4">
        <v>16.388000000000002</v>
      </c>
      <c r="BM559" s="4">
        <v>0.35399999999999998</v>
      </c>
      <c r="BN559" s="4">
        <v>16.741</v>
      </c>
      <c r="BO559" s="4">
        <v>12.117000000000001</v>
      </c>
      <c r="BP559" s="4">
        <v>0.26200000000000001</v>
      </c>
      <c r="BQ559" s="4">
        <v>12.378</v>
      </c>
      <c r="BR559" s="4">
        <v>4.2457000000000003</v>
      </c>
      <c r="BU559" s="4">
        <v>2.3439999999999999</v>
      </c>
      <c r="BW559" s="4">
        <v>0</v>
      </c>
      <c r="BX559" s="4">
        <v>0.34735100000000002</v>
      </c>
      <c r="BY559" s="4">
        <v>-5</v>
      </c>
      <c r="BZ559" s="4">
        <v>0.63510100000000003</v>
      </c>
      <c r="CA559" s="4">
        <v>8.4883819999999996</v>
      </c>
      <c r="CB559" s="4">
        <v>12.829038000000001</v>
      </c>
    </row>
    <row r="560" spans="1:80">
      <c r="A560" s="2">
        <v>42439</v>
      </c>
      <c r="B560" s="32">
        <v>0.4521480092592593</v>
      </c>
      <c r="C560" s="4">
        <v>14.486000000000001</v>
      </c>
      <c r="D560" s="4">
        <v>0.47320000000000001</v>
      </c>
      <c r="E560" s="4" t="s">
        <v>155</v>
      </c>
      <c r="F560" s="4">
        <v>4731.6819320000004</v>
      </c>
      <c r="G560" s="4">
        <v>451.2</v>
      </c>
      <c r="H560" s="4">
        <v>16.399999999999999</v>
      </c>
      <c r="I560" s="4">
        <v>278.2</v>
      </c>
      <c r="K560" s="4">
        <v>0</v>
      </c>
      <c r="L560" s="4">
        <v>55</v>
      </c>
      <c r="M560" s="4">
        <v>0.87190000000000001</v>
      </c>
      <c r="N560" s="4">
        <v>12.6303</v>
      </c>
      <c r="O560" s="4">
        <v>0.41249999999999998</v>
      </c>
      <c r="P560" s="4">
        <v>393.37880000000001</v>
      </c>
      <c r="Q560" s="4">
        <v>14.2988</v>
      </c>
      <c r="R560" s="4">
        <v>407.7</v>
      </c>
      <c r="S560" s="4">
        <v>290.85309999999998</v>
      </c>
      <c r="T560" s="4">
        <v>10.572100000000001</v>
      </c>
      <c r="U560" s="4">
        <v>301.39999999999998</v>
      </c>
      <c r="V560" s="4">
        <v>278.17450000000002</v>
      </c>
      <c r="Y560" s="4">
        <v>47.695999999999998</v>
      </c>
      <c r="Z560" s="4">
        <v>0</v>
      </c>
      <c r="AA560" s="4">
        <v>0</v>
      </c>
      <c r="AB560" s="4" t="s">
        <v>384</v>
      </c>
      <c r="AC560" s="4">
        <v>0</v>
      </c>
      <c r="AD560" s="4">
        <v>12</v>
      </c>
      <c r="AE560" s="4">
        <v>843</v>
      </c>
      <c r="AF560" s="4">
        <v>867</v>
      </c>
      <c r="AG560" s="4">
        <v>820</v>
      </c>
      <c r="AH560" s="4">
        <v>0</v>
      </c>
      <c r="AI560" s="4">
        <v>0</v>
      </c>
      <c r="AJ560" s="4">
        <v>0</v>
      </c>
      <c r="AK560" s="4">
        <v>984</v>
      </c>
      <c r="AL560" s="4">
        <v>-40</v>
      </c>
      <c r="AM560" s="4">
        <v>0</v>
      </c>
      <c r="AN560" s="4">
        <v>24</v>
      </c>
      <c r="AO560" s="4">
        <v>191.4</v>
      </c>
      <c r="AP560" s="4">
        <v>190.4</v>
      </c>
      <c r="AQ560" s="4">
        <v>2.7</v>
      </c>
      <c r="AR560" s="4">
        <v>195</v>
      </c>
      <c r="AS560" s="4" t="s">
        <v>155</v>
      </c>
      <c r="AT560" s="4">
        <v>2</v>
      </c>
      <c r="AU560" s="5">
        <v>0.66005787037037034</v>
      </c>
      <c r="AV560" s="4">
        <v>47.158880000000003</v>
      </c>
      <c r="AW560" s="4">
        <v>-88.487449999999995</v>
      </c>
      <c r="AX560" s="4">
        <v>309.89999999999998</v>
      </c>
      <c r="AY560" s="4">
        <v>45.3</v>
      </c>
      <c r="AZ560" s="4">
        <v>12</v>
      </c>
      <c r="BA560" s="4">
        <v>12</v>
      </c>
      <c r="BB560" s="4" t="s">
        <v>421</v>
      </c>
      <c r="BC560" s="4">
        <v>1.2012</v>
      </c>
      <c r="BD560" s="4">
        <v>1</v>
      </c>
      <c r="BE560" s="4">
        <v>1.6</v>
      </c>
      <c r="BF560" s="4">
        <v>14.063000000000001</v>
      </c>
      <c r="BG560" s="4">
        <v>14.18</v>
      </c>
      <c r="BH560" s="4">
        <v>1.01</v>
      </c>
      <c r="BI560" s="4">
        <v>14.695</v>
      </c>
      <c r="BJ560" s="4">
        <v>2930.6889999999999</v>
      </c>
      <c r="BK560" s="4">
        <v>60.926000000000002</v>
      </c>
      <c r="BL560" s="4">
        <v>9.5589999999999993</v>
      </c>
      <c r="BM560" s="4">
        <v>0.34699999999999998</v>
      </c>
      <c r="BN560" s="4">
        <v>9.9060000000000006</v>
      </c>
      <c r="BO560" s="4">
        <v>7.0679999999999996</v>
      </c>
      <c r="BP560" s="4">
        <v>0.25700000000000001</v>
      </c>
      <c r="BQ560" s="4">
        <v>7.3239999999999998</v>
      </c>
      <c r="BR560" s="4">
        <v>2.1343999999999999</v>
      </c>
      <c r="BU560" s="4">
        <v>2.1960000000000002</v>
      </c>
      <c r="BW560" s="4">
        <v>0</v>
      </c>
      <c r="BX560" s="4">
        <v>0.27443200000000001</v>
      </c>
      <c r="BY560" s="4">
        <v>-5</v>
      </c>
      <c r="BZ560" s="4">
        <v>0.63138700000000003</v>
      </c>
      <c r="CA560" s="4">
        <v>6.7064430000000002</v>
      </c>
      <c r="CB560" s="4">
        <v>12.754025</v>
      </c>
    </row>
    <row r="561" spans="1:80">
      <c r="A561" s="2">
        <v>42439</v>
      </c>
      <c r="B561" s="32">
        <v>0.45215958333333334</v>
      </c>
      <c r="C561" s="4">
        <v>13.669</v>
      </c>
      <c r="D561" s="4">
        <v>2.7298</v>
      </c>
      <c r="E561" s="4" t="s">
        <v>155</v>
      </c>
      <c r="F561" s="4">
        <v>27297.680798000001</v>
      </c>
      <c r="G561" s="4">
        <v>215.4</v>
      </c>
      <c r="H561" s="4">
        <v>16.399999999999999</v>
      </c>
      <c r="I561" s="4">
        <v>438.9</v>
      </c>
      <c r="K561" s="4">
        <v>0</v>
      </c>
      <c r="L561" s="4">
        <v>81</v>
      </c>
      <c r="M561" s="4">
        <v>0.85799999999999998</v>
      </c>
      <c r="N561" s="4">
        <v>11.727600000000001</v>
      </c>
      <c r="O561" s="4">
        <v>2.3420999999999998</v>
      </c>
      <c r="P561" s="4">
        <v>184.79759999999999</v>
      </c>
      <c r="Q561" s="4">
        <v>14.071</v>
      </c>
      <c r="R561" s="4">
        <v>198.9</v>
      </c>
      <c r="S561" s="4">
        <v>136.63409999999999</v>
      </c>
      <c r="T561" s="4">
        <v>10.403700000000001</v>
      </c>
      <c r="U561" s="4">
        <v>147</v>
      </c>
      <c r="V561" s="4">
        <v>438.9051</v>
      </c>
      <c r="Y561" s="4">
        <v>69.802000000000007</v>
      </c>
      <c r="Z561" s="4">
        <v>0</v>
      </c>
      <c r="AA561" s="4">
        <v>0</v>
      </c>
      <c r="AB561" s="4" t="s">
        <v>384</v>
      </c>
      <c r="AC561" s="4">
        <v>0</v>
      </c>
      <c r="AD561" s="4">
        <v>11.9</v>
      </c>
      <c r="AE561" s="4">
        <v>843</v>
      </c>
      <c r="AF561" s="4">
        <v>867</v>
      </c>
      <c r="AG561" s="4">
        <v>821</v>
      </c>
      <c r="AH561" s="4">
        <v>0</v>
      </c>
      <c r="AI561" s="4">
        <v>0</v>
      </c>
      <c r="AJ561" s="4">
        <v>0</v>
      </c>
      <c r="AK561" s="4">
        <v>984</v>
      </c>
      <c r="AL561" s="4">
        <v>-40</v>
      </c>
      <c r="AM561" s="4">
        <v>0</v>
      </c>
      <c r="AN561" s="4">
        <v>24</v>
      </c>
      <c r="AO561" s="4">
        <v>191</v>
      </c>
      <c r="AP561" s="4">
        <v>190</v>
      </c>
      <c r="AQ561" s="4">
        <v>2.5</v>
      </c>
      <c r="AR561" s="4">
        <v>195</v>
      </c>
      <c r="AS561" s="4" t="s">
        <v>155</v>
      </c>
      <c r="AT561" s="4">
        <v>2</v>
      </c>
      <c r="AU561" s="5">
        <v>0.66008101851851853</v>
      </c>
      <c r="AV561" s="4">
        <v>47.158884999999998</v>
      </c>
      <c r="AW561" s="4">
        <v>-88.486909999999995</v>
      </c>
      <c r="AX561" s="4">
        <v>309.8</v>
      </c>
      <c r="AY561" s="4">
        <v>45</v>
      </c>
      <c r="AZ561" s="4">
        <v>12</v>
      </c>
      <c r="BA561" s="4">
        <v>11</v>
      </c>
      <c r="BB561" s="4" t="s">
        <v>418</v>
      </c>
      <c r="BC561" s="4">
        <v>1.3</v>
      </c>
      <c r="BD561" s="4">
        <v>1.0024</v>
      </c>
      <c r="BE561" s="4">
        <v>1.6012</v>
      </c>
      <c r="BF561" s="4">
        <v>14.063000000000001</v>
      </c>
      <c r="BG561" s="4">
        <v>12.73</v>
      </c>
      <c r="BH561" s="4">
        <v>0.91</v>
      </c>
      <c r="BI561" s="4">
        <v>16.552</v>
      </c>
      <c r="BJ561" s="4">
        <v>2519.502</v>
      </c>
      <c r="BK561" s="4">
        <v>320.25099999999998</v>
      </c>
      <c r="BL561" s="4">
        <v>4.1580000000000004</v>
      </c>
      <c r="BM561" s="4">
        <v>0.317</v>
      </c>
      <c r="BN561" s="4">
        <v>4.4740000000000002</v>
      </c>
      <c r="BO561" s="4">
        <v>3.0739999999999998</v>
      </c>
      <c r="BP561" s="4">
        <v>0.23400000000000001</v>
      </c>
      <c r="BQ561" s="4">
        <v>3.3079999999999998</v>
      </c>
      <c r="BR561" s="4">
        <v>3.1179999999999999</v>
      </c>
      <c r="BU561" s="4">
        <v>2.9750000000000001</v>
      </c>
      <c r="BW561" s="4">
        <v>0</v>
      </c>
      <c r="BX561" s="4">
        <v>0.21776799999999999</v>
      </c>
      <c r="BY561" s="4">
        <v>-5</v>
      </c>
      <c r="BZ561" s="4">
        <v>0.62977399999999994</v>
      </c>
      <c r="CA561" s="4">
        <v>5.3217059999999998</v>
      </c>
      <c r="CB561" s="4">
        <v>12.721435</v>
      </c>
    </row>
    <row r="562" spans="1:80">
      <c r="A562" s="2">
        <v>42439</v>
      </c>
      <c r="B562" s="32">
        <v>0.45217115740740743</v>
      </c>
      <c r="C562" s="4">
        <v>12.986000000000001</v>
      </c>
      <c r="D562" s="4">
        <v>2.5428999999999999</v>
      </c>
      <c r="E562" s="4" t="s">
        <v>155</v>
      </c>
      <c r="F562" s="4">
        <v>25429.175257999999</v>
      </c>
      <c r="G562" s="4">
        <v>145.4</v>
      </c>
      <c r="H562" s="4">
        <v>16.5</v>
      </c>
      <c r="I562" s="4">
        <v>1620.8</v>
      </c>
      <c r="K562" s="4">
        <v>0</v>
      </c>
      <c r="L562" s="4">
        <v>126</v>
      </c>
      <c r="M562" s="4">
        <v>0.86370000000000002</v>
      </c>
      <c r="N562" s="4">
        <v>11.216200000000001</v>
      </c>
      <c r="O562" s="4">
        <v>2.1962999999999999</v>
      </c>
      <c r="P562" s="4">
        <v>125.58329999999999</v>
      </c>
      <c r="Q562" s="4">
        <v>14.251200000000001</v>
      </c>
      <c r="R562" s="4">
        <v>139.80000000000001</v>
      </c>
      <c r="S562" s="4">
        <v>92.852699999999999</v>
      </c>
      <c r="T562" s="4">
        <v>10.536899999999999</v>
      </c>
      <c r="U562" s="4">
        <v>103.4</v>
      </c>
      <c r="V562" s="4">
        <v>1620.818</v>
      </c>
      <c r="Y562" s="4">
        <v>108.45399999999999</v>
      </c>
      <c r="Z562" s="4">
        <v>0</v>
      </c>
      <c r="AA562" s="4">
        <v>0</v>
      </c>
      <c r="AB562" s="4" t="s">
        <v>384</v>
      </c>
      <c r="AC562" s="4">
        <v>0</v>
      </c>
      <c r="AD562" s="4">
        <v>11.9</v>
      </c>
      <c r="AE562" s="4">
        <v>844</v>
      </c>
      <c r="AF562" s="4">
        <v>867</v>
      </c>
      <c r="AG562" s="4">
        <v>822</v>
      </c>
      <c r="AH562" s="4">
        <v>0</v>
      </c>
      <c r="AI562" s="4">
        <v>0</v>
      </c>
      <c r="AJ562" s="4">
        <v>0</v>
      </c>
      <c r="AK562" s="4">
        <v>984</v>
      </c>
      <c r="AL562" s="4">
        <v>-40</v>
      </c>
      <c r="AM562" s="4">
        <v>0</v>
      </c>
      <c r="AN562" s="4">
        <v>24</v>
      </c>
      <c r="AO562" s="4">
        <v>191</v>
      </c>
      <c r="AP562" s="4">
        <v>190</v>
      </c>
      <c r="AQ562" s="4">
        <v>2.2999999999999998</v>
      </c>
      <c r="AR562" s="4">
        <v>195</v>
      </c>
      <c r="AS562" s="4" t="s">
        <v>155</v>
      </c>
      <c r="AT562" s="4">
        <v>2</v>
      </c>
      <c r="AU562" s="5">
        <v>0.66008101851851853</v>
      </c>
      <c r="AV562" s="4">
        <v>47.158884999999998</v>
      </c>
      <c r="AW562" s="4">
        <v>-88.486907000000002</v>
      </c>
      <c r="AX562" s="4">
        <v>309.8</v>
      </c>
      <c r="AY562" s="4">
        <v>44.1</v>
      </c>
      <c r="AZ562" s="4">
        <v>12</v>
      </c>
      <c r="BA562" s="4">
        <v>11</v>
      </c>
      <c r="BB562" s="4" t="s">
        <v>418</v>
      </c>
      <c r="BC562" s="4">
        <v>1.2988</v>
      </c>
      <c r="BD562" s="4">
        <v>1.2012</v>
      </c>
      <c r="BE562" s="4">
        <v>1.7012</v>
      </c>
      <c r="BF562" s="4">
        <v>14.063000000000001</v>
      </c>
      <c r="BG562" s="4">
        <v>13.3</v>
      </c>
      <c r="BH562" s="4">
        <v>0.95</v>
      </c>
      <c r="BI562" s="4">
        <v>15.78</v>
      </c>
      <c r="BJ562" s="4">
        <v>2505.5949999999998</v>
      </c>
      <c r="BK562" s="4">
        <v>312.27800000000002</v>
      </c>
      <c r="BL562" s="4">
        <v>2.9380000000000002</v>
      </c>
      <c r="BM562" s="4">
        <v>0.33300000000000002</v>
      </c>
      <c r="BN562" s="4">
        <v>3.2709999999999999</v>
      </c>
      <c r="BO562" s="4">
        <v>2.1720000000000002</v>
      </c>
      <c r="BP562" s="4">
        <v>0.246</v>
      </c>
      <c r="BQ562" s="4">
        <v>2.419</v>
      </c>
      <c r="BR562" s="4">
        <v>11.972799999999999</v>
      </c>
      <c r="BU562" s="4">
        <v>4.8070000000000004</v>
      </c>
      <c r="BW562" s="4">
        <v>0</v>
      </c>
      <c r="BX562" s="4">
        <v>0.19361300000000001</v>
      </c>
      <c r="BY562" s="4">
        <v>-5</v>
      </c>
      <c r="BZ562" s="4">
        <v>0.629</v>
      </c>
      <c r="CA562" s="4">
        <v>4.7314179999999997</v>
      </c>
      <c r="CB562" s="4">
        <v>12.7058</v>
      </c>
    </row>
    <row r="563" spans="1:80">
      <c r="A563" s="2">
        <v>42439</v>
      </c>
      <c r="B563" s="32">
        <v>0.45218273148148147</v>
      </c>
      <c r="C563" s="4">
        <v>13.897</v>
      </c>
      <c r="D563" s="4">
        <v>1.645</v>
      </c>
      <c r="E563" s="4" t="s">
        <v>155</v>
      </c>
      <c r="F563" s="4">
        <v>16449.802468999998</v>
      </c>
      <c r="G563" s="4">
        <v>75.7</v>
      </c>
      <c r="H563" s="4">
        <v>21.1</v>
      </c>
      <c r="I563" s="4">
        <v>775</v>
      </c>
      <c r="K563" s="4">
        <v>0</v>
      </c>
      <c r="L563" s="4">
        <v>76</v>
      </c>
      <c r="M563" s="4">
        <v>0.86550000000000005</v>
      </c>
      <c r="N563" s="4">
        <v>12.0276</v>
      </c>
      <c r="O563" s="4">
        <v>1.4237</v>
      </c>
      <c r="P563" s="4">
        <v>65.540800000000004</v>
      </c>
      <c r="Q563" s="4">
        <v>18.261900000000001</v>
      </c>
      <c r="R563" s="4">
        <v>83.8</v>
      </c>
      <c r="S563" s="4">
        <v>48.459000000000003</v>
      </c>
      <c r="T563" s="4">
        <v>13.5023</v>
      </c>
      <c r="U563" s="4">
        <v>62</v>
      </c>
      <c r="V563" s="4">
        <v>774.97720000000004</v>
      </c>
      <c r="Y563" s="4">
        <v>65.662999999999997</v>
      </c>
      <c r="Z563" s="4">
        <v>0</v>
      </c>
      <c r="AA563" s="4">
        <v>0</v>
      </c>
      <c r="AB563" s="4" t="s">
        <v>384</v>
      </c>
      <c r="AC563" s="4">
        <v>0</v>
      </c>
      <c r="AD563" s="4">
        <v>11.8</v>
      </c>
      <c r="AE563" s="4">
        <v>845</v>
      </c>
      <c r="AF563" s="4">
        <v>869</v>
      </c>
      <c r="AG563" s="4">
        <v>823</v>
      </c>
      <c r="AH563" s="4">
        <v>0</v>
      </c>
      <c r="AI563" s="4">
        <v>0</v>
      </c>
      <c r="AJ563" s="4">
        <v>0</v>
      </c>
      <c r="AK563" s="4">
        <v>984</v>
      </c>
      <c r="AL563" s="4">
        <v>-40</v>
      </c>
      <c r="AM563" s="4">
        <v>0</v>
      </c>
      <c r="AN563" s="4">
        <v>24</v>
      </c>
      <c r="AO563" s="4">
        <v>190.4</v>
      </c>
      <c r="AP563" s="4">
        <v>190</v>
      </c>
      <c r="AQ563" s="4">
        <v>2.1</v>
      </c>
      <c r="AR563" s="4">
        <v>195</v>
      </c>
      <c r="AS563" s="4" t="s">
        <v>155</v>
      </c>
      <c r="AT563" s="4">
        <v>2</v>
      </c>
      <c r="AU563" s="5">
        <v>0.66009259259259256</v>
      </c>
      <c r="AV563" s="4">
        <v>47.158881000000001</v>
      </c>
      <c r="AW563" s="4">
        <v>-88.486643000000001</v>
      </c>
      <c r="AX563" s="4">
        <v>309.60000000000002</v>
      </c>
      <c r="AY563" s="4">
        <v>44</v>
      </c>
      <c r="AZ563" s="4">
        <v>12</v>
      </c>
      <c r="BA563" s="4">
        <v>10</v>
      </c>
      <c r="BB563" s="4" t="s">
        <v>450</v>
      </c>
      <c r="BC563" s="4">
        <v>1.2012</v>
      </c>
      <c r="BD563" s="4">
        <v>1.2964</v>
      </c>
      <c r="BE563" s="4">
        <v>1.8</v>
      </c>
      <c r="BF563" s="4">
        <v>14.063000000000001</v>
      </c>
      <c r="BG563" s="4">
        <v>13.49</v>
      </c>
      <c r="BH563" s="4">
        <v>0.96</v>
      </c>
      <c r="BI563" s="4">
        <v>15.541</v>
      </c>
      <c r="BJ563" s="4">
        <v>2696.0070000000001</v>
      </c>
      <c r="BK563" s="4">
        <v>203.11699999999999</v>
      </c>
      <c r="BL563" s="4">
        <v>1.538</v>
      </c>
      <c r="BM563" s="4">
        <v>0.42899999999999999</v>
      </c>
      <c r="BN563" s="4">
        <v>1.9670000000000001</v>
      </c>
      <c r="BO563" s="4">
        <v>1.1379999999999999</v>
      </c>
      <c r="BP563" s="4">
        <v>0.317</v>
      </c>
      <c r="BQ563" s="4">
        <v>1.454</v>
      </c>
      <c r="BR563" s="4">
        <v>5.7442000000000002</v>
      </c>
      <c r="BU563" s="4">
        <v>2.92</v>
      </c>
      <c r="BW563" s="4">
        <v>0</v>
      </c>
      <c r="BX563" s="4">
        <v>0.143734</v>
      </c>
      <c r="BY563" s="4">
        <v>-5</v>
      </c>
      <c r="BZ563" s="4">
        <v>0.62777400000000005</v>
      </c>
      <c r="CA563" s="4">
        <v>3.5125000000000002</v>
      </c>
      <c r="CB563" s="4">
        <v>12.681035</v>
      </c>
    </row>
    <row r="564" spans="1:80">
      <c r="A564" s="2">
        <v>42439</v>
      </c>
      <c r="B564" s="32">
        <v>0.45219430555555556</v>
      </c>
      <c r="C564" s="4">
        <v>14.015000000000001</v>
      </c>
      <c r="D564" s="4">
        <v>1.0516000000000001</v>
      </c>
      <c r="E564" s="4" t="s">
        <v>155</v>
      </c>
      <c r="F564" s="4">
        <v>10516.491803000001</v>
      </c>
      <c r="G564" s="4">
        <v>60.1</v>
      </c>
      <c r="H564" s="4">
        <v>21.2</v>
      </c>
      <c r="I564" s="4">
        <v>397.7</v>
      </c>
      <c r="K564" s="4">
        <v>0</v>
      </c>
      <c r="L564" s="4">
        <v>52</v>
      </c>
      <c r="M564" s="4">
        <v>0.87009999999999998</v>
      </c>
      <c r="N564" s="4">
        <v>12.194900000000001</v>
      </c>
      <c r="O564" s="4">
        <v>0.91510000000000002</v>
      </c>
      <c r="P564" s="4">
        <v>52.327399999999997</v>
      </c>
      <c r="Q564" s="4">
        <v>18.4358</v>
      </c>
      <c r="R564" s="4">
        <v>70.8</v>
      </c>
      <c r="S564" s="4">
        <v>38.689399999999999</v>
      </c>
      <c r="T564" s="4">
        <v>13.6309</v>
      </c>
      <c r="U564" s="4">
        <v>52.3</v>
      </c>
      <c r="V564" s="4">
        <v>397.7407</v>
      </c>
      <c r="Y564" s="4">
        <v>44.954999999999998</v>
      </c>
      <c r="Z564" s="4">
        <v>0</v>
      </c>
      <c r="AA564" s="4">
        <v>0</v>
      </c>
      <c r="AB564" s="4" t="s">
        <v>384</v>
      </c>
      <c r="AC564" s="4">
        <v>0</v>
      </c>
      <c r="AD564" s="4">
        <v>11.8</v>
      </c>
      <c r="AE564" s="4">
        <v>846</v>
      </c>
      <c r="AF564" s="4">
        <v>871</v>
      </c>
      <c r="AG564" s="4">
        <v>825</v>
      </c>
      <c r="AH564" s="4">
        <v>0</v>
      </c>
      <c r="AI564" s="4">
        <v>0</v>
      </c>
      <c r="AJ564" s="4">
        <v>0</v>
      </c>
      <c r="AK564" s="4">
        <v>984</v>
      </c>
      <c r="AL564" s="4">
        <v>-40</v>
      </c>
      <c r="AM564" s="4">
        <v>0</v>
      </c>
      <c r="AN564" s="4">
        <v>24</v>
      </c>
      <c r="AO564" s="4">
        <v>190</v>
      </c>
      <c r="AP564" s="4">
        <v>190</v>
      </c>
      <c r="AQ564" s="4">
        <v>1.8</v>
      </c>
      <c r="AR564" s="4">
        <v>195</v>
      </c>
      <c r="AS564" s="4" t="s">
        <v>155</v>
      </c>
      <c r="AT564" s="4">
        <v>1</v>
      </c>
      <c r="AU564" s="5">
        <v>0.66011574074074075</v>
      </c>
      <c r="AV564" s="4">
        <v>47.158816999999999</v>
      </c>
      <c r="AW564" s="4">
        <v>-88.486215000000001</v>
      </c>
      <c r="AX564" s="4">
        <v>308.5</v>
      </c>
      <c r="AY564" s="4">
        <v>36.799999999999997</v>
      </c>
      <c r="AZ564" s="4">
        <v>12</v>
      </c>
      <c r="BA564" s="4">
        <v>11</v>
      </c>
      <c r="BB564" s="4" t="s">
        <v>418</v>
      </c>
      <c r="BC564" s="4">
        <v>1.3</v>
      </c>
      <c r="BD564" s="4">
        <v>1.0036</v>
      </c>
      <c r="BE564" s="4">
        <v>1.8036000000000001</v>
      </c>
      <c r="BF564" s="4">
        <v>14.063000000000001</v>
      </c>
      <c r="BG564" s="4">
        <v>14</v>
      </c>
      <c r="BH564" s="4">
        <v>1</v>
      </c>
      <c r="BI564" s="4">
        <v>14.923</v>
      </c>
      <c r="BJ564" s="4">
        <v>2812.5659999999998</v>
      </c>
      <c r="BK564" s="4">
        <v>134.327</v>
      </c>
      <c r="BL564" s="4">
        <v>1.264</v>
      </c>
      <c r="BM564" s="4">
        <v>0.44500000000000001</v>
      </c>
      <c r="BN564" s="4">
        <v>1.7090000000000001</v>
      </c>
      <c r="BO564" s="4">
        <v>0.93400000000000005</v>
      </c>
      <c r="BP564" s="4">
        <v>0.32900000000000001</v>
      </c>
      <c r="BQ564" s="4">
        <v>1.264</v>
      </c>
      <c r="BR564" s="4">
        <v>3.0333000000000001</v>
      </c>
      <c r="BU564" s="4">
        <v>2.0569999999999999</v>
      </c>
      <c r="BW564" s="4">
        <v>0</v>
      </c>
      <c r="BX564" s="4">
        <v>0.13100300000000001</v>
      </c>
      <c r="BY564" s="4">
        <v>-5</v>
      </c>
      <c r="BZ564" s="4">
        <v>0.62638700000000003</v>
      </c>
      <c r="CA564" s="4">
        <v>3.2013859999999998</v>
      </c>
      <c r="CB564" s="4">
        <v>12.653017</v>
      </c>
    </row>
    <row r="565" spans="1:80">
      <c r="A565" s="2">
        <v>42439</v>
      </c>
      <c r="B565" s="32">
        <v>0.4522058796296296</v>
      </c>
      <c r="C565" s="4">
        <v>14.085000000000001</v>
      </c>
      <c r="D565" s="4">
        <v>0.70809999999999995</v>
      </c>
      <c r="E565" s="4" t="s">
        <v>155</v>
      </c>
      <c r="F565" s="4">
        <v>7081.2154229999996</v>
      </c>
      <c r="G565" s="4">
        <v>55.3</v>
      </c>
      <c r="H565" s="4">
        <v>21.3</v>
      </c>
      <c r="I565" s="4">
        <v>239.5</v>
      </c>
      <c r="K565" s="4">
        <v>0</v>
      </c>
      <c r="L565" s="4">
        <v>41</v>
      </c>
      <c r="M565" s="4">
        <v>0.87280000000000002</v>
      </c>
      <c r="N565" s="4">
        <v>12.2934</v>
      </c>
      <c r="O565" s="4">
        <v>0.61799999999999999</v>
      </c>
      <c r="P565" s="4">
        <v>48.266599999999997</v>
      </c>
      <c r="Q565" s="4">
        <v>18.579000000000001</v>
      </c>
      <c r="R565" s="4">
        <v>66.8</v>
      </c>
      <c r="S565" s="4">
        <v>35.686999999999998</v>
      </c>
      <c r="T565" s="4">
        <v>13.736800000000001</v>
      </c>
      <c r="U565" s="4">
        <v>49.4</v>
      </c>
      <c r="V565" s="4">
        <v>239.47389999999999</v>
      </c>
      <c r="Y565" s="4">
        <v>36.014000000000003</v>
      </c>
      <c r="Z565" s="4">
        <v>0</v>
      </c>
      <c r="AA565" s="4">
        <v>0</v>
      </c>
      <c r="AB565" s="4" t="s">
        <v>384</v>
      </c>
      <c r="AC565" s="4">
        <v>0</v>
      </c>
      <c r="AD565" s="4">
        <v>11.8</v>
      </c>
      <c r="AE565" s="4">
        <v>845</v>
      </c>
      <c r="AF565" s="4">
        <v>870</v>
      </c>
      <c r="AG565" s="4">
        <v>824</v>
      </c>
      <c r="AH565" s="4">
        <v>0</v>
      </c>
      <c r="AI565" s="4">
        <v>0</v>
      </c>
      <c r="AJ565" s="4">
        <v>0</v>
      </c>
      <c r="AK565" s="4">
        <v>984</v>
      </c>
      <c r="AL565" s="4">
        <v>-40</v>
      </c>
      <c r="AM565" s="4">
        <v>0</v>
      </c>
      <c r="AN565" s="4">
        <v>24</v>
      </c>
      <c r="AO565" s="4">
        <v>190</v>
      </c>
      <c r="AP565" s="4">
        <v>190</v>
      </c>
      <c r="AQ565" s="4">
        <v>1.9</v>
      </c>
      <c r="AR565" s="4">
        <v>195</v>
      </c>
      <c r="AS565" s="4" t="s">
        <v>155</v>
      </c>
      <c r="AT565" s="4">
        <v>1</v>
      </c>
      <c r="AU565" s="5">
        <v>0.66011574074074075</v>
      </c>
      <c r="AV565" s="4">
        <v>47.158816000000002</v>
      </c>
      <c r="AW565" s="4">
        <v>-88.486213000000006</v>
      </c>
      <c r="AX565" s="4">
        <v>308.5</v>
      </c>
      <c r="AY565" s="4">
        <v>34.299999999999997</v>
      </c>
      <c r="AZ565" s="4">
        <v>12</v>
      </c>
      <c r="BA565" s="4">
        <v>11</v>
      </c>
      <c r="BB565" s="4" t="s">
        <v>418</v>
      </c>
      <c r="BC565" s="4">
        <v>1.2951999999999999</v>
      </c>
      <c r="BD565" s="4">
        <v>1.3011999999999999</v>
      </c>
      <c r="BE565" s="4">
        <v>2.1</v>
      </c>
      <c r="BF565" s="4">
        <v>14.063000000000001</v>
      </c>
      <c r="BG565" s="4">
        <v>14.3</v>
      </c>
      <c r="BH565" s="4">
        <v>1.02</v>
      </c>
      <c r="BI565" s="4">
        <v>14.577</v>
      </c>
      <c r="BJ565" s="4">
        <v>2882.4319999999998</v>
      </c>
      <c r="BK565" s="4">
        <v>92.23</v>
      </c>
      <c r="BL565" s="4">
        <v>1.1850000000000001</v>
      </c>
      <c r="BM565" s="4">
        <v>0.45600000000000002</v>
      </c>
      <c r="BN565" s="4">
        <v>1.641</v>
      </c>
      <c r="BO565" s="4">
        <v>0.876</v>
      </c>
      <c r="BP565" s="4">
        <v>0.33700000000000002</v>
      </c>
      <c r="BQ565" s="4">
        <v>1.214</v>
      </c>
      <c r="BR565" s="4">
        <v>1.8567</v>
      </c>
      <c r="BU565" s="4">
        <v>1.675</v>
      </c>
      <c r="BW565" s="4">
        <v>0</v>
      </c>
      <c r="BX565" s="4">
        <v>0.120319</v>
      </c>
      <c r="BY565" s="4">
        <v>-5</v>
      </c>
      <c r="BZ565" s="4">
        <v>0.626</v>
      </c>
      <c r="CA565" s="4">
        <v>2.9402949999999999</v>
      </c>
      <c r="CB565" s="4">
        <v>12.645200000000001</v>
      </c>
    </row>
    <row r="566" spans="1:80">
      <c r="A566" s="2">
        <v>42439</v>
      </c>
      <c r="B566" s="32">
        <v>0.45221745370370375</v>
      </c>
      <c r="C566" s="4">
        <v>14.263999999999999</v>
      </c>
      <c r="D566" s="4">
        <v>0.22700000000000001</v>
      </c>
      <c r="E566" s="4" t="s">
        <v>155</v>
      </c>
      <c r="F566" s="4">
        <v>2269.815591</v>
      </c>
      <c r="G566" s="4">
        <v>90.7</v>
      </c>
      <c r="H566" s="4">
        <v>21.5</v>
      </c>
      <c r="I566" s="4">
        <v>140.5</v>
      </c>
      <c r="K566" s="4">
        <v>0</v>
      </c>
      <c r="L566" s="4">
        <v>35</v>
      </c>
      <c r="M566" s="4">
        <v>0.87570000000000003</v>
      </c>
      <c r="N566" s="4">
        <v>12.4909</v>
      </c>
      <c r="O566" s="4">
        <v>0.1988</v>
      </c>
      <c r="P566" s="4">
        <v>79.395600000000002</v>
      </c>
      <c r="Q566" s="4">
        <v>18.8154</v>
      </c>
      <c r="R566" s="4">
        <v>98.2</v>
      </c>
      <c r="S566" s="4">
        <v>58.702800000000003</v>
      </c>
      <c r="T566" s="4">
        <v>13.9116</v>
      </c>
      <c r="U566" s="4">
        <v>72.599999999999994</v>
      </c>
      <c r="V566" s="4">
        <v>140.53200000000001</v>
      </c>
      <c r="Y566" s="4">
        <v>30.992999999999999</v>
      </c>
      <c r="Z566" s="4">
        <v>0</v>
      </c>
      <c r="AA566" s="4">
        <v>0</v>
      </c>
      <c r="AB566" s="4" t="s">
        <v>384</v>
      </c>
      <c r="AC566" s="4">
        <v>0</v>
      </c>
      <c r="AD566" s="4">
        <v>11.7</v>
      </c>
      <c r="AE566" s="4">
        <v>846</v>
      </c>
      <c r="AF566" s="4">
        <v>870</v>
      </c>
      <c r="AG566" s="4">
        <v>824</v>
      </c>
      <c r="AH566" s="4">
        <v>0</v>
      </c>
      <c r="AI566" s="4">
        <v>0</v>
      </c>
      <c r="AJ566" s="4">
        <v>0</v>
      </c>
      <c r="AK566" s="4">
        <v>984</v>
      </c>
      <c r="AL566" s="4">
        <v>-40</v>
      </c>
      <c r="AM566" s="4">
        <v>0</v>
      </c>
      <c r="AN566" s="4">
        <v>24</v>
      </c>
      <c r="AO566" s="4">
        <v>190</v>
      </c>
      <c r="AP566" s="4">
        <v>190</v>
      </c>
      <c r="AQ566" s="4">
        <v>1.7</v>
      </c>
      <c r="AR566" s="4">
        <v>195</v>
      </c>
      <c r="AS566" s="4" t="s">
        <v>155</v>
      </c>
      <c r="AT566" s="4">
        <v>1</v>
      </c>
      <c r="AU566" s="5">
        <v>0.66012731481481479</v>
      </c>
      <c r="AV566" s="4">
        <v>47.158766999999997</v>
      </c>
      <c r="AW566" s="4">
        <v>-88.486023000000003</v>
      </c>
      <c r="AX566" s="4">
        <v>308.39999999999998</v>
      </c>
      <c r="AY566" s="4">
        <v>32.6</v>
      </c>
      <c r="AZ566" s="4">
        <v>12</v>
      </c>
      <c r="BA566" s="4">
        <v>10</v>
      </c>
      <c r="BB566" s="4" t="s">
        <v>417</v>
      </c>
      <c r="BC566" s="4">
        <v>0.90239999999999998</v>
      </c>
      <c r="BD566" s="4">
        <v>1.3952</v>
      </c>
      <c r="BE566" s="4">
        <v>2.1012</v>
      </c>
      <c r="BF566" s="4">
        <v>14.063000000000001</v>
      </c>
      <c r="BG566" s="4">
        <v>14.65</v>
      </c>
      <c r="BH566" s="4">
        <v>1.04</v>
      </c>
      <c r="BI566" s="4">
        <v>14.198</v>
      </c>
      <c r="BJ566" s="4">
        <v>2982.3359999999998</v>
      </c>
      <c r="BK566" s="4">
        <v>30.204999999999998</v>
      </c>
      <c r="BL566" s="4">
        <v>1.9850000000000001</v>
      </c>
      <c r="BM566" s="4">
        <v>0.47</v>
      </c>
      <c r="BN566" s="4">
        <v>2.456</v>
      </c>
      <c r="BO566" s="4">
        <v>1.468</v>
      </c>
      <c r="BP566" s="4">
        <v>0.34799999999999998</v>
      </c>
      <c r="BQ566" s="4">
        <v>1.8160000000000001</v>
      </c>
      <c r="BR566" s="4">
        <v>1.1094999999999999</v>
      </c>
      <c r="BU566" s="4">
        <v>1.468</v>
      </c>
      <c r="BW566" s="4">
        <v>0</v>
      </c>
      <c r="BX566" s="4">
        <v>0.12255099999999999</v>
      </c>
      <c r="BY566" s="4">
        <v>-5</v>
      </c>
      <c r="BZ566" s="4">
        <v>0.62477400000000005</v>
      </c>
      <c r="CA566" s="4">
        <v>2.9948399999999999</v>
      </c>
      <c r="CB566" s="4">
        <v>12.620435000000001</v>
      </c>
    </row>
    <row r="567" spans="1:80">
      <c r="A567" s="2">
        <v>42439</v>
      </c>
      <c r="B567" s="32">
        <v>0.45222902777777779</v>
      </c>
      <c r="C567" s="4">
        <v>14.298999999999999</v>
      </c>
      <c r="D567" s="4">
        <v>9.7500000000000003E-2</v>
      </c>
      <c r="E567" s="4" t="s">
        <v>155</v>
      </c>
      <c r="F567" s="4">
        <v>974.57711400000005</v>
      </c>
      <c r="G567" s="4">
        <v>99.2</v>
      </c>
      <c r="H567" s="4">
        <v>21.5</v>
      </c>
      <c r="I567" s="4">
        <v>99.4</v>
      </c>
      <c r="K567" s="4">
        <v>0</v>
      </c>
      <c r="L567" s="4">
        <v>33</v>
      </c>
      <c r="M567" s="4">
        <v>0.87660000000000005</v>
      </c>
      <c r="N567" s="4">
        <v>12.5343</v>
      </c>
      <c r="O567" s="4">
        <v>8.5400000000000004E-2</v>
      </c>
      <c r="P567" s="4">
        <v>86.9833</v>
      </c>
      <c r="Q567" s="4">
        <v>18.846299999999999</v>
      </c>
      <c r="R567" s="4">
        <v>105.8</v>
      </c>
      <c r="S567" s="4">
        <v>64.313000000000002</v>
      </c>
      <c r="T567" s="4">
        <v>13.9344</v>
      </c>
      <c r="U567" s="4">
        <v>78.2</v>
      </c>
      <c r="V567" s="4">
        <v>99.417400000000001</v>
      </c>
      <c r="Y567" s="4">
        <v>29.213000000000001</v>
      </c>
      <c r="Z567" s="4">
        <v>0</v>
      </c>
      <c r="AA567" s="4">
        <v>0</v>
      </c>
      <c r="AB567" s="4" t="s">
        <v>384</v>
      </c>
      <c r="AC567" s="4">
        <v>0</v>
      </c>
      <c r="AD567" s="4">
        <v>11.8</v>
      </c>
      <c r="AE567" s="4">
        <v>845</v>
      </c>
      <c r="AF567" s="4">
        <v>869</v>
      </c>
      <c r="AG567" s="4">
        <v>824</v>
      </c>
      <c r="AH567" s="4">
        <v>0</v>
      </c>
      <c r="AI567" s="4">
        <v>0</v>
      </c>
      <c r="AJ567" s="4">
        <v>0</v>
      </c>
      <c r="AK567" s="4">
        <v>984</v>
      </c>
      <c r="AL567" s="4">
        <v>-40</v>
      </c>
      <c r="AM567" s="4">
        <v>0</v>
      </c>
      <c r="AN567" s="4">
        <v>24</v>
      </c>
      <c r="AO567" s="4">
        <v>190</v>
      </c>
      <c r="AP567" s="4">
        <v>190.6</v>
      </c>
      <c r="AQ567" s="4">
        <v>1.6</v>
      </c>
      <c r="AR567" s="4">
        <v>195</v>
      </c>
      <c r="AS567" s="4" t="s">
        <v>155</v>
      </c>
      <c r="AT567" s="4">
        <v>1</v>
      </c>
      <c r="AU567" s="5">
        <v>0.66013888888888894</v>
      </c>
      <c r="AV567" s="4">
        <v>47.158709000000002</v>
      </c>
      <c r="AW567" s="4">
        <v>-88.485861</v>
      </c>
      <c r="AX567" s="4">
        <v>308.3</v>
      </c>
      <c r="AY567" s="4">
        <v>30.2</v>
      </c>
      <c r="AZ567" s="4">
        <v>12</v>
      </c>
      <c r="BA567" s="4">
        <v>10</v>
      </c>
      <c r="BB567" s="4" t="s">
        <v>417</v>
      </c>
      <c r="BC567" s="4">
        <v>1.1012</v>
      </c>
      <c r="BD567" s="4">
        <v>1</v>
      </c>
      <c r="BE567" s="4">
        <v>2.1964000000000001</v>
      </c>
      <c r="BF567" s="4">
        <v>14.063000000000001</v>
      </c>
      <c r="BG567" s="4">
        <v>14.76</v>
      </c>
      <c r="BH567" s="4">
        <v>1.05</v>
      </c>
      <c r="BI567" s="4">
        <v>14.081</v>
      </c>
      <c r="BJ567" s="4">
        <v>3010.3049999999998</v>
      </c>
      <c r="BK567" s="4">
        <v>13.058</v>
      </c>
      <c r="BL567" s="4">
        <v>2.1880000000000002</v>
      </c>
      <c r="BM567" s="4">
        <v>0.47399999999999998</v>
      </c>
      <c r="BN567" s="4">
        <v>2.6619999999999999</v>
      </c>
      <c r="BO567" s="4">
        <v>1.6180000000000001</v>
      </c>
      <c r="BP567" s="4">
        <v>0.35</v>
      </c>
      <c r="BQ567" s="4">
        <v>1.968</v>
      </c>
      <c r="BR567" s="4">
        <v>0.78949999999999998</v>
      </c>
      <c r="BU567" s="4">
        <v>1.3919999999999999</v>
      </c>
      <c r="BW567" s="4">
        <v>0</v>
      </c>
      <c r="BX567" s="4">
        <v>0.16119800000000001</v>
      </c>
      <c r="BY567" s="4">
        <v>-5</v>
      </c>
      <c r="BZ567" s="4">
        <v>0.62583900000000003</v>
      </c>
      <c r="CA567" s="4">
        <v>3.939276</v>
      </c>
      <c r="CB567" s="4">
        <v>12.641947999999999</v>
      </c>
    </row>
    <row r="568" spans="1:80">
      <c r="A568" s="2">
        <v>42439</v>
      </c>
      <c r="B568" s="32">
        <v>0.45224060185185189</v>
      </c>
      <c r="C568" s="4">
        <v>14.236000000000001</v>
      </c>
      <c r="D568" s="4">
        <v>4.8000000000000001E-2</v>
      </c>
      <c r="E568" s="4" t="s">
        <v>155</v>
      </c>
      <c r="F568" s="4">
        <v>480.33333299999998</v>
      </c>
      <c r="G568" s="4">
        <v>122.5</v>
      </c>
      <c r="H568" s="4">
        <v>21.5</v>
      </c>
      <c r="I568" s="4">
        <v>77.8</v>
      </c>
      <c r="K568" s="4">
        <v>0</v>
      </c>
      <c r="L568" s="4">
        <v>32</v>
      </c>
      <c r="M568" s="4">
        <v>0.87749999999999995</v>
      </c>
      <c r="N568" s="4">
        <v>12.492100000000001</v>
      </c>
      <c r="O568" s="4">
        <v>4.2099999999999999E-2</v>
      </c>
      <c r="P568" s="4">
        <v>107.49290000000001</v>
      </c>
      <c r="Q568" s="4">
        <v>18.866099999999999</v>
      </c>
      <c r="R568" s="4">
        <v>126.4</v>
      </c>
      <c r="S568" s="4">
        <v>79.477199999999996</v>
      </c>
      <c r="T568" s="4">
        <v>13.9491</v>
      </c>
      <c r="U568" s="4">
        <v>93.4</v>
      </c>
      <c r="V568" s="4">
        <v>77.785799999999995</v>
      </c>
      <c r="Y568" s="4">
        <v>28.436</v>
      </c>
      <c r="Z568" s="4">
        <v>0</v>
      </c>
      <c r="AA568" s="4">
        <v>0</v>
      </c>
      <c r="AB568" s="4" t="s">
        <v>384</v>
      </c>
      <c r="AC568" s="4">
        <v>0</v>
      </c>
      <c r="AD568" s="4">
        <v>11.8</v>
      </c>
      <c r="AE568" s="4">
        <v>845</v>
      </c>
      <c r="AF568" s="4">
        <v>869</v>
      </c>
      <c r="AG568" s="4">
        <v>824</v>
      </c>
      <c r="AH568" s="4">
        <v>0</v>
      </c>
      <c r="AI568" s="4">
        <v>0</v>
      </c>
      <c r="AJ568" s="4">
        <v>0</v>
      </c>
      <c r="AK568" s="4">
        <v>984</v>
      </c>
      <c r="AL568" s="4">
        <v>-40</v>
      </c>
      <c r="AM568" s="4">
        <v>0</v>
      </c>
      <c r="AN568" s="4">
        <v>24</v>
      </c>
      <c r="AO568" s="4">
        <v>190</v>
      </c>
      <c r="AP568" s="4">
        <v>190.4</v>
      </c>
      <c r="AQ568" s="4">
        <v>1.5</v>
      </c>
      <c r="AR568" s="4">
        <v>195</v>
      </c>
      <c r="AS568" s="4" t="s">
        <v>155</v>
      </c>
      <c r="AT568" s="4">
        <v>1</v>
      </c>
      <c r="AU568" s="5">
        <v>0.66015046296296298</v>
      </c>
      <c r="AV568" s="4">
        <v>47.158648999999997</v>
      </c>
      <c r="AW568" s="4">
        <v>-88.485720999999998</v>
      </c>
      <c r="AX568" s="4">
        <v>308.2</v>
      </c>
      <c r="AY568" s="4">
        <v>28.4</v>
      </c>
      <c r="AZ568" s="4">
        <v>12</v>
      </c>
      <c r="BA568" s="4">
        <v>10</v>
      </c>
      <c r="BB568" s="4" t="s">
        <v>417</v>
      </c>
      <c r="BC568" s="4">
        <v>1.2</v>
      </c>
      <c r="BD568" s="4">
        <v>1.0012000000000001</v>
      </c>
      <c r="BE568" s="4">
        <v>1.9</v>
      </c>
      <c r="BF568" s="4">
        <v>14.063000000000001</v>
      </c>
      <c r="BG568" s="4">
        <v>14.88</v>
      </c>
      <c r="BH568" s="4">
        <v>1.06</v>
      </c>
      <c r="BI568" s="4">
        <v>13.961</v>
      </c>
      <c r="BJ568" s="4">
        <v>3021.2040000000002</v>
      </c>
      <c r="BK568" s="4">
        <v>6.4880000000000004</v>
      </c>
      <c r="BL568" s="4">
        <v>2.722</v>
      </c>
      <c r="BM568" s="4">
        <v>0.47799999999999998</v>
      </c>
      <c r="BN568" s="4">
        <v>3.2</v>
      </c>
      <c r="BO568" s="4">
        <v>2.0129999999999999</v>
      </c>
      <c r="BP568" s="4">
        <v>0.35299999999999998</v>
      </c>
      <c r="BQ568" s="4">
        <v>2.3660000000000001</v>
      </c>
      <c r="BR568" s="4">
        <v>0.62209999999999999</v>
      </c>
      <c r="BU568" s="4">
        <v>1.3640000000000001</v>
      </c>
      <c r="BW568" s="4">
        <v>0</v>
      </c>
      <c r="BX568" s="4">
        <v>0.15631900000000001</v>
      </c>
      <c r="BY568" s="4">
        <v>-5</v>
      </c>
      <c r="BZ568" s="4">
        <v>0.627</v>
      </c>
      <c r="CA568" s="4">
        <v>3.8200449999999999</v>
      </c>
      <c r="CB568" s="4">
        <v>12.6654</v>
      </c>
    </row>
    <row r="569" spans="1:80">
      <c r="A569" s="2">
        <v>42439</v>
      </c>
      <c r="B569" s="32">
        <v>0.45225217592592593</v>
      </c>
      <c r="C569" s="4">
        <v>14.255000000000001</v>
      </c>
      <c r="D569" s="4">
        <v>0.03</v>
      </c>
      <c r="E569" s="4" t="s">
        <v>155</v>
      </c>
      <c r="F569" s="4">
        <v>299.61832099999998</v>
      </c>
      <c r="G569" s="4">
        <v>276.5</v>
      </c>
      <c r="H569" s="4">
        <v>21.6</v>
      </c>
      <c r="I569" s="4">
        <v>72.099999999999994</v>
      </c>
      <c r="K569" s="4">
        <v>0</v>
      </c>
      <c r="L569" s="4">
        <v>31</v>
      </c>
      <c r="M569" s="4">
        <v>0.87749999999999995</v>
      </c>
      <c r="N569" s="4">
        <v>12.508900000000001</v>
      </c>
      <c r="O569" s="4">
        <v>2.63E-2</v>
      </c>
      <c r="P569" s="4">
        <v>242.6234</v>
      </c>
      <c r="Q569" s="4">
        <v>18.943300000000001</v>
      </c>
      <c r="R569" s="4">
        <v>261.60000000000002</v>
      </c>
      <c r="S569" s="4">
        <v>179.38890000000001</v>
      </c>
      <c r="T569" s="4">
        <v>14.0061</v>
      </c>
      <c r="U569" s="4">
        <v>193.4</v>
      </c>
      <c r="V569" s="4">
        <v>72.099999999999994</v>
      </c>
      <c r="Y569" s="4">
        <v>27.077000000000002</v>
      </c>
      <c r="Z569" s="4">
        <v>0</v>
      </c>
      <c r="AA569" s="4">
        <v>0</v>
      </c>
      <c r="AB569" s="4" t="s">
        <v>384</v>
      </c>
      <c r="AC569" s="4">
        <v>0</v>
      </c>
      <c r="AD569" s="4">
        <v>11.8</v>
      </c>
      <c r="AE569" s="4">
        <v>845</v>
      </c>
      <c r="AF569" s="4">
        <v>868</v>
      </c>
      <c r="AG569" s="4">
        <v>824</v>
      </c>
      <c r="AH569" s="4">
        <v>0</v>
      </c>
      <c r="AI569" s="4">
        <v>0</v>
      </c>
      <c r="AJ569" s="4">
        <v>0</v>
      </c>
      <c r="AK569" s="4">
        <v>984</v>
      </c>
      <c r="AL569" s="4">
        <v>-40</v>
      </c>
      <c r="AM569" s="4">
        <v>0</v>
      </c>
      <c r="AN569" s="4">
        <v>24</v>
      </c>
      <c r="AO569" s="4">
        <v>190</v>
      </c>
      <c r="AP569" s="4">
        <v>190</v>
      </c>
      <c r="AQ569" s="4">
        <v>1.6</v>
      </c>
      <c r="AR569" s="4">
        <v>195</v>
      </c>
      <c r="AS569" s="4" t="s">
        <v>155</v>
      </c>
      <c r="AT569" s="4">
        <v>1</v>
      </c>
      <c r="AU569" s="5">
        <v>0.66016203703703702</v>
      </c>
      <c r="AV569" s="4">
        <v>47.158605000000001</v>
      </c>
      <c r="AW569" s="4">
        <v>-88.485578000000004</v>
      </c>
      <c r="AX569" s="4">
        <v>308.39999999999998</v>
      </c>
      <c r="AY569" s="4">
        <v>26.7</v>
      </c>
      <c r="AZ569" s="4">
        <v>12</v>
      </c>
      <c r="BA569" s="4">
        <v>10</v>
      </c>
      <c r="BB569" s="4" t="s">
        <v>417</v>
      </c>
      <c r="BC569" s="4">
        <v>1.2</v>
      </c>
      <c r="BD569" s="4">
        <v>1.1000000000000001</v>
      </c>
      <c r="BE569" s="4">
        <v>1.9</v>
      </c>
      <c r="BF569" s="4">
        <v>14.063000000000001</v>
      </c>
      <c r="BG569" s="4">
        <v>14.88</v>
      </c>
      <c r="BH569" s="4">
        <v>1.06</v>
      </c>
      <c r="BI569" s="4">
        <v>13.957000000000001</v>
      </c>
      <c r="BJ569" s="4">
        <v>3025.1770000000001</v>
      </c>
      <c r="BK569" s="4">
        <v>4.0469999999999997</v>
      </c>
      <c r="BL569" s="4">
        <v>6.1449999999999996</v>
      </c>
      <c r="BM569" s="4">
        <v>0.48</v>
      </c>
      <c r="BN569" s="4">
        <v>6.6239999999999997</v>
      </c>
      <c r="BO569" s="4">
        <v>4.5430000000000001</v>
      </c>
      <c r="BP569" s="4">
        <v>0.35499999999999998</v>
      </c>
      <c r="BQ569" s="4">
        <v>4.8979999999999997</v>
      </c>
      <c r="BR569" s="4">
        <v>0.5766</v>
      </c>
      <c r="BU569" s="4">
        <v>1.2989999999999999</v>
      </c>
      <c r="BW569" s="4">
        <v>0</v>
      </c>
      <c r="BX569" s="4">
        <v>0.157938</v>
      </c>
      <c r="BY569" s="4">
        <v>-5</v>
      </c>
      <c r="BZ569" s="4">
        <v>0.62577400000000005</v>
      </c>
      <c r="CA569" s="4">
        <v>3.85961</v>
      </c>
      <c r="CB569" s="4">
        <v>12.640635</v>
      </c>
    </row>
    <row r="570" spans="1:80">
      <c r="A570" s="2">
        <v>42439</v>
      </c>
      <c r="B570" s="32">
        <v>0.45226374999999996</v>
      </c>
      <c r="C570" s="4">
        <v>14.289</v>
      </c>
      <c r="D570" s="4">
        <v>2.1600000000000001E-2</v>
      </c>
      <c r="E570" s="4" t="s">
        <v>155</v>
      </c>
      <c r="F570" s="4">
        <v>215.66975600000001</v>
      </c>
      <c r="G570" s="4">
        <v>497.3</v>
      </c>
      <c r="H570" s="4">
        <v>21.5</v>
      </c>
      <c r="I570" s="4">
        <v>77.5</v>
      </c>
      <c r="K570" s="4">
        <v>0</v>
      </c>
      <c r="L570" s="4">
        <v>30</v>
      </c>
      <c r="M570" s="4">
        <v>0.87739999999999996</v>
      </c>
      <c r="N570" s="4">
        <v>12.5364</v>
      </c>
      <c r="O570" s="4">
        <v>1.89E-2</v>
      </c>
      <c r="P570" s="4">
        <v>436.2756</v>
      </c>
      <c r="Q570" s="4">
        <v>18.863199999999999</v>
      </c>
      <c r="R570" s="4">
        <v>455.1</v>
      </c>
      <c r="S570" s="4">
        <v>322.56979999999999</v>
      </c>
      <c r="T570" s="4">
        <v>13.946899999999999</v>
      </c>
      <c r="U570" s="4">
        <v>336.5</v>
      </c>
      <c r="V570" s="4">
        <v>77.4953</v>
      </c>
      <c r="Y570" s="4">
        <v>26.207000000000001</v>
      </c>
      <c r="Z570" s="4">
        <v>0</v>
      </c>
      <c r="AA570" s="4">
        <v>0</v>
      </c>
      <c r="AB570" s="4" t="s">
        <v>384</v>
      </c>
      <c r="AC570" s="4">
        <v>0</v>
      </c>
      <c r="AD570" s="4">
        <v>11.8</v>
      </c>
      <c r="AE570" s="4">
        <v>844</v>
      </c>
      <c r="AF570" s="4">
        <v>867</v>
      </c>
      <c r="AG570" s="4">
        <v>825</v>
      </c>
      <c r="AH570" s="4">
        <v>0</v>
      </c>
      <c r="AI570" s="4">
        <v>0</v>
      </c>
      <c r="AJ570" s="4">
        <v>0</v>
      </c>
      <c r="AK570" s="4">
        <v>984</v>
      </c>
      <c r="AL570" s="4">
        <v>-40</v>
      </c>
      <c r="AM570" s="4">
        <v>0</v>
      </c>
      <c r="AN570" s="4">
        <v>24</v>
      </c>
      <c r="AO570" s="4">
        <v>190</v>
      </c>
      <c r="AP570" s="4">
        <v>190</v>
      </c>
      <c r="AQ570" s="4">
        <v>1.8</v>
      </c>
      <c r="AR570" s="4">
        <v>195</v>
      </c>
      <c r="AS570" s="4" t="s">
        <v>155</v>
      </c>
      <c r="AT570" s="4">
        <v>1</v>
      </c>
      <c r="AU570" s="5">
        <v>0.66017361111111106</v>
      </c>
      <c r="AV570" s="4">
        <v>47.158571999999999</v>
      </c>
      <c r="AW570" s="4">
        <v>-88.485438000000002</v>
      </c>
      <c r="AX570" s="4">
        <v>308.2</v>
      </c>
      <c r="AY570" s="4">
        <v>25.1</v>
      </c>
      <c r="AZ570" s="4">
        <v>12</v>
      </c>
      <c r="BA570" s="4">
        <v>10</v>
      </c>
      <c r="BB570" s="4" t="s">
        <v>417</v>
      </c>
      <c r="BC570" s="4">
        <v>1.2</v>
      </c>
      <c r="BD570" s="4">
        <v>1.102398</v>
      </c>
      <c r="BE570" s="4">
        <v>1.9011990000000001</v>
      </c>
      <c r="BF570" s="4">
        <v>14.063000000000001</v>
      </c>
      <c r="BG570" s="4">
        <v>14.86</v>
      </c>
      <c r="BH570" s="4">
        <v>1.06</v>
      </c>
      <c r="BI570" s="4">
        <v>13.978</v>
      </c>
      <c r="BJ570" s="4">
        <v>3026.8240000000001</v>
      </c>
      <c r="BK570" s="4">
        <v>2.9079999999999999</v>
      </c>
      <c r="BL570" s="4">
        <v>11.031000000000001</v>
      </c>
      <c r="BM570" s="4">
        <v>0.47699999999999998</v>
      </c>
      <c r="BN570" s="4">
        <v>11.507999999999999</v>
      </c>
      <c r="BO570" s="4">
        <v>8.1560000000000006</v>
      </c>
      <c r="BP570" s="4">
        <v>0.35299999999999998</v>
      </c>
      <c r="BQ570" s="4">
        <v>8.5090000000000003</v>
      </c>
      <c r="BR570" s="4">
        <v>0.61870000000000003</v>
      </c>
      <c r="BU570" s="4">
        <v>1.2549999999999999</v>
      </c>
      <c r="BW570" s="4">
        <v>0</v>
      </c>
      <c r="BX570" s="4">
        <v>0.15328800000000001</v>
      </c>
      <c r="BY570" s="4">
        <v>-5</v>
      </c>
      <c r="BZ570" s="4">
        <v>0.62683900000000004</v>
      </c>
      <c r="CA570" s="4">
        <v>3.7459760000000002</v>
      </c>
      <c r="CB570" s="4">
        <v>12.662148</v>
      </c>
    </row>
    <row r="571" spans="1:80">
      <c r="A571" s="2">
        <v>42439</v>
      </c>
      <c r="B571" s="32">
        <v>0.45227532407407406</v>
      </c>
      <c r="C571" s="4">
        <v>14.298</v>
      </c>
      <c r="D571" s="4">
        <v>1.6E-2</v>
      </c>
      <c r="E571" s="4" t="s">
        <v>155</v>
      </c>
      <c r="F571" s="4">
        <v>160</v>
      </c>
      <c r="G571" s="4">
        <v>755.3</v>
      </c>
      <c r="H571" s="4">
        <v>21.7</v>
      </c>
      <c r="I571" s="4">
        <v>70.7</v>
      </c>
      <c r="K571" s="4">
        <v>0</v>
      </c>
      <c r="L571" s="4">
        <v>28</v>
      </c>
      <c r="M571" s="4">
        <v>0.87729999999999997</v>
      </c>
      <c r="N571" s="4">
        <v>12.544</v>
      </c>
      <c r="O571" s="4">
        <v>1.4E-2</v>
      </c>
      <c r="P571" s="4">
        <v>662.66359999999997</v>
      </c>
      <c r="Q571" s="4">
        <v>19.0381</v>
      </c>
      <c r="R571" s="4">
        <v>681.7</v>
      </c>
      <c r="S571" s="4">
        <v>489.95460000000003</v>
      </c>
      <c r="T571" s="4">
        <v>14.0762</v>
      </c>
      <c r="U571" s="4">
        <v>504</v>
      </c>
      <c r="V571" s="4">
        <v>70.715400000000002</v>
      </c>
      <c r="Y571" s="4">
        <v>24.841999999999999</v>
      </c>
      <c r="Z571" s="4">
        <v>0</v>
      </c>
      <c r="AA571" s="4">
        <v>0</v>
      </c>
      <c r="AB571" s="4" t="s">
        <v>384</v>
      </c>
      <c r="AC571" s="4">
        <v>0</v>
      </c>
      <c r="AD571" s="4">
        <v>11.8</v>
      </c>
      <c r="AE571" s="4">
        <v>845</v>
      </c>
      <c r="AF571" s="4">
        <v>868</v>
      </c>
      <c r="AG571" s="4">
        <v>825</v>
      </c>
      <c r="AH571" s="4">
        <v>0</v>
      </c>
      <c r="AI571" s="4">
        <v>0</v>
      </c>
      <c r="AJ571" s="4">
        <v>0</v>
      </c>
      <c r="AK571" s="4">
        <v>984</v>
      </c>
      <c r="AL571" s="4">
        <v>-40</v>
      </c>
      <c r="AM571" s="4">
        <v>0</v>
      </c>
      <c r="AN571" s="4">
        <v>24</v>
      </c>
      <c r="AO571" s="4">
        <v>190</v>
      </c>
      <c r="AP571" s="4">
        <v>190</v>
      </c>
      <c r="AQ571" s="4">
        <v>1.7</v>
      </c>
      <c r="AR571" s="4">
        <v>195</v>
      </c>
      <c r="AS571" s="4" t="s">
        <v>155</v>
      </c>
      <c r="AT571" s="4">
        <v>1</v>
      </c>
      <c r="AU571" s="5">
        <v>0.66018518518518521</v>
      </c>
      <c r="AV571" s="4">
        <v>47.158546999999999</v>
      </c>
      <c r="AW571" s="4">
        <v>-88.485299999999995</v>
      </c>
      <c r="AX571" s="4">
        <v>308.2</v>
      </c>
      <c r="AY571" s="4">
        <v>23.7</v>
      </c>
      <c r="AZ571" s="4">
        <v>12</v>
      </c>
      <c r="BA571" s="4">
        <v>10</v>
      </c>
      <c r="BB571" s="4" t="s">
        <v>417</v>
      </c>
      <c r="BC571" s="4">
        <v>1.2</v>
      </c>
      <c r="BD571" s="4">
        <v>1.3</v>
      </c>
      <c r="BE571" s="4">
        <v>2</v>
      </c>
      <c r="BF571" s="4">
        <v>14.063000000000001</v>
      </c>
      <c r="BG571" s="4">
        <v>14.86</v>
      </c>
      <c r="BH571" s="4">
        <v>1.06</v>
      </c>
      <c r="BI571" s="4">
        <v>13.981999999999999</v>
      </c>
      <c r="BJ571" s="4">
        <v>3028.1660000000002</v>
      </c>
      <c r="BK571" s="4">
        <v>2.157</v>
      </c>
      <c r="BL571" s="4">
        <v>16.751999999999999</v>
      </c>
      <c r="BM571" s="4">
        <v>0.48099999999999998</v>
      </c>
      <c r="BN571" s="4">
        <v>17.234000000000002</v>
      </c>
      <c r="BO571" s="4">
        <v>12.385999999999999</v>
      </c>
      <c r="BP571" s="4">
        <v>0.35599999999999998</v>
      </c>
      <c r="BQ571" s="4">
        <v>12.742000000000001</v>
      </c>
      <c r="BR571" s="4">
        <v>0.5645</v>
      </c>
      <c r="BU571" s="4">
        <v>1.19</v>
      </c>
      <c r="BW571" s="4">
        <v>0</v>
      </c>
      <c r="BX571" s="4">
        <v>0.126836</v>
      </c>
      <c r="BY571" s="4">
        <v>-5</v>
      </c>
      <c r="BZ571" s="4">
        <v>0.62738700000000003</v>
      </c>
      <c r="CA571" s="4">
        <v>3.0995550000000001</v>
      </c>
      <c r="CB571" s="4">
        <v>12.673216999999999</v>
      </c>
    </row>
    <row r="572" spans="1:80">
      <c r="A572" s="2">
        <v>42439</v>
      </c>
      <c r="B572" s="32">
        <v>0.4522868981481481</v>
      </c>
      <c r="C572" s="4">
        <v>14.305999999999999</v>
      </c>
      <c r="D572" s="4">
        <v>1.6E-2</v>
      </c>
      <c r="E572" s="4" t="s">
        <v>155</v>
      </c>
      <c r="F572" s="4">
        <v>160</v>
      </c>
      <c r="G572" s="4">
        <v>879.3</v>
      </c>
      <c r="H572" s="4">
        <v>30.1</v>
      </c>
      <c r="I572" s="4">
        <v>66.3</v>
      </c>
      <c r="K572" s="4">
        <v>0.09</v>
      </c>
      <c r="L572" s="4">
        <v>27</v>
      </c>
      <c r="M572" s="4">
        <v>0.87729999999999997</v>
      </c>
      <c r="N572" s="4">
        <v>12.5504</v>
      </c>
      <c r="O572" s="4">
        <v>1.4E-2</v>
      </c>
      <c r="P572" s="4">
        <v>771.37890000000004</v>
      </c>
      <c r="Q572" s="4">
        <v>26.394500000000001</v>
      </c>
      <c r="R572" s="4">
        <v>797.8</v>
      </c>
      <c r="S572" s="4">
        <v>570.3356</v>
      </c>
      <c r="T572" s="4">
        <v>19.5154</v>
      </c>
      <c r="U572" s="4">
        <v>589.9</v>
      </c>
      <c r="V572" s="4">
        <v>66.273899999999998</v>
      </c>
      <c r="Y572" s="4">
        <v>23.52</v>
      </c>
      <c r="Z572" s="4">
        <v>0</v>
      </c>
      <c r="AA572" s="4">
        <v>8.0399999999999999E-2</v>
      </c>
      <c r="AB572" s="4" t="s">
        <v>384</v>
      </c>
      <c r="AC572" s="4">
        <v>0</v>
      </c>
      <c r="AD572" s="4">
        <v>11.8</v>
      </c>
      <c r="AE572" s="4">
        <v>845</v>
      </c>
      <c r="AF572" s="4">
        <v>869</v>
      </c>
      <c r="AG572" s="4">
        <v>825</v>
      </c>
      <c r="AH572" s="4">
        <v>0</v>
      </c>
      <c r="AI572" s="4">
        <v>0</v>
      </c>
      <c r="AJ572" s="4">
        <v>0</v>
      </c>
      <c r="AK572" s="4">
        <v>984</v>
      </c>
      <c r="AL572" s="4">
        <v>-40</v>
      </c>
      <c r="AM572" s="4">
        <v>0</v>
      </c>
      <c r="AN572" s="4">
        <v>24</v>
      </c>
      <c r="AO572" s="4">
        <v>190</v>
      </c>
      <c r="AP572" s="4">
        <v>190</v>
      </c>
      <c r="AQ572" s="4">
        <v>1.7</v>
      </c>
      <c r="AR572" s="4">
        <v>195</v>
      </c>
      <c r="AS572" s="4" t="s">
        <v>155</v>
      </c>
      <c r="AT572" s="4">
        <v>1</v>
      </c>
      <c r="AU572" s="5">
        <v>0.6602083333333334</v>
      </c>
      <c r="AV572" s="4">
        <v>47.158507</v>
      </c>
      <c r="AW572" s="4">
        <v>-88.485050000000001</v>
      </c>
      <c r="AX572" s="4">
        <v>307.8</v>
      </c>
      <c r="AY572" s="4">
        <v>22.7</v>
      </c>
      <c r="AZ572" s="4">
        <v>12</v>
      </c>
      <c r="BA572" s="4">
        <v>10</v>
      </c>
      <c r="BB572" s="4" t="s">
        <v>417</v>
      </c>
      <c r="BC572" s="4">
        <v>1.2</v>
      </c>
      <c r="BD572" s="4">
        <v>1.3011999999999999</v>
      </c>
      <c r="BE572" s="4">
        <v>2.0011999999999999</v>
      </c>
      <c r="BF572" s="4">
        <v>14.063000000000001</v>
      </c>
      <c r="BG572" s="4">
        <v>14.85</v>
      </c>
      <c r="BH572" s="4">
        <v>1.06</v>
      </c>
      <c r="BI572" s="4">
        <v>13.99</v>
      </c>
      <c r="BJ572" s="4">
        <v>3028.2719999999999</v>
      </c>
      <c r="BK572" s="4">
        <v>2.1560000000000001</v>
      </c>
      <c r="BL572" s="4">
        <v>19.491</v>
      </c>
      <c r="BM572" s="4">
        <v>0.66700000000000004</v>
      </c>
      <c r="BN572" s="4">
        <v>20.158000000000001</v>
      </c>
      <c r="BO572" s="4">
        <v>14.411</v>
      </c>
      <c r="BP572" s="4">
        <v>0.49299999999999999</v>
      </c>
      <c r="BQ572" s="4">
        <v>14.904999999999999</v>
      </c>
      <c r="BR572" s="4">
        <v>0.52880000000000005</v>
      </c>
      <c r="BU572" s="4">
        <v>1.1259999999999999</v>
      </c>
      <c r="BW572" s="4">
        <v>14.1</v>
      </c>
      <c r="BX572" s="4">
        <v>0.12764700000000001</v>
      </c>
      <c r="BY572" s="4">
        <v>-5</v>
      </c>
      <c r="BZ572" s="4">
        <v>0.62883900000000004</v>
      </c>
      <c r="CA572" s="4">
        <v>3.1193740000000001</v>
      </c>
      <c r="CB572" s="4">
        <v>12.702548</v>
      </c>
    </row>
    <row r="573" spans="1:80">
      <c r="A573" s="2">
        <v>42439</v>
      </c>
      <c r="B573" s="32">
        <v>0.45229847222222225</v>
      </c>
      <c r="C573" s="4">
        <v>14.513</v>
      </c>
      <c r="D573" s="4">
        <v>1.52E-2</v>
      </c>
      <c r="E573" s="4" t="s">
        <v>155</v>
      </c>
      <c r="F573" s="4">
        <v>152.052762</v>
      </c>
      <c r="G573" s="4">
        <v>906</v>
      </c>
      <c r="H573" s="4">
        <v>33.799999999999997</v>
      </c>
      <c r="I573" s="4">
        <v>64.7</v>
      </c>
      <c r="K573" s="4">
        <v>0.1</v>
      </c>
      <c r="L573" s="4">
        <v>26</v>
      </c>
      <c r="M573" s="4">
        <v>0.87570000000000003</v>
      </c>
      <c r="N573" s="4">
        <v>12.709</v>
      </c>
      <c r="O573" s="4">
        <v>1.3299999999999999E-2</v>
      </c>
      <c r="P573" s="4">
        <v>793.38610000000006</v>
      </c>
      <c r="Q573" s="4">
        <v>29.5871</v>
      </c>
      <c r="R573" s="4">
        <v>823</v>
      </c>
      <c r="S573" s="4">
        <v>586.60709999999995</v>
      </c>
      <c r="T573" s="4">
        <v>21.875900000000001</v>
      </c>
      <c r="U573" s="4">
        <v>608.5</v>
      </c>
      <c r="V573" s="4">
        <v>64.651399999999995</v>
      </c>
      <c r="Y573" s="4">
        <v>23.14</v>
      </c>
      <c r="Z573" s="4">
        <v>0</v>
      </c>
      <c r="AA573" s="4">
        <v>8.7599999999999997E-2</v>
      </c>
      <c r="AB573" s="4" t="s">
        <v>384</v>
      </c>
      <c r="AC573" s="4">
        <v>0</v>
      </c>
      <c r="AD573" s="4">
        <v>11.8</v>
      </c>
      <c r="AE573" s="4">
        <v>845</v>
      </c>
      <c r="AF573" s="4">
        <v>868</v>
      </c>
      <c r="AG573" s="4">
        <v>825</v>
      </c>
      <c r="AH573" s="4">
        <v>0</v>
      </c>
      <c r="AI573" s="4">
        <v>0</v>
      </c>
      <c r="AJ573" s="4">
        <v>0</v>
      </c>
      <c r="AK573" s="4">
        <v>984</v>
      </c>
      <c r="AL573" s="4">
        <v>-40</v>
      </c>
      <c r="AM573" s="4">
        <v>0</v>
      </c>
      <c r="AN573" s="4">
        <v>24</v>
      </c>
      <c r="AO573" s="4">
        <v>190</v>
      </c>
      <c r="AP573" s="4">
        <v>190</v>
      </c>
      <c r="AQ573" s="4">
        <v>1.7</v>
      </c>
      <c r="AR573" s="4">
        <v>195</v>
      </c>
      <c r="AS573" s="4" t="s">
        <v>155</v>
      </c>
      <c r="AT573" s="4">
        <v>1</v>
      </c>
      <c r="AU573" s="5">
        <v>0.6602083333333334</v>
      </c>
      <c r="AV573" s="4">
        <v>47.158507</v>
      </c>
      <c r="AW573" s="4">
        <v>-88.485049000000004</v>
      </c>
      <c r="AX573" s="4">
        <v>307.8</v>
      </c>
      <c r="AY573" s="4">
        <v>21.9</v>
      </c>
      <c r="AZ573" s="4">
        <v>12</v>
      </c>
      <c r="BA573" s="4">
        <v>10</v>
      </c>
      <c r="BB573" s="4" t="s">
        <v>417</v>
      </c>
      <c r="BC573" s="4">
        <v>1.2036</v>
      </c>
      <c r="BD573" s="4">
        <v>1.4059999999999999</v>
      </c>
      <c r="BE573" s="4">
        <v>2.1072000000000002</v>
      </c>
      <c r="BF573" s="4">
        <v>14.063000000000001</v>
      </c>
      <c r="BG573" s="4">
        <v>14.65</v>
      </c>
      <c r="BH573" s="4">
        <v>1.04</v>
      </c>
      <c r="BI573" s="4">
        <v>14.196</v>
      </c>
      <c r="BJ573" s="4">
        <v>3028.424</v>
      </c>
      <c r="BK573" s="4">
        <v>2.0190000000000001</v>
      </c>
      <c r="BL573" s="4">
        <v>19.797999999999998</v>
      </c>
      <c r="BM573" s="4">
        <v>0.73799999999999999</v>
      </c>
      <c r="BN573" s="4">
        <v>20.536999999999999</v>
      </c>
      <c r="BO573" s="4">
        <v>14.638</v>
      </c>
      <c r="BP573" s="4">
        <v>0.54600000000000004</v>
      </c>
      <c r="BQ573" s="4">
        <v>15.183999999999999</v>
      </c>
      <c r="BR573" s="4">
        <v>0.50939999999999996</v>
      </c>
      <c r="BU573" s="4">
        <v>1.0940000000000001</v>
      </c>
      <c r="BW573" s="4">
        <v>15.172000000000001</v>
      </c>
      <c r="BX573" s="4">
        <v>0.11354499999999999</v>
      </c>
      <c r="BY573" s="4">
        <v>-5</v>
      </c>
      <c r="BZ573" s="4">
        <v>0.62877400000000006</v>
      </c>
      <c r="CA573" s="4">
        <v>2.774756</v>
      </c>
      <c r="CB573" s="4">
        <v>12.701235</v>
      </c>
    </row>
    <row r="574" spans="1:80">
      <c r="A574" s="2">
        <v>42439</v>
      </c>
      <c r="B574" s="32">
        <v>0.45231004629629629</v>
      </c>
      <c r="C574" s="4">
        <v>14.741</v>
      </c>
      <c r="D574" s="4">
        <v>0.02</v>
      </c>
      <c r="E574" s="4" t="s">
        <v>155</v>
      </c>
      <c r="F574" s="4">
        <v>199.65289300000001</v>
      </c>
      <c r="G574" s="4">
        <v>884.7</v>
      </c>
      <c r="H574" s="4">
        <v>33.9</v>
      </c>
      <c r="I574" s="4">
        <v>59.4</v>
      </c>
      <c r="K574" s="4">
        <v>0.19</v>
      </c>
      <c r="L574" s="4">
        <v>27</v>
      </c>
      <c r="M574" s="4">
        <v>0.87390000000000001</v>
      </c>
      <c r="N574" s="4">
        <v>12.8827</v>
      </c>
      <c r="O574" s="4">
        <v>1.7399999999999999E-2</v>
      </c>
      <c r="P574" s="4">
        <v>773.17280000000005</v>
      </c>
      <c r="Q574" s="4">
        <v>29.6265</v>
      </c>
      <c r="R574" s="4">
        <v>802.8</v>
      </c>
      <c r="S574" s="4">
        <v>571.66189999999995</v>
      </c>
      <c r="T574" s="4">
        <v>21.905000000000001</v>
      </c>
      <c r="U574" s="4">
        <v>593.6</v>
      </c>
      <c r="V574" s="4">
        <v>59.374699999999997</v>
      </c>
      <c r="Y574" s="4">
        <v>23.241</v>
      </c>
      <c r="Z574" s="4">
        <v>0</v>
      </c>
      <c r="AA574" s="4">
        <v>0.16639999999999999</v>
      </c>
      <c r="AB574" s="4" t="s">
        <v>384</v>
      </c>
      <c r="AC574" s="4">
        <v>0</v>
      </c>
      <c r="AD574" s="4">
        <v>11.7</v>
      </c>
      <c r="AE574" s="4">
        <v>846</v>
      </c>
      <c r="AF574" s="4">
        <v>868</v>
      </c>
      <c r="AG574" s="4">
        <v>826</v>
      </c>
      <c r="AH574" s="4">
        <v>0</v>
      </c>
      <c r="AI574" s="4">
        <v>0</v>
      </c>
      <c r="AJ574" s="4">
        <v>0</v>
      </c>
      <c r="AK574" s="4">
        <v>984</v>
      </c>
      <c r="AL574" s="4">
        <v>-40</v>
      </c>
      <c r="AM574" s="4">
        <v>0</v>
      </c>
      <c r="AN574" s="4">
        <v>24</v>
      </c>
      <c r="AO574" s="4">
        <v>190</v>
      </c>
      <c r="AP574" s="4">
        <v>190</v>
      </c>
      <c r="AQ574" s="4">
        <v>1.9</v>
      </c>
      <c r="AR574" s="4">
        <v>195</v>
      </c>
      <c r="AS574" s="4" t="s">
        <v>155</v>
      </c>
      <c r="AT574" s="4">
        <v>1</v>
      </c>
      <c r="AU574" s="5">
        <v>0.66021990740740744</v>
      </c>
      <c r="AV574" s="4">
        <v>47.158498000000002</v>
      </c>
      <c r="AW574" s="4">
        <v>-88.484924000000007</v>
      </c>
      <c r="AX574" s="4">
        <v>307.8</v>
      </c>
      <c r="AY574" s="4">
        <v>21.1</v>
      </c>
      <c r="AZ574" s="4">
        <v>12</v>
      </c>
      <c r="BA574" s="4">
        <v>10</v>
      </c>
      <c r="BB574" s="4" t="s">
        <v>417</v>
      </c>
      <c r="BC574" s="4">
        <v>1.4976</v>
      </c>
      <c r="BD574" s="4">
        <v>1.9012</v>
      </c>
      <c r="BE574" s="4">
        <v>2.7</v>
      </c>
      <c r="BF574" s="4">
        <v>14.063000000000001</v>
      </c>
      <c r="BG574" s="4">
        <v>14.44</v>
      </c>
      <c r="BH574" s="4">
        <v>1.03</v>
      </c>
      <c r="BI574" s="4">
        <v>14.425000000000001</v>
      </c>
      <c r="BJ574" s="4">
        <v>3027.51</v>
      </c>
      <c r="BK574" s="4">
        <v>2.61</v>
      </c>
      <c r="BL574" s="4">
        <v>19.027999999999999</v>
      </c>
      <c r="BM574" s="4">
        <v>0.72899999999999998</v>
      </c>
      <c r="BN574" s="4">
        <v>19.757000000000001</v>
      </c>
      <c r="BO574" s="4">
        <v>14.069000000000001</v>
      </c>
      <c r="BP574" s="4">
        <v>0.53900000000000003</v>
      </c>
      <c r="BQ574" s="4">
        <v>14.608000000000001</v>
      </c>
      <c r="BR574" s="4">
        <v>0.46139999999999998</v>
      </c>
      <c r="BU574" s="4">
        <v>1.0840000000000001</v>
      </c>
      <c r="BW574" s="4">
        <v>28.436</v>
      </c>
      <c r="BX574" s="4">
        <v>0.10429099999999999</v>
      </c>
      <c r="BY574" s="4">
        <v>-5</v>
      </c>
      <c r="BZ574" s="4">
        <v>0.628</v>
      </c>
      <c r="CA574" s="4">
        <v>2.5486110000000002</v>
      </c>
      <c r="CB574" s="4">
        <v>12.685600000000001</v>
      </c>
    </row>
    <row r="575" spans="1:80">
      <c r="A575" s="2">
        <v>42439</v>
      </c>
      <c r="B575" s="32">
        <v>0.45232162037037038</v>
      </c>
      <c r="C575" s="4">
        <v>14.696</v>
      </c>
      <c r="D575" s="4">
        <v>2.0199999999999999E-2</v>
      </c>
      <c r="E575" s="4" t="s">
        <v>155</v>
      </c>
      <c r="F575" s="4">
        <v>201.82291699999999</v>
      </c>
      <c r="G575" s="4">
        <v>491.6</v>
      </c>
      <c r="H575" s="4">
        <v>33.9</v>
      </c>
      <c r="I575" s="4">
        <v>67.8</v>
      </c>
      <c r="K575" s="4">
        <v>0.2</v>
      </c>
      <c r="L575" s="4">
        <v>26</v>
      </c>
      <c r="M575" s="4">
        <v>0.87429999999999997</v>
      </c>
      <c r="N575" s="4">
        <v>12.848800000000001</v>
      </c>
      <c r="O575" s="4">
        <v>1.7600000000000001E-2</v>
      </c>
      <c r="P575" s="4">
        <v>429.78199999999998</v>
      </c>
      <c r="Q575" s="4">
        <v>29.638000000000002</v>
      </c>
      <c r="R575" s="4">
        <v>459.4</v>
      </c>
      <c r="S575" s="4">
        <v>317.76859999999999</v>
      </c>
      <c r="T575" s="4">
        <v>21.913499999999999</v>
      </c>
      <c r="U575" s="4">
        <v>339.7</v>
      </c>
      <c r="V575" s="4">
        <v>67.799400000000006</v>
      </c>
      <c r="Y575" s="4">
        <v>22.831</v>
      </c>
      <c r="Z575" s="4">
        <v>0</v>
      </c>
      <c r="AA575" s="4">
        <v>0.1749</v>
      </c>
      <c r="AB575" s="4" t="s">
        <v>384</v>
      </c>
      <c r="AC575" s="4">
        <v>0</v>
      </c>
      <c r="AD575" s="4">
        <v>11.8</v>
      </c>
      <c r="AE575" s="4">
        <v>845</v>
      </c>
      <c r="AF575" s="4">
        <v>868</v>
      </c>
      <c r="AG575" s="4">
        <v>826</v>
      </c>
      <c r="AH575" s="4">
        <v>0</v>
      </c>
      <c r="AI575" s="4">
        <v>0</v>
      </c>
      <c r="AJ575" s="4">
        <v>0</v>
      </c>
      <c r="AK575" s="4">
        <v>984</v>
      </c>
      <c r="AL575" s="4">
        <v>-40</v>
      </c>
      <c r="AM575" s="4">
        <v>0</v>
      </c>
      <c r="AN575" s="4">
        <v>24</v>
      </c>
      <c r="AO575" s="4">
        <v>190</v>
      </c>
      <c r="AP575" s="4">
        <v>189.4</v>
      </c>
      <c r="AQ575" s="4">
        <v>1.9</v>
      </c>
      <c r="AR575" s="4">
        <v>195</v>
      </c>
      <c r="AS575" s="4" t="s">
        <v>155</v>
      </c>
      <c r="AT575" s="4">
        <v>1</v>
      </c>
      <c r="AU575" s="5">
        <v>0.66023148148148147</v>
      </c>
      <c r="AV575" s="4">
        <v>47.158487000000001</v>
      </c>
      <c r="AW575" s="4">
        <v>-88.484806000000006</v>
      </c>
      <c r="AX575" s="4">
        <v>306.60000000000002</v>
      </c>
      <c r="AY575" s="4">
        <v>20.5</v>
      </c>
      <c r="AZ575" s="4">
        <v>12</v>
      </c>
      <c r="BA575" s="4">
        <v>11</v>
      </c>
      <c r="BB575" s="4" t="s">
        <v>418</v>
      </c>
      <c r="BC575" s="4">
        <v>1.3036000000000001</v>
      </c>
      <c r="BD575" s="4">
        <v>2.0047999999999999</v>
      </c>
      <c r="BE575" s="4">
        <v>2.7048000000000001</v>
      </c>
      <c r="BF575" s="4">
        <v>14.063000000000001</v>
      </c>
      <c r="BG575" s="4">
        <v>14.48</v>
      </c>
      <c r="BH575" s="4">
        <v>1.03</v>
      </c>
      <c r="BI575" s="4">
        <v>14.38</v>
      </c>
      <c r="BJ575" s="4">
        <v>3027.2759999999998</v>
      </c>
      <c r="BK575" s="4">
        <v>2.6459999999999999</v>
      </c>
      <c r="BL575" s="4">
        <v>10.603999999999999</v>
      </c>
      <c r="BM575" s="4">
        <v>0.73099999999999998</v>
      </c>
      <c r="BN575" s="4">
        <v>11.335000000000001</v>
      </c>
      <c r="BO575" s="4">
        <v>7.84</v>
      </c>
      <c r="BP575" s="4">
        <v>0.54100000000000004</v>
      </c>
      <c r="BQ575" s="4">
        <v>8.3810000000000002</v>
      </c>
      <c r="BR575" s="4">
        <v>0.5282</v>
      </c>
      <c r="BU575" s="4">
        <v>1.0669999999999999</v>
      </c>
      <c r="BW575" s="4">
        <v>29.954999999999998</v>
      </c>
      <c r="BX575" s="4">
        <v>0.11434900000000001</v>
      </c>
      <c r="BY575" s="4">
        <v>-5</v>
      </c>
      <c r="BZ575" s="4">
        <v>0.62922500000000003</v>
      </c>
      <c r="CA575" s="4">
        <v>2.7943950000000002</v>
      </c>
      <c r="CB575" s="4">
        <v>12.71034</v>
      </c>
    </row>
    <row r="576" spans="1:80">
      <c r="A576" s="2">
        <v>42439</v>
      </c>
      <c r="B576" s="32">
        <v>0.45233319444444442</v>
      </c>
      <c r="C576" s="4">
        <v>14.529</v>
      </c>
      <c r="D576" s="4">
        <v>1.54E-2</v>
      </c>
      <c r="E576" s="4" t="s">
        <v>155</v>
      </c>
      <c r="F576" s="4">
        <v>154.415064</v>
      </c>
      <c r="G576" s="4">
        <v>151.80000000000001</v>
      </c>
      <c r="H576" s="4">
        <v>33.9</v>
      </c>
      <c r="I576" s="4">
        <v>61.4</v>
      </c>
      <c r="K576" s="4">
        <v>0.1</v>
      </c>
      <c r="L576" s="4">
        <v>26</v>
      </c>
      <c r="M576" s="4">
        <v>0.87560000000000004</v>
      </c>
      <c r="N576" s="4">
        <v>12.721299999999999</v>
      </c>
      <c r="O576" s="4">
        <v>1.35E-2</v>
      </c>
      <c r="P576" s="4">
        <v>132.94669999999999</v>
      </c>
      <c r="Q576" s="4">
        <v>29.681799999999999</v>
      </c>
      <c r="R576" s="4">
        <v>162.6</v>
      </c>
      <c r="S576" s="4">
        <v>98.296999999999997</v>
      </c>
      <c r="T576" s="4">
        <v>21.945900000000002</v>
      </c>
      <c r="U576" s="4">
        <v>120.2</v>
      </c>
      <c r="V576" s="4">
        <v>61.433300000000003</v>
      </c>
      <c r="Y576" s="4">
        <v>22.594999999999999</v>
      </c>
      <c r="Z576" s="4">
        <v>0</v>
      </c>
      <c r="AA576" s="4">
        <v>8.7599999999999997E-2</v>
      </c>
      <c r="AB576" s="4" t="s">
        <v>384</v>
      </c>
      <c r="AC576" s="4">
        <v>0</v>
      </c>
      <c r="AD576" s="4">
        <v>11.8</v>
      </c>
      <c r="AE576" s="4">
        <v>845</v>
      </c>
      <c r="AF576" s="4">
        <v>869</v>
      </c>
      <c r="AG576" s="4">
        <v>824</v>
      </c>
      <c r="AH576" s="4">
        <v>0</v>
      </c>
      <c r="AI576" s="4">
        <v>0</v>
      </c>
      <c r="AJ576" s="4">
        <v>0</v>
      </c>
      <c r="AK576" s="4">
        <v>984</v>
      </c>
      <c r="AL576" s="4">
        <v>-40</v>
      </c>
      <c r="AM576" s="4">
        <v>0</v>
      </c>
      <c r="AN576" s="4">
        <v>24</v>
      </c>
      <c r="AO576" s="4">
        <v>190</v>
      </c>
      <c r="AP576" s="4">
        <v>189.6</v>
      </c>
      <c r="AQ576" s="4">
        <v>1.7</v>
      </c>
      <c r="AR576" s="4">
        <v>195</v>
      </c>
      <c r="AS576" s="4" t="s">
        <v>155</v>
      </c>
      <c r="AT576" s="4">
        <v>1</v>
      </c>
      <c r="AU576" s="5">
        <v>0.66024305555555551</v>
      </c>
      <c r="AV576" s="4">
        <v>47.158484999999999</v>
      </c>
      <c r="AW576" s="4">
        <v>-88.484686999999994</v>
      </c>
      <c r="AX576" s="4">
        <v>306.39999999999998</v>
      </c>
      <c r="AY576" s="4">
        <v>19.899999999999999</v>
      </c>
      <c r="AZ576" s="4">
        <v>12</v>
      </c>
      <c r="BA576" s="4">
        <v>11</v>
      </c>
      <c r="BB576" s="4" t="s">
        <v>418</v>
      </c>
      <c r="BC576" s="4">
        <v>1.5975999999999999</v>
      </c>
      <c r="BD576" s="4">
        <v>2.4</v>
      </c>
      <c r="BE576" s="4">
        <v>3.1</v>
      </c>
      <c r="BF576" s="4">
        <v>14.063000000000001</v>
      </c>
      <c r="BG576" s="4">
        <v>14.64</v>
      </c>
      <c r="BH576" s="4">
        <v>1.04</v>
      </c>
      <c r="BI576" s="4">
        <v>14.211</v>
      </c>
      <c r="BJ576" s="4">
        <v>3028.4470000000001</v>
      </c>
      <c r="BK576" s="4">
        <v>2.0489999999999999</v>
      </c>
      <c r="BL576" s="4">
        <v>3.3140000000000001</v>
      </c>
      <c r="BM576" s="4">
        <v>0.74</v>
      </c>
      <c r="BN576" s="4">
        <v>4.0540000000000003</v>
      </c>
      <c r="BO576" s="4">
        <v>2.4510000000000001</v>
      </c>
      <c r="BP576" s="4">
        <v>0.54700000000000004</v>
      </c>
      <c r="BQ576" s="4">
        <v>2.9980000000000002</v>
      </c>
      <c r="BR576" s="4">
        <v>0.48359999999999997</v>
      </c>
      <c r="BU576" s="4">
        <v>1.0669999999999999</v>
      </c>
      <c r="BW576" s="4">
        <v>15.156000000000001</v>
      </c>
      <c r="BX576" s="4">
        <v>0.120838</v>
      </c>
      <c r="BY576" s="4">
        <v>-5</v>
      </c>
      <c r="BZ576" s="4">
        <v>0.628162</v>
      </c>
      <c r="CA576" s="4">
        <v>2.9529740000000002</v>
      </c>
      <c r="CB576" s="4">
        <v>12.688876</v>
      </c>
    </row>
    <row r="577" spans="1:80">
      <c r="A577" s="2">
        <v>42439</v>
      </c>
      <c r="B577" s="32">
        <v>0.45234476851851851</v>
      </c>
      <c r="C577" s="4">
        <v>14.52</v>
      </c>
      <c r="D577" s="4">
        <v>2.2200000000000001E-2</v>
      </c>
      <c r="E577" s="4" t="s">
        <v>155</v>
      </c>
      <c r="F577" s="4">
        <v>221.66523599999999</v>
      </c>
      <c r="G577" s="4">
        <v>116.6</v>
      </c>
      <c r="H577" s="4">
        <v>33.700000000000003</v>
      </c>
      <c r="I577" s="4">
        <v>62.6</v>
      </c>
      <c r="K577" s="4">
        <v>0</v>
      </c>
      <c r="L577" s="4">
        <v>26</v>
      </c>
      <c r="M577" s="4">
        <v>0.87560000000000004</v>
      </c>
      <c r="N577" s="4">
        <v>12.7135</v>
      </c>
      <c r="O577" s="4">
        <v>1.9400000000000001E-2</v>
      </c>
      <c r="P577" s="4">
        <v>102.0929</v>
      </c>
      <c r="Q577" s="4">
        <v>29.529599999999999</v>
      </c>
      <c r="R577" s="4">
        <v>131.6</v>
      </c>
      <c r="S577" s="4">
        <v>75.4846</v>
      </c>
      <c r="T577" s="4">
        <v>21.833300000000001</v>
      </c>
      <c r="U577" s="4">
        <v>97.3</v>
      </c>
      <c r="V577" s="4">
        <v>62.591900000000003</v>
      </c>
      <c r="Y577" s="4">
        <v>22.501999999999999</v>
      </c>
      <c r="Z577" s="4">
        <v>0</v>
      </c>
      <c r="AA577" s="4">
        <v>0</v>
      </c>
      <c r="AB577" s="4" t="s">
        <v>384</v>
      </c>
      <c r="AC577" s="4">
        <v>0</v>
      </c>
      <c r="AD577" s="4">
        <v>11.8</v>
      </c>
      <c r="AE577" s="4">
        <v>845</v>
      </c>
      <c r="AF577" s="4">
        <v>868</v>
      </c>
      <c r="AG577" s="4">
        <v>824</v>
      </c>
      <c r="AH577" s="4">
        <v>0</v>
      </c>
      <c r="AI577" s="4">
        <v>0</v>
      </c>
      <c r="AJ577" s="4">
        <v>0</v>
      </c>
      <c r="AK577" s="4">
        <v>984</v>
      </c>
      <c r="AL577" s="4">
        <v>-40</v>
      </c>
      <c r="AM577" s="4">
        <v>0</v>
      </c>
      <c r="AN577" s="4">
        <v>24</v>
      </c>
      <c r="AO577" s="4">
        <v>190</v>
      </c>
      <c r="AP577" s="4">
        <v>190</v>
      </c>
      <c r="AQ577" s="4">
        <v>1.7</v>
      </c>
      <c r="AR577" s="4">
        <v>195</v>
      </c>
      <c r="AS577" s="4" t="s">
        <v>155</v>
      </c>
      <c r="AT577" s="4">
        <v>1</v>
      </c>
      <c r="AU577" s="5">
        <v>0.66025462962962966</v>
      </c>
      <c r="AV577" s="4">
        <v>47.158495000000002</v>
      </c>
      <c r="AW577" s="4">
        <v>-88.484571000000003</v>
      </c>
      <c r="AX577" s="4">
        <v>306.39999999999998</v>
      </c>
      <c r="AY577" s="4">
        <v>20</v>
      </c>
      <c r="AZ577" s="4">
        <v>12</v>
      </c>
      <c r="BA577" s="4">
        <v>11</v>
      </c>
      <c r="BB577" s="4" t="s">
        <v>418</v>
      </c>
      <c r="BC577" s="4">
        <v>1.4024000000000001</v>
      </c>
      <c r="BD577" s="4">
        <v>2.3832</v>
      </c>
      <c r="BE577" s="4">
        <v>3.1</v>
      </c>
      <c r="BF577" s="4">
        <v>14.063000000000001</v>
      </c>
      <c r="BG577" s="4">
        <v>14.64</v>
      </c>
      <c r="BH577" s="4">
        <v>1.04</v>
      </c>
      <c r="BI577" s="4">
        <v>14.21</v>
      </c>
      <c r="BJ577" s="4">
        <v>3027.018</v>
      </c>
      <c r="BK577" s="4">
        <v>2.9409999999999998</v>
      </c>
      <c r="BL577" s="4">
        <v>2.5459999999999998</v>
      </c>
      <c r="BM577" s="4">
        <v>0.73599999999999999</v>
      </c>
      <c r="BN577" s="4">
        <v>3.282</v>
      </c>
      <c r="BO577" s="4">
        <v>1.8819999999999999</v>
      </c>
      <c r="BP577" s="4">
        <v>0.54400000000000004</v>
      </c>
      <c r="BQ577" s="4">
        <v>2.427</v>
      </c>
      <c r="BR577" s="4">
        <v>0.49280000000000002</v>
      </c>
      <c r="BU577" s="4">
        <v>1.0629999999999999</v>
      </c>
      <c r="BW577" s="4">
        <v>0</v>
      </c>
      <c r="BX577" s="4">
        <v>0.135486</v>
      </c>
      <c r="BY577" s="4">
        <v>-5</v>
      </c>
      <c r="BZ577" s="4">
        <v>0.627</v>
      </c>
      <c r="CA577" s="4">
        <v>3.3109389999999999</v>
      </c>
      <c r="CB577" s="4">
        <v>12.6654</v>
      </c>
    </row>
    <row r="578" spans="1:80">
      <c r="A578" s="2">
        <v>42439</v>
      </c>
      <c r="B578" s="32">
        <v>0.45235634259259255</v>
      </c>
      <c r="C578" s="4">
        <v>14.582000000000001</v>
      </c>
      <c r="D578" s="4">
        <v>9.4299999999999995E-2</v>
      </c>
      <c r="E578" s="4" t="s">
        <v>155</v>
      </c>
      <c r="F578" s="4">
        <v>942.69527900000003</v>
      </c>
      <c r="G578" s="4">
        <v>172.9</v>
      </c>
      <c r="H578" s="4">
        <v>33.799999999999997</v>
      </c>
      <c r="I578" s="4">
        <v>87</v>
      </c>
      <c r="K578" s="4">
        <v>0</v>
      </c>
      <c r="L578" s="4">
        <v>26</v>
      </c>
      <c r="M578" s="4">
        <v>0.87439999999999996</v>
      </c>
      <c r="N578" s="4">
        <v>12.750500000000001</v>
      </c>
      <c r="O578" s="4">
        <v>8.2400000000000001E-2</v>
      </c>
      <c r="P578" s="4">
        <v>151.20269999999999</v>
      </c>
      <c r="Q578" s="4">
        <v>29.555399999999999</v>
      </c>
      <c r="R578" s="4">
        <v>180.8</v>
      </c>
      <c r="S578" s="4">
        <v>111.795</v>
      </c>
      <c r="T578" s="4">
        <v>21.852399999999999</v>
      </c>
      <c r="U578" s="4">
        <v>133.6</v>
      </c>
      <c r="V578" s="4">
        <v>86.9876</v>
      </c>
      <c r="Y578" s="4">
        <v>22.527999999999999</v>
      </c>
      <c r="Z578" s="4">
        <v>0</v>
      </c>
      <c r="AA578" s="4">
        <v>0</v>
      </c>
      <c r="AB578" s="4" t="s">
        <v>384</v>
      </c>
      <c r="AC578" s="4">
        <v>0</v>
      </c>
      <c r="AD578" s="4">
        <v>11.8</v>
      </c>
      <c r="AE578" s="4">
        <v>845</v>
      </c>
      <c r="AF578" s="4">
        <v>867</v>
      </c>
      <c r="AG578" s="4">
        <v>825</v>
      </c>
      <c r="AH578" s="4">
        <v>0</v>
      </c>
      <c r="AI578" s="4">
        <v>0</v>
      </c>
      <c r="AJ578" s="4">
        <v>0</v>
      </c>
      <c r="AK578" s="4">
        <v>984</v>
      </c>
      <c r="AL578" s="4">
        <v>-40</v>
      </c>
      <c r="AM578" s="4">
        <v>0</v>
      </c>
      <c r="AN578" s="4">
        <v>24</v>
      </c>
      <c r="AO578" s="4">
        <v>190</v>
      </c>
      <c r="AP578" s="4">
        <v>190</v>
      </c>
      <c r="AQ578" s="4">
        <v>1.5</v>
      </c>
      <c r="AR578" s="4">
        <v>195</v>
      </c>
      <c r="AS578" s="4" t="s">
        <v>155</v>
      </c>
      <c r="AT578" s="4">
        <v>1</v>
      </c>
      <c r="AU578" s="5">
        <v>0.6602662037037037</v>
      </c>
      <c r="AV578" s="4">
        <v>47.158524</v>
      </c>
      <c r="AW578" s="4">
        <v>-88.484455999999994</v>
      </c>
      <c r="AX578" s="4">
        <v>306.39999999999998</v>
      </c>
      <c r="AY578" s="4">
        <v>20.3</v>
      </c>
      <c r="AZ578" s="4">
        <v>12</v>
      </c>
      <c r="BA578" s="4">
        <v>11</v>
      </c>
      <c r="BB578" s="4" t="s">
        <v>418</v>
      </c>
      <c r="BC578" s="4">
        <v>1.6012</v>
      </c>
      <c r="BD578" s="4">
        <v>1.0036</v>
      </c>
      <c r="BE578" s="4">
        <v>3.1023999999999998</v>
      </c>
      <c r="BF578" s="4">
        <v>14.063000000000001</v>
      </c>
      <c r="BG578" s="4">
        <v>14.5</v>
      </c>
      <c r="BH578" s="4">
        <v>1.03</v>
      </c>
      <c r="BI578" s="4">
        <v>14.361000000000001</v>
      </c>
      <c r="BJ578" s="4">
        <v>3011.527</v>
      </c>
      <c r="BK578" s="4">
        <v>12.391999999999999</v>
      </c>
      <c r="BL578" s="4">
        <v>3.74</v>
      </c>
      <c r="BM578" s="4">
        <v>0.73099999999999998</v>
      </c>
      <c r="BN578" s="4">
        <v>4.4710000000000001</v>
      </c>
      <c r="BO578" s="4">
        <v>2.7650000000000001</v>
      </c>
      <c r="BP578" s="4">
        <v>0.54</v>
      </c>
      <c r="BQ578" s="4">
        <v>3.306</v>
      </c>
      <c r="BR578" s="4">
        <v>0.6794</v>
      </c>
      <c r="BU578" s="4">
        <v>1.056</v>
      </c>
      <c r="BW578" s="4">
        <v>0</v>
      </c>
      <c r="BX578" s="4">
        <v>0.17158499999999999</v>
      </c>
      <c r="BY578" s="4">
        <v>-5</v>
      </c>
      <c r="BZ578" s="4">
        <v>0.62822599999999995</v>
      </c>
      <c r="CA578" s="4">
        <v>4.1931089999999998</v>
      </c>
      <c r="CB578" s="4">
        <v>12.690165</v>
      </c>
    </row>
    <row r="579" spans="1:80">
      <c r="A579" s="2">
        <v>42439</v>
      </c>
      <c r="B579" s="32">
        <v>0.4523679166666667</v>
      </c>
      <c r="C579" s="4">
        <v>14.555</v>
      </c>
      <c r="D579" s="4">
        <v>0.15359999999999999</v>
      </c>
      <c r="E579" s="4" t="s">
        <v>155</v>
      </c>
      <c r="F579" s="4">
        <v>1536.472518</v>
      </c>
      <c r="G579" s="4">
        <v>326.39999999999998</v>
      </c>
      <c r="H579" s="4">
        <v>21.6</v>
      </c>
      <c r="I579" s="4">
        <v>162.6</v>
      </c>
      <c r="K579" s="4">
        <v>0</v>
      </c>
      <c r="L579" s="4">
        <v>26</v>
      </c>
      <c r="M579" s="4">
        <v>0.87409999999999999</v>
      </c>
      <c r="N579" s="4">
        <v>12.7216</v>
      </c>
      <c r="O579" s="4">
        <v>0.1343</v>
      </c>
      <c r="P579" s="4">
        <v>285.26260000000002</v>
      </c>
      <c r="Q579" s="4">
        <v>18.8797</v>
      </c>
      <c r="R579" s="4">
        <v>304.10000000000002</v>
      </c>
      <c r="S579" s="4">
        <v>210.91499999999999</v>
      </c>
      <c r="T579" s="4">
        <v>13.959099999999999</v>
      </c>
      <c r="U579" s="4">
        <v>224.9</v>
      </c>
      <c r="V579" s="4">
        <v>162.57810000000001</v>
      </c>
      <c r="Y579" s="4">
        <v>22.707999999999998</v>
      </c>
      <c r="Z579" s="4">
        <v>0</v>
      </c>
      <c r="AA579" s="4">
        <v>0</v>
      </c>
      <c r="AB579" s="4" t="s">
        <v>384</v>
      </c>
      <c r="AC579" s="4">
        <v>0</v>
      </c>
      <c r="AD579" s="4">
        <v>11.8</v>
      </c>
      <c r="AE579" s="4">
        <v>846</v>
      </c>
      <c r="AF579" s="4">
        <v>868</v>
      </c>
      <c r="AG579" s="4">
        <v>825</v>
      </c>
      <c r="AH579" s="4">
        <v>0</v>
      </c>
      <c r="AI579" s="4">
        <v>0</v>
      </c>
      <c r="AJ579" s="4">
        <v>0</v>
      </c>
      <c r="AK579" s="4">
        <v>984</v>
      </c>
      <c r="AL579" s="4">
        <v>-40</v>
      </c>
      <c r="AM579" s="4">
        <v>0</v>
      </c>
      <c r="AN579" s="4">
        <v>24</v>
      </c>
      <c r="AO579" s="4">
        <v>190</v>
      </c>
      <c r="AP579" s="4">
        <v>190</v>
      </c>
      <c r="AQ579" s="4">
        <v>1.6</v>
      </c>
      <c r="AR579" s="4">
        <v>195</v>
      </c>
      <c r="AS579" s="4" t="s">
        <v>155</v>
      </c>
      <c r="AT579" s="4">
        <v>1</v>
      </c>
      <c r="AU579" s="5">
        <v>0.66027777777777774</v>
      </c>
      <c r="AV579" s="4">
        <v>47.158569</v>
      </c>
      <c r="AW579" s="4">
        <v>-88.484347</v>
      </c>
      <c r="AX579" s="4">
        <v>305.8</v>
      </c>
      <c r="AY579" s="4">
        <v>20.3</v>
      </c>
      <c r="AZ579" s="4">
        <v>12</v>
      </c>
      <c r="BA579" s="4">
        <v>11</v>
      </c>
      <c r="BB579" s="4" t="s">
        <v>418</v>
      </c>
      <c r="BC579" s="4">
        <v>1.6903999999999999</v>
      </c>
      <c r="BD579" s="4">
        <v>1.3</v>
      </c>
      <c r="BE579" s="4">
        <v>3.282</v>
      </c>
      <c r="BF579" s="4">
        <v>14.063000000000001</v>
      </c>
      <c r="BG579" s="4">
        <v>14.46</v>
      </c>
      <c r="BH579" s="4">
        <v>1.03</v>
      </c>
      <c r="BI579" s="4">
        <v>14.409000000000001</v>
      </c>
      <c r="BJ579" s="4">
        <v>2997.5509999999999</v>
      </c>
      <c r="BK579" s="4">
        <v>20.14</v>
      </c>
      <c r="BL579" s="4">
        <v>7.0389999999999997</v>
      </c>
      <c r="BM579" s="4">
        <v>0.46600000000000003</v>
      </c>
      <c r="BN579" s="4">
        <v>7.5049999999999999</v>
      </c>
      <c r="BO579" s="4">
        <v>5.2039999999999997</v>
      </c>
      <c r="BP579" s="4">
        <v>0.34399999999999997</v>
      </c>
      <c r="BQ579" s="4">
        <v>5.5490000000000004</v>
      </c>
      <c r="BR579" s="4">
        <v>1.2666999999999999</v>
      </c>
      <c r="BU579" s="4">
        <v>1.0620000000000001</v>
      </c>
      <c r="BW579" s="4">
        <v>0</v>
      </c>
      <c r="BX579" s="4">
        <v>0.21965000000000001</v>
      </c>
      <c r="BY579" s="4">
        <v>-5</v>
      </c>
      <c r="BZ579" s="4">
        <v>0.62838700000000003</v>
      </c>
      <c r="CA579" s="4">
        <v>5.3676969999999997</v>
      </c>
      <c r="CB579" s="4">
        <v>12.693417</v>
      </c>
    </row>
    <row r="580" spans="1:80">
      <c r="A580" s="2">
        <v>42439</v>
      </c>
      <c r="B580" s="32">
        <v>0.45237949074074074</v>
      </c>
      <c r="C580" s="4">
        <v>14.298999999999999</v>
      </c>
      <c r="D580" s="4">
        <v>0.7097</v>
      </c>
      <c r="E580" s="4" t="s">
        <v>155</v>
      </c>
      <c r="F580" s="4">
        <v>7096.8934429999999</v>
      </c>
      <c r="G580" s="4">
        <v>335.4</v>
      </c>
      <c r="H580" s="4">
        <v>21.6</v>
      </c>
      <c r="I580" s="4">
        <v>173.8</v>
      </c>
      <c r="K580" s="4">
        <v>0</v>
      </c>
      <c r="L580" s="4">
        <v>26</v>
      </c>
      <c r="M580" s="4">
        <v>0.87119999999999997</v>
      </c>
      <c r="N580" s="4">
        <v>12.456799999999999</v>
      </c>
      <c r="O580" s="4">
        <v>0.61829999999999996</v>
      </c>
      <c r="P580" s="4">
        <v>292.1893</v>
      </c>
      <c r="Q580" s="4">
        <v>18.8172</v>
      </c>
      <c r="R580" s="4">
        <v>311</v>
      </c>
      <c r="S580" s="4">
        <v>216.03639999999999</v>
      </c>
      <c r="T580" s="4">
        <v>13.9129</v>
      </c>
      <c r="U580" s="4">
        <v>229.9</v>
      </c>
      <c r="V580" s="4">
        <v>173.78620000000001</v>
      </c>
      <c r="Y580" s="4">
        <v>23.071000000000002</v>
      </c>
      <c r="Z580" s="4">
        <v>0</v>
      </c>
      <c r="AA580" s="4">
        <v>0</v>
      </c>
      <c r="AB580" s="4" t="s">
        <v>384</v>
      </c>
      <c r="AC580" s="4">
        <v>0</v>
      </c>
      <c r="AD580" s="4">
        <v>11.8</v>
      </c>
      <c r="AE580" s="4">
        <v>846</v>
      </c>
      <c r="AF580" s="4">
        <v>867</v>
      </c>
      <c r="AG580" s="4">
        <v>826</v>
      </c>
      <c r="AH580" s="4">
        <v>0</v>
      </c>
      <c r="AI580" s="4">
        <v>0</v>
      </c>
      <c r="AJ580" s="4">
        <v>0</v>
      </c>
      <c r="AK580" s="4">
        <v>984</v>
      </c>
      <c r="AL580" s="4">
        <v>-40</v>
      </c>
      <c r="AM580" s="4">
        <v>0</v>
      </c>
      <c r="AN580" s="4">
        <v>24</v>
      </c>
      <c r="AO580" s="4">
        <v>190</v>
      </c>
      <c r="AP580" s="4">
        <v>190</v>
      </c>
      <c r="AQ580" s="4">
        <v>1.7</v>
      </c>
      <c r="AR580" s="4">
        <v>195</v>
      </c>
      <c r="AS580" s="4" t="s">
        <v>155</v>
      </c>
      <c r="AT580" s="4">
        <v>1</v>
      </c>
      <c r="AU580" s="5">
        <v>0.66028935185185189</v>
      </c>
      <c r="AV580" s="4">
        <v>47.158622999999999</v>
      </c>
      <c r="AW580" s="4">
        <v>-88.484251999999998</v>
      </c>
      <c r="AX580" s="4">
        <v>305.5</v>
      </c>
      <c r="AY580" s="4">
        <v>20.9</v>
      </c>
      <c r="AZ580" s="4">
        <v>12</v>
      </c>
      <c r="BA580" s="4">
        <v>11</v>
      </c>
      <c r="BB580" s="4" t="s">
        <v>418</v>
      </c>
      <c r="BC580" s="4">
        <v>0.9012</v>
      </c>
      <c r="BD580" s="4">
        <v>1.3011999999999999</v>
      </c>
      <c r="BE580" s="4">
        <v>1.8</v>
      </c>
      <c r="BF580" s="4">
        <v>14.063000000000001</v>
      </c>
      <c r="BG580" s="4">
        <v>14.12</v>
      </c>
      <c r="BH580" s="4">
        <v>1</v>
      </c>
      <c r="BI580" s="4">
        <v>14.789</v>
      </c>
      <c r="BJ580" s="4">
        <v>2885.6</v>
      </c>
      <c r="BK580" s="4">
        <v>91.153999999999996</v>
      </c>
      <c r="BL580" s="4">
        <v>7.0880000000000001</v>
      </c>
      <c r="BM580" s="4">
        <v>0.45600000000000002</v>
      </c>
      <c r="BN580" s="4">
        <v>7.5449999999999999</v>
      </c>
      <c r="BO580" s="4">
        <v>5.2409999999999997</v>
      </c>
      <c r="BP580" s="4">
        <v>0.33800000000000002</v>
      </c>
      <c r="BQ580" s="4">
        <v>5.5780000000000003</v>
      </c>
      <c r="BR580" s="4">
        <v>1.3311999999999999</v>
      </c>
      <c r="BU580" s="4">
        <v>1.06</v>
      </c>
      <c r="BW580" s="4">
        <v>0</v>
      </c>
      <c r="BX580" s="4">
        <v>0.213867</v>
      </c>
      <c r="BY580" s="4">
        <v>-5</v>
      </c>
      <c r="BZ580" s="4">
        <v>0.62861299999999998</v>
      </c>
      <c r="CA580" s="4">
        <v>5.226375</v>
      </c>
      <c r="CB580" s="4">
        <v>12.697983000000001</v>
      </c>
    </row>
    <row r="581" spans="1:80">
      <c r="A581" s="2">
        <v>42439</v>
      </c>
      <c r="B581" s="32">
        <v>0.45239106481481484</v>
      </c>
      <c r="C581" s="4">
        <v>13.8</v>
      </c>
      <c r="D581" s="4">
        <v>1.7215</v>
      </c>
      <c r="E581" s="4" t="s">
        <v>155</v>
      </c>
      <c r="F581" s="4">
        <v>17214.732823999999</v>
      </c>
      <c r="G581" s="4">
        <v>305</v>
      </c>
      <c r="H581" s="4">
        <v>21.6</v>
      </c>
      <c r="I581" s="4">
        <v>457.1</v>
      </c>
      <c r="K581" s="4">
        <v>0</v>
      </c>
      <c r="L581" s="4">
        <v>47</v>
      </c>
      <c r="M581" s="4">
        <v>0.86580000000000001</v>
      </c>
      <c r="N581" s="4">
        <v>11.948</v>
      </c>
      <c r="O581" s="4">
        <v>1.4904999999999999</v>
      </c>
      <c r="P581" s="4">
        <v>264.06670000000003</v>
      </c>
      <c r="Q581" s="4">
        <v>18.701699999999999</v>
      </c>
      <c r="R581" s="4">
        <v>282.8</v>
      </c>
      <c r="S581" s="4">
        <v>195.24340000000001</v>
      </c>
      <c r="T581" s="4">
        <v>13.827500000000001</v>
      </c>
      <c r="U581" s="4">
        <v>209.1</v>
      </c>
      <c r="V581" s="4">
        <v>457.09410000000003</v>
      </c>
      <c r="Y581" s="4">
        <v>40.624000000000002</v>
      </c>
      <c r="Z581" s="4">
        <v>0</v>
      </c>
      <c r="AA581" s="4">
        <v>0</v>
      </c>
      <c r="AB581" s="4" t="s">
        <v>384</v>
      </c>
      <c r="AC581" s="4">
        <v>0</v>
      </c>
      <c r="AD581" s="4">
        <v>11.8</v>
      </c>
      <c r="AE581" s="4">
        <v>846</v>
      </c>
      <c r="AF581" s="4">
        <v>867</v>
      </c>
      <c r="AG581" s="4">
        <v>826</v>
      </c>
      <c r="AH581" s="4">
        <v>0</v>
      </c>
      <c r="AI581" s="4">
        <v>0</v>
      </c>
      <c r="AJ581" s="4">
        <v>0</v>
      </c>
      <c r="AK581" s="4">
        <v>984</v>
      </c>
      <c r="AL581" s="4">
        <v>-40</v>
      </c>
      <c r="AM581" s="4">
        <v>0</v>
      </c>
      <c r="AN581" s="4">
        <v>24</v>
      </c>
      <c r="AO581" s="4">
        <v>190</v>
      </c>
      <c r="AP581" s="4">
        <v>190</v>
      </c>
      <c r="AQ581" s="4">
        <v>1.8</v>
      </c>
      <c r="AR581" s="4">
        <v>195</v>
      </c>
      <c r="AS581" s="4" t="s">
        <v>155</v>
      </c>
      <c r="AT581" s="4">
        <v>1</v>
      </c>
      <c r="AU581" s="5">
        <v>0.66030092592592593</v>
      </c>
      <c r="AV581" s="4">
        <v>47.158690999999997</v>
      </c>
      <c r="AW581" s="4">
        <v>-88.484176000000005</v>
      </c>
      <c r="AX581" s="4">
        <v>305.2</v>
      </c>
      <c r="AY581" s="4">
        <v>22.2</v>
      </c>
      <c r="AZ581" s="4">
        <v>12</v>
      </c>
      <c r="BA581" s="4">
        <v>11</v>
      </c>
      <c r="BB581" s="4" t="s">
        <v>418</v>
      </c>
      <c r="BC581" s="4">
        <v>1.0047999999999999</v>
      </c>
      <c r="BD581" s="4">
        <v>1.4084000000000001</v>
      </c>
      <c r="BE581" s="4">
        <v>1.8096000000000001</v>
      </c>
      <c r="BF581" s="4">
        <v>14.063000000000001</v>
      </c>
      <c r="BG581" s="4">
        <v>13.53</v>
      </c>
      <c r="BH581" s="4">
        <v>0.96</v>
      </c>
      <c r="BI581" s="4">
        <v>15.497999999999999</v>
      </c>
      <c r="BJ581" s="4">
        <v>2687.0529999999999</v>
      </c>
      <c r="BK581" s="4">
        <v>213.346</v>
      </c>
      <c r="BL581" s="4">
        <v>6.2190000000000003</v>
      </c>
      <c r="BM581" s="4">
        <v>0.44</v>
      </c>
      <c r="BN581" s="4">
        <v>6.66</v>
      </c>
      <c r="BO581" s="4">
        <v>4.5979999999999999</v>
      </c>
      <c r="BP581" s="4">
        <v>0.32600000000000001</v>
      </c>
      <c r="BQ581" s="4">
        <v>4.9240000000000004</v>
      </c>
      <c r="BR581" s="4">
        <v>3.3992</v>
      </c>
      <c r="BU581" s="4">
        <v>1.8129999999999999</v>
      </c>
      <c r="BW581" s="4">
        <v>0</v>
      </c>
      <c r="BX581" s="4">
        <v>0.21148600000000001</v>
      </c>
      <c r="BY581" s="4">
        <v>-5</v>
      </c>
      <c r="BZ581" s="4">
        <v>0.62838700000000003</v>
      </c>
      <c r="CA581" s="4">
        <v>5.1681889999999999</v>
      </c>
      <c r="CB581" s="4">
        <v>12.693417</v>
      </c>
    </row>
    <row r="582" spans="1:80">
      <c r="A582" s="2">
        <v>42439</v>
      </c>
      <c r="B582" s="32">
        <v>0.45240263888888888</v>
      </c>
      <c r="C582" s="4">
        <v>13.14</v>
      </c>
      <c r="D582" s="4">
        <v>2.6674000000000002</v>
      </c>
      <c r="E582" s="4" t="s">
        <v>155</v>
      </c>
      <c r="F582" s="4">
        <v>26674.189853</v>
      </c>
      <c r="G582" s="4">
        <v>222.2</v>
      </c>
      <c r="H582" s="4">
        <v>21.6</v>
      </c>
      <c r="I582" s="4">
        <v>729.2</v>
      </c>
      <c r="K582" s="4">
        <v>0</v>
      </c>
      <c r="L582" s="4">
        <v>59</v>
      </c>
      <c r="M582" s="4">
        <v>0.86219999999999997</v>
      </c>
      <c r="N582" s="4">
        <v>11.3292</v>
      </c>
      <c r="O582" s="4">
        <v>2.2997999999999998</v>
      </c>
      <c r="P582" s="4">
        <v>191.58949999999999</v>
      </c>
      <c r="Q582" s="4">
        <v>18.623000000000001</v>
      </c>
      <c r="R582" s="4">
        <v>210.2</v>
      </c>
      <c r="S582" s="4">
        <v>141.6558</v>
      </c>
      <c r="T582" s="4">
        <v>13.769299999999999</v>
      </c>
      <c r="U582" s="4">
        <v>155.4</v>
      </c>
      <c r="V582" s="4">
        <v>729.16210000000001</v>
      </c>
      <c r="Y582" s="4">
        <v>50.72</v>
      </c>
      <c r="Z582" s="4">
        <v>0</v>
      </c>
      <c r="AA582" s="4">
        <v>0</v>
      </c>
      <c r="AB582" s="4" t="s">
        <v>384</v>
      </c>
      <c r="AC582" s="4">
        <v>0</v>
      </c>
      <c r="AD582" s="4">
        <v>11.7</v>
      </c>
      <c r="AE582" s="4">
        <v>847</v>
      </c>
      <c r="AF582" s="4">
        <v>868</v>
      </c>
      <c r="AG582" s="4">
        <v>826</v>
      </c>
      <c r="AH582" s="4">
        <v>0</v>
      </c>
      <c r="AI582" s="4">
        <v>0</v>
      </c>
      <c r="AJ582" s="4">
        <v>0</v>
      </c>
      <c r="AK582" s="4">
        <v>984</v>
      </c>
      <c r="AL582" s="4">
        <v>-40</v>
      </c>
      <c r="AM582" s="4">
        <v>0</v>
      </c>
      <c r="AN582" s="4">
        <v>24</v>
      </c>
      <c r="AO582" s="4">
        <v>190</v>
      </c>
      <c r="AP582" s="4">
        <v>190</v>
      </c>
      <c r="AQ582" s="4">
        <v>1.8</v>
      </c>
      <c r="AR582" s="4">
        <v>195</v>
      </c>
      <c r="AS582" s="4" t="s">
        <v>155</v>
      </c>
      <c r="AT582" s="4">
        <v>1</v>
      </c>
      <c r="AU582" s="5">
        <v>0.66031249999999997</v>
      </c>
      <c r="AV582" s="4">
        <v>47.158774000000001</v>
      </c>
      <c r="AW582" s="4">
        <v>-88.484129999999993</v>
      </c>
      <c r="AX582" s="4">
        <v>305.5</v>
      </c>
      <c r="AY582" s="4">
        <v>24.2</v>
      </c>
      <c r="AZ582" s="4">
        <v>12</v>
      </c>
      <c r="BA582" s="4">
        <v>11</v>
      </c>
      <c r="BB582" s="4" t="s">
        <v>418</v>
      </c>
      <c r="BC582" s="4">
        <v>1.3976</v>
      </c>
      <c r="BD582" s="4">
        <v>2.0939999999999999</v>
      </c>
      <c r="BE582" s="4">
        <v>2.5928</v>
      </c>
      <c r="BF582" s="4">
        <v>14.063000000000001</v>
      </c>
      <c r="BG582" s="4">
        <v>13.15</v>
      </c>
      <c r="BH582" s="4">
        <v>0.94</v>
      </c>
      <c r="BI582" s="4">
        <v>15.984999999999999</v>
      </c>
      <c r="BJ582" s="4">
        <v>2507.2559999999999</v>
      </c>
      <c r="BK582" s="4">
        <v>323.94</v>
      </c>
      <c r="BL582" s="4">
        <v>4.4400000000000004</v>
      </c>
      <c r="BM582" s="4">
        <v>0.432</v>
      </c>
      <c r="BN582" s="4">
        <v>4.8719999999999999</v>
      </c>
      <c r="BO582" s="4">
        <v>3.2829999999999999</v>
      </c>
      <c r="BP582" s="4">
        <v>0.31900000000000001</v>
      </c>
      <c r="BQ582" s="4">
        <v>3.6019999999999999</v>
      </c>
      <c r="BR582" s="4">
        <v>5.3360000000000003</v>
      </c>
      <c r="BU582" s="4">
        <v>2.2269999999999999</v>
      </c>
      <c r="BW582" s="4">
        <v>0</v>
      </c>
      <c r="BX582" s="4">
        <v>0.23777699999999999</v>
      </c>
      <c r="BY582" s="4">
        <v>-5</v>
      </c>
      <c r="BZ582" s="4">
        <v>0.62861299999999998</v>
      </c>
      <c r="CA582" s="4">
        <v>5.8106749999999998</v>
      </c>
      <c r="CB582" s="4">
        <v>12.697983000000001</v>
      </c>
    </row>
    <row r="583" spans="1:80">
      <c r="A583" s="2">
        <v>42439</v>
      </c>
      <c r="B583" s="32">
        <v>0.45241421296296297</v>
      </c>
      <c r="C583" s="4">
        <v>12.952</v>
      </c>
      <c r="D583" s="4">
        <v>3.0042</v>
      </c>
      <c r="E583" s="4" t="s">
        <v>155</v>
      </c>
      <c r="F583" s="4">
        <v>30042.328766999999</v>
      </c>
      <c r="G583" s="4">
        <v>206.2</v>
      </c>
      <c r="H583" s="4">
        <v>21.6</v>
      </c>
      <c r="I583" s="4">
        <v>892.1</v>
      </c>
      <c r="K583" s="4">
        <v>0</v>
      </c>
      <c r="L583" s="4">
        <v>66</v>
      </c>
      <c r="M583" s="4">
        <v>0.86040000000000005</v>
      </c>
      <c r="N583" s="4">
        <v>11.1447</v>
      </c>
      <c r="O583" s="4">
        <v>2.585</v>
      </c>
      <c r="P583" s="4">
        <v>177.41239999999999</v>
      </c>
      <c r="Q583" s="4">
        <v>18.5854</v>
      </c>
      <c r="R583" s="4">
        <v>196</v>
      </c>
      <c r="S583" s="4">
        <v>131.1737</v>
      </c>
      <c r="T583" s="4">
        <v>13.7416</v>
      </c>
      <c r="U583" s="4">
        <v>144.9</v>
      </c>
      <c r="V583" s="4">
        <v>892.1</v>
      </c>
      <c r="Y583" s="4">
        <v>56.87</v>
      </c>
      <c r="Z583" s="4">
        <v>0</v>
      </c>
      <c r="AA583" s="4">
        <v>0</v>
      </c>
      <c r="AB583" s="4" t="s">
        <v>384</v>
      </c>
      <c r="AC583" s="4">
        <v>0</v>
      </c>
      <c r="AD583" s="4">
        <v>11.8</v>
      </c>
      <c r="AE583" s="4">
        <v>847</v>
      </c>
      <c r="AF583" s="4">
        <v>868</v>
      </c>
      <c r="AG583" s="4">
        <v>826</v>
      </c>
      <c r="AH583" s="4">
        <v>0</v>
      </c>
      <c r="AI583" s="4">
        <v>0</v>
      </c>
      <c r="AJ583" s="4">
        <v>0</v>
      </c>
      <c r="AK583" s="4">
        <v>984</v>
      </c>
      <c r="AL583" s="4">
        <v>-40</v>
      </c>
      <c r="AM583" s="4">
        <v>0</v>
      </c>
      <c r="AN583" s="4">
        <v>24</v>
      </c>
      <c r="AO583" s="4">
        <v>190</v>
      </c>
      <c r="AP583" s="4">
        <v>190</v>
      </c>
      <c r="AQ583" s="4">
        <v>1.9</v>
      </c>
      <c r="AR583" s="4">
        <v>195</v>
      </c>
      <c r="AS583" s="4" t="s">
        <v>155</v>
      </c>
      <c r="AT583" s="4">
        <v>1</v>
      </c>
      <c r="AU583" s="5">
        <v>0.66032407407407401</v>
      </c>
      <c r="AV583" s="4">
        <v>47.158870999999998</v>
      </c>
      <c r="AW583" s="4">
        <v>-88.484103000000005</v>
      </c>
      <c r="AX583" s="4">
        <v>305.2</v>
      </c>
      <c r="AY583" s="4">
        <v>25.4</v>
      </c>
      <c r="AZ583" s="4">
        <v>12</v>
      </c>
      <c r="BA583" s="4">
        <v>11</v>
      </c>
      <c r="BB583" s="4" t="s">
        <v>418</v>
      </c>
      <c r="BC583" s="4">
        <v>1.1988000000000001</v>
      </c>
      <c r="BD583" s="4">
        <v>1.5988</v>
      </c>
      <c r="BE583" s="4">
        <v>1.9976</v>
      </c>
      <c r="BF583" s="4">
        <v>14.063000000000001</v>
      </c>
      <c r="BG583" s="4">
        <v>12.98</v>
      </c>
      <c r="BH583" s="4">
        <v>0.92</v>
      </c>
      <c r="BI583" s="4">
        <v>16.22</v>
      </c>
      <c r="BJ583" s="4">
        <v>2445.4769999999999</v>
      </c>
      <c r="BK583" s="4">
        <v>361.017</v>
      </c>
      <c r="BL583" s="4">
        <v>4.077</v>
      </c>
      <c r="BM583" s="4">
        <v>0.42699999999999999</v>
      </c>
      <c r="BN583" s="4">
        <v>4.5039999999999996</v>
      </c>
      <c r="BO583" s="4">
        <v>3.0139999999999998</v>
      </c>
      <c r="BP583" s="4">
        <v>0.316</v>
      </c>
      <c r="BQ583" s="4">
        <v>3.33</v>
      </c>
      <c r="BR583" s="4">
        <v>6.4729999999999999</v>
      </c>
      <c r="BU583" s="4">
        <v>2.476</v>
      </c>
      <c r="BW583" s="4">
        <v>0</v>
      </c>
      <c r="BX583" s="4">
        <v>0.26739000000000002</v>
      </c>
      <c r="BY583" s="4">
        <v>-5</v>
      </c>
      <c r="BZ583" s="4">
        <v>0.629</v>
      </c>
      <c r="CA583" s="4">
        <v>6.5343429999999998</v>
      </c>
      <c r="CB583" s="4">
        <v>12.7058</v>
      </c>
    </row>
    <row r="584" spans="1:80">
      <c r="A584" s="2">
        <v>42439</v>
      </c>
      <c r="B584" s="32">
        <v>0.45242578703703701</v>
      </c>
      <c r="C584" s="4">
        <v>12.77</v>
      </c>
      <c r="D584" s="4">
        <v>3.1309</v>
      </c>
      <c r="E584" s="4" t="s">
        <v>155</v>
      </c>
      <c r="F584" s="4">
        <v>31309.452055000002</v>
      </c>
      <c r="G584" s="4">
        <v>234</v>
      </c>
      <c r="H584" s="4">
        <v>21.7</v>
      </c>
      <c r="I584" s="4">
        <v>999</v>
      </c>
      <c r="K584" s="4">
        <v>0</v>
      </c>
      <c r="L584" s="4">
        <v>73</v>
      </c>
      <c r="M584" s="4">
        <v>0.86060000000000003</v>
      </c>
      <c r="N584" s="4">
        <v>10.9899</v>
      </c>
      <c r="O584" s="4">
        <v>2.6945000000000001</v>
      </c>
      <c r="P584" s="4">
        <v>201.34540000000001</v>
      </c>
      <c r="Q584" s="4">
        <v>18.6754</v>
      </c>
      <c r="R584" s="4">
        <v>220</v>
      </c>
      <c r="S584" s="4">
        <v>148.8691</v>
      </c>
      <c r="T584" s="4">
        <v>13.808</v>
      </c>
      <c r="U584" s="4">
        <v>162.69999999999999</v>
      </c>
      <c r="V584" s="4">
        <v>998.95899999999995</v>
      </c>
      <c r="Y584" s="4">
        <v>62.972999999999999</v>
      </c>
      <c r="Z584" s="4">
        <v>0</v>
      </c>
      <c r="AA584" s="4">
        <v>0</v>
      </c>
      <c r="AB584" s="4" t="s">
        <v>384</v>
      </c>
      <c r="AC584" s="4">
        <v>0</v>
      </c>
      <c r="AD584" s="4">
        <v>11.8</v>
      </c>
      <c r="AE584" s="4">
        <v>848</v>
      </c>
      <c r="AF584" s="4">
        <v>869</v>
      </c>
      <c r="AG584" s="4">
        <v>827</v>
      </c>
      <c r="AH584" s="4">
        <v>0</v>
      </c>
      <c r="AI584" s="4">
        <v>0</v>
      </c>
      <c r="AJ584" s="4">
        <v>0</v>
      </c>
      <c r="AK584" s="4">
        <v>984</v>
      </c>
      <c r="AL584" s="4">
        <v>-40</v>
      </c>
      <c r="AM584" s="4">
        <v>0</v>
      </c>
      <c r="AN584" s="4">
        <v>24</v>
      </c>
      <c r="AO584" s="4">
        <v>190</v>
      </c>
      <c r="AP584" s="4">
        <v>190</v>
      </c>
      <c r="AQ584" s="4">
        <v>2</v>
      </c>
      <c r="AR584" s="4">
        <v>195</v>
      </c>
      <c r="AS584" s="4" t="s">
        <v>155</v>
      </c>
      <c r="AT584" s="4">
        <v>1</v>
      </c>
      <c r="AU584" s="5">
        <v>0.66033564814814816</v>
      </c>
      <c r="AV584" s="4">
        <v>47.158974000000001</v>
      </c>
      <c r="AW584" s="4">
        <v>-88.484098000000003</v>
      </c>
      <c r="AX584" s="4">
        <v>305.39999999999998</v>
      </c>
      <c r="AY584" s="4">
        <v>26.2</v>
      </c>
      <c r="AZ584" s="4">
        <v>12</v>
      </c>
      <c r="BA584" s="4">
        <v>11</v>
      </c>
      <c r="BB584" s="4" t="s">
        <v>418</v>
      </c>
      <c r="BC584" s="4">
        <v>1.1000000000000001</v>
      </c>
      <c r="BD584" s="4">
        <v>1.5</v>
      </c>
      <c r="BE584" s="4">
        <v>1.8</v>
      </c>
      <c r="BF584" s="4">
        <v>14.063000000000001</v>
      </c>
      <c r="BG584" s="4">
        <v>12.99</v>
      </c>
      <c r="BH584" s="4">
        <v>0.92</v>
      </c>
      <c r="BI584" s="4">
        <v>16.196000000000002</v>
      </c>
      <c r="BJ584" s="4">
        <v>2417.5650000000001</v>
      </c>
      <c r="BK584" s="4">
        <v>377.26499999999999</v>
      </c>
      <c r="BL584" s="4">
        <v>4.6379999999999999</v>
      </c>
      <c r="BM584" s="4">
        <v>0.43</v>
      </c>
      <c r="BN584" s="4">
        <v>5.069</v>
      </c>
      <c r="BO584" s="4">
        <v>3.4289999999999998</v>
      </c>
      <c r="BP584" s="4">
        <v>0.318</v>
      </c>
      <c r="BQ584" s="4">
        <v>3.7480000000000002</v>
      </c>
      <c r="BR584" s="4">
        <v>7.2666000000000004</v>
      </c>
      <c r="BU584" s="4">
        <v>2.7480000000000002</v>
      </c>
      <c r="BW584" s="4">
        <v>0</v>
      </c>
      <c r="BX584" s="4">
        <v>0.26061000000000001</v>
      </c>
      <c r="BY584" s="4">
        <v>-5</v>
      </c>
      <c r="BZ584" s="4">
        <v>0.62838700000000003</v>
      </c>
      <c r="CA584" s="4">
        <v>6.3686569999999998</v>
      </c>
      <c r="CB584" s="4">
        <v>12.693417</v>
      </c>
    </row>
    <row r="585" spans="1:80">
      <c r="A585" s="2">
        <v>42439</v>
      </c>
      <c r="B585" s="32">
        <v>0.45243736111111116</v>
      </c>
      <c r="C585" s="4">
        <v>12.465999999999999</v>
      </c>
      <c r="D585" s="4">
        <v>3.6318999999999999</v>
      </c>
      <c r="E585" s="4" t="s">
        <v>155</v>
      </c>
      <c r="F585" s="4">
        <v>36318.910411999997</v>
      </c>
      <c r="G585" s="4">
        <v>295.39999999999998</v>
      </c>
      <c r="H585" s="4">
        <v>21.9</v>
      </c>
      <c r="I585" s="4">
        <v>1164.9000000000001</v>
      </c>
      <c r="K585" s="4">
        <v>0</v>
      </c>
      <c r="L585" s="4">
        <v>82</v>
      </c>
      <c r="M585" s="4">
        <v>0.85829999999999995</v>
      </c>
      <c r="N585" s="4">
        <v>10.6989</v>
      </c>
      <c r="O585" s="4">
        <v>3.1171000000000002</v>
      </c>
      <c r="P585" s="4">
        <v>253.51849999999999</v>
      </c>
      <c r="Q585" s="4">
        <v>18.7849</v>
      </c>
      <c r="R585" s="4">
        <v>272.3</v>
      </c>
      <c r="S585" s="4">
        <v>187.4444</v>
      </c>
      <c r="T585" s="4">
        <v>13.888999999999999</v>
      </c>
      <c r="U585" s="4">
        <v>201.3</v>
      </c>
      <c r="V585" s="4">
        <v>1164.886</v>
      </c>
      <c r="Y585" s="4">
        <v>70.513000000000005</v>
      </c>
      <c r="Z585" s="4">
        <v>0</v>
      </c>
      <c r="AA585" s="4">
        <v>0</v>
      </c>
      <c r="AB585" s="4" t="s">
        <v>384</v>
      </c>
      <c r="AC585" s="4">
        <v>0</v>
      </c>
      <c r="AD585" s="4">
        <v>11.8</v>
      </c>
      <c r="AE585" s="4">
        <v>848</v>
      </c>
      <c r="AF585" s="4">
        <v>869</v>
      </c>
      <c r="AG585" s="4">
        <v>829</v>
      </c>
      <c r="AH585" s="4">
        <v>0</v>
      </c>
      <c r="AI585" s="4">
        <v>0</v>
      </c>
      <c r="AJ585" s="4">
        <v>0</v>
      </c>
      <c r="AK585" s="4">
        <v>984</v>
      </c>
      <c r="AL585" s="4">
        <v>-40</v>
      </c>
      <c r="AM585" s="4">
        <v>0</v>
      </c>
      <c r="AN585" s="4">
        <v>24</v>
      </c>
      <c r="AO585" s="4">
        <v>190</v>
      </c>
      <c r="AP585" s="4">
        <v>190</v>
      </c>
      <c r="AQ585" s="4">
        <v>2.1</v>
      </c>
      <c r="AR585" s="4">
        <v>195</v>
      </c>
      <c r="AS585" s="4" t="s">
        <v>155</v>
      </c>
      <c r="AT585" s="4">
        <v>1</v>
      </c>
      <c r="AU585" s="5">
        <v>0.6603472222222222</v>
      </c>
      <c r="AV585" s="4">
        <v>47.159084999999997</v>
      </c>
      <c r="AW585" s="4">
        <v>-88.484099999999998</v>
      </c>
      <c r="AX585" s="4">
        <v>305.5</v>
      </c>
      <c r="AY585" s="4">
        <v>27.2</v>
      </c>
      <c r="AZ585" s="4">
        <v>12</v>
      </c>
      <c r="BA585" s="4">
        <v>11</v>
      </c>
      <c r="BB585" s="4" t="s">
        <v>418</v>
      </c>
      <c r="BC585" s="4">
        <v>1.0975999999999999</v>
      </c>
      <c r="BD585" s="4">
        <v>1.4976</v>
      </c>
      <c r="BE585" s="4">
        <v>1.7976000000000001</v>
      </c>
      <c r="BF585" s="4">
        <v>14.063000000000001</v>
      </c>
      <c r="BG585" s="4">
        <v>12.77</v>
      </c>
      <c r="BH585" s="4">
        <v>0.91</v>
      </c>
      <c r="BI585" s="4">
        <v>16.515000000000001</v>
      </c>
      <c r="BJ585" s="4">
        <v>2328.4360000000001</v>
      </c>
      <c r="BK585" s="4">
        <v>431.77300000000002</v>
      </c>
      <c r="BL585" s="4">
        <v>5.7779999999999996</v>
      </c>
      <c r="BM585" s="4">
        <v>0.42799999999999999</v>
      </c>
      <c r="BN585" s="4">
        <v>6.2060000000000004</v>
      </c>
      <c r="BO585" s="4">
        <v>4.2720000000000002</v>
      </c>
      <c r="BP585" s="4">
        <v>0.317</v>
      </c>
      <c r="BQ585" s="4">
        <v>4.5890000000000004</v>
      </c>
      <c r="BR585" s="4">
        <v>8.3831000000000007</v>
      </c>
      <c r="BU585" s="4">
        <v>3.0449999999999999</v>
      </c>
      <c r="BW585" s="4">
        <v>0</v>
      </c>
      <c r="BX585" s="4">
        <v>0.27474599999999999</v>
      </c>
      <c r="BY585" s="4">
        <v>-5</v>
      </c>
      <c r="BZ585" s="4">
        <v>0.62983900000000004</v>
      </c>
      <c r="CA585" s="4">
        <v>6.714105</v>
      </c>
      <c r="CB585" s="4">
        <v>12.722747999999999</v>
      </c>
    </row>
    <row r="586" spans="1:80">
      <c r="A586" s="2">
        <v>42439</v>
      </c>
      <c r="B586" s="32">
        <v>0.4524489351851852</v>
      </c>
      <c r="C586" s="4">
        <v>12.22</v>
      </c>
      <c r="D586" s="4">
        <v>3.8967999999999998</v>
      </c>
      <c r="E586" s="4" t="s">
        <v>155</v>
      </c>
      <c r="F586" s="4">
        <v>38967.525000000001</v>
      </c>
      <c r="G586" s="4">
        <v>331.1</v>
      </c>
      <c r="H586" s="4">
        <v>24.2</v>
      </c>
      <c r="I586" s="4">
        <v>1356</v>
      </c>
      <c r="K586" s="4">
        <v>0</v>
      </c>
      <c r="L586" s="4">
        <v>91</v>
      </c>
      <c r="M586" s="4">
        <v>0.85760000000000003</v>
      </c>
      <c r="N586" s="4">
        <v>10.4793</v>
      </c>
      <c r="O586" s="4">
        <v>3.3416999999999999</v>
      </c>
      <c r="P586" s="4">
        <v>283.93700000000001</v>
      </c>
      <c r="Q586" s="4">
        <v>20.7529</v>
      </c>
      <c r="R586" s="4">
        <v>304.7</v>
      </c>
      <c r="S586" s="4">
        <v>209.9349</v>
      </c>
      <c r="T586" s="4">
        <v>15.344099999999999</v>
      </c>
      <c r="U586" s="4">
        <v>225.3</v>
      </c>
      <c r="V586" s="4">
        <v>1355.9851000000001</v>
      </c>
      <c r="Y586" s="4">
        <v>78.049000000000007</v>
      </c>
      <c r="Z586" s="4">
        <v>0</v>
      </c>
      <c r="AA586" s="4">
        <v>0</v>
      </c>
      <c r="AB586" s="4" t="s">
        <v>384</v>
      </c>
      <c r="AC586" s="4">
        <v>0</v>
      </c>
      <c r="AD586" s="4">
        <v>11.8</v>
      </c>
      <c r="AE586" s="4">
        <v>848</v>
      </c>
      <c r="AF586" s="4">
        <v>869</v>
      </c>
      <c r="AG586" s="4">
        <v>830</v>
      </c>
      <c r="AH586" s="4">
        <v>0</v>
      </c>
      <c r="AI586" s="4">
        <v>0</v>
      </c>
      <c r="AJ586" s="4">
        <v>0</v>
      </c>
      <c r="AK586" s="4">
        <v>984</v>
      </c>
      <c r="AL586" s="4">
        <v>-40</v>
      </c>
      <c r="AM586" s="4">
        <v>0</v>
      </c>
      <c r="AN586" s="4">
        <v>24</v>
      </c>
      <c r="AO586" s="4">
        <v>190</v>
      </c>
      <c r="AP586" s="4">
        <v>190</v>
      </c>
      <c r="AQ586" s="4">
        <v>2.2000000000000002</v>
      </c>
      <c r="AR586" s="4">
        <v>195</v>
      </c>
      <c r="AS586" s="4" t="s">
        <v>155</v>
      </c>
      <c r="AT586" s="4">
        <v>1</v>
      </c>
      <c r="AU586" s="5">
        <v>0.66037037037037039</v>
      </c>
      <c r="AV586" s="4">
        <v>47.159312</v>
      </c>
      <c r="AW586" s="4">
        <v>-88.484108000000006</v>
      </c>
      <c r="AX586" s="4">
        <v>305.8</v>
      </c>
      <c r="AY586" s="4">
        <v>27.8</v>
      </c>
      <c r="AZ586" s="4">
        <v>12</v>
      </c>
      <c r="BA586" s="4">
        <v>11</v>
      </c>
      <c r="BB586" s="4" t="s">
        <v>418</v>
      </c>
      <c r="BC586" s="4">
        <v>0.90479500000000002</v>
      </c>
      <c r="BD586" s="4">
        <v>1.2964039999999999</v>
      </c>
      <c r="BE586" s="4">
        <v>1.603596</v>
      </c>
      <c r="BF586" s="4">
        <v>14.063000000000001</v>
      </c>
      <c r="BG586" s="4">
        <v>12.7</v>
      </c>
      <c r="BH586" s="4">
        <v>0.9</v>
      </c>
      <c r="BI586" s="4">
        <v>16.61</v>
      </c>
      <c r="BJ586" s="4">
        <v>2276.6930000000002</v>
      </c>
      <c r="BK586" s="4">
        <v>462.07600000000002</v>
      </c>
      <c r="BL586" s="4">
        <v>6.46</v>
      </c>
      <c r="BM586" s="4">
        <v>0.47199999999999998</v>
      </c>
      <c r="BN586" s="4">
        <v>6.9320000000000004</v>
      </c>
      <c r="BO586" s="4">
        <v>4.7759999999999998</v>
      </c>
      <c r="BP586" s="4">
        <v>0.34899999999999998</v>
      </c>
      <c r="BQ586" s="4">
        <v>5.125</v>
      </c>
      <c r="BR586" s="4">
        <v>9.7414000000000005</v>
      </c>
      <c r="BU586" s="4">
        <v>3.3639999999999999</v>
      </c>
      <c r="BW586" s="4">
        <v>0</v>
      </c>
      <c r="BX586" s="4">
        <v>0.32655400000000001</v>
      </c>
      <c r="BY586" s="4">
        <v>-5</v>
      </c>
      <c r="BZ586" s="4">
        <v>0.63038700000000003</v>
      </c>
      <c r="CA586" s="4">
        <v>7.9801630000000001</v>
      </c>
      <c r="CB586" s="4">
        <v>12.733817</v>
      </c>
    </row>
    <row r="587" spans="1:80">
      <c r="A587" s="2">
        <v>42439</v>
      </c>
      <c r="B587" s="32">
        <v>0.45246050925925929</v>
      </c>
      <c r="C587" s="4">
        <v>12.27</v>
      </c>
      <c r="D587" s="4">
        <v>3.7256</v>
      </c>
      <c r="E587" s="4" t="s">
        <v>155</v>
      </c>
      <c r="F587" s="4">
        <v>37256.330275</v>
      </c>
      <c r="G587" s="4">
        <v>365.9</v>
      </c>
      <c r="H587" s="4">
        <v>24.2</v>
      </c>
      <c r="I587" s="4">
        <v>1476.9</v>
      </c>
      <c r="K587" s="4">
        <v>0</v>
      </c>
      <c r="L587" s="4">
        <v>93</v>
      </c>
      <c r="M587" s="4">
        <v>0.85860000000000003</v>
      </c>
      <c r="N587" s="4">
        <v>10.5352</v>
      </c>
      <c r="O587" s="4">
        <v>3.1987999999999999</v>
      </c>
      <c r="P587" s="4">
        <v>314.12720000000002</v>
      </c>
      <c r="Q587" s="4">
        <v>20.778199999999998</v>
      </c>
      <c r="R587" s="4">
        <v>334.9</v>
      </c>
      <c r="S587" s="4">
        <v>232.2567</v>
      </c>
      <c r="T587" s="4">
        <v>15.3628</v>
      </c>
      <c r="U587" s="4">
        <v>247.6</v>
      </c>
      <c r="V587" s="4">
        <v>1476.9278999999999</v>
      </c>
      <c r="Y587" s="4">
        <v>79.875</v>
      </c>
      <c r="Z587" s="4">
        <v>0</v>
      </c>
      <c r="AA587" s="4">
        <v>0</v>
      </c>
      <c r="AB587" s="4" t="s">
        <v>384</v>
      </c>
      <c r="AC587" s="4">
        <v>0</v>
      </c>
      <c r="AD587" s="4">
        <v>11.8</v>
      </c>
      <c r="AE587" s="4">
        <v>849</v>
      </c>
      <c r="AF587" s="4">
        <v>869</v>
      </c>
      <c r="AG587" s="4">
        <v>832</v>
      </c>
      <c r="AH587" s="4">
        <v>0</v>
      </c>
      <c r="AI587" s="4">
        <v>0</v>
      </c>
      <c r="AJ587" s="4">
        <v>0</v>
      </c>
      <c r="AK587" s="4">
        <v>984</v>
      </c>
      <c r="AL587" s="4">
        <v>-40</v>
      </c>
      <c r="AM587" s="4">
        <v>0</v>
      </c>
      <c r="AN587" s="4">
        <v>24</v>
      </c>
      <c r="AO587" s="4">
        <v>189.4</v>
      </c>
      <c r="AP587" s="4">
        <v>189.4</v>
      </c>
      <c r="AQ587" s="4">
        <v>2.1</v>
      </c>
      <c r="AR587" s="4">
        <v>195</v>
      </c>
      <c r="AS587" s="4" t="s">
        <v>155</v>
      </c>
      <c r="AT587" s="4">
        <v>1</v>
      </c>
      <c r="AU587" s="5">
        <v>0.66037037037037039</v>
      </c>
      <c r="AV587" s="4">
        <v>47.159312999999997</v>
      </c>
      <c r="AW587" s="4">
        <v>-88.484108000000006</v>
      </c>
      <c r="AX587" s="4">
        <v>305.8</v>
      </c>
      <c r="AY587" s="4">
        <v>28.4</v>
      </c>
      <c r="AZ587" s="4">
        <v>12</v>
      </c>
      <c r="BA587" s="4">
        <v>11</v>
      </c>
      <c r="BB587" s="4" t="s">
        <v>418</v>
      </c>
      <c r="BC587" s="4">
        <v>1.3033030000000001</v>
      </c>
      <c r="BD587" s="4">
        <v>1.0033030000000001</v>
      </c>
      <c r="BE587" s="4">
        <v>1.904404</v>
      </c>
      <c r="BF587" s="4">
        <v>14.063000000000001</v>
      </c>
      <c r="BG587" s="4">
        <v>12.8</v>
      </c>
      <c r="BH587" s="4">
        <v>0.91</v>
      </c>
      <c r="BI587" s="4">
        <v>16.468</v>
      </c>
      <c r="BJ587" s="4">
        <v>2301.2199999999998</v>
      </c>
      <c r="BK587" s="4">
        <v>444.71600000000001</v>
      </c>
      <c r="BL587" s="4">
        <v>7.1849999999999996</v>
      </c>
      <c r="BM587" s="4">
        <v>0.47499999999999998</v>
      </c>
      <c r="BN587" s="4">
        <v>7.6609999999999996</v>
      </c>
      <c r="BO587" s="4">
        <v>5.3129999999999997</v>
      </c>
      <c r="BP587" s="4">
        <v>0.35099999999999998</v>
      </c>
      <c r="BQ587" s="4">
        <v>5.6639999999999997</v>
      </c>
      <c r="BR587" s="4">
        <v>10.6677</v>
      </c>
      <c r="BU587" s="4">
        <v>3.4620000000000002</v>
      </c>
      <c r="BW587" s="4">
        <v>0</v>
      </c>
      <c r="BX587" s="4">
        <v>0.39252300000000001</v>
      </c>
      <c r="BY587" s="4">
        <v>-5</v>
      </c>
      <c r="BZ587" s="4">
        <v>0.62938700000000003</v>
      </c>
      <c r="CA587" s="4">
        <v>9.5922809999999998</v>
      </c>
      <c r="CB587" s="4">
        <v>12.713616999999999</v>
      </c>
    </row>
    <row r="588" spans="1:80">
      <c r="A588" s="2">
        <v>42439</v>
      </c>
      <c r="B588" s="32">
        <v>0.45247208333333333</v>
      </c>
      <c r="C588" s="4">
        <v>12.64</v>
      </c>
      <c r="D588" s="4">
        <v>3.1393</v>
      </c>
      <c r="E588" s="4" t="s">
        <v>155</v>
      </c>
      <c r="F588" s="4">
        <v>31393.027523000001</v>
      </c>
      <c r="G588" s="4">
        <v>497.9</v>
      </c>
      <c r="H588" s="4">
        <v>24</v>
      </c>
      <c r="I588" s="4">
        <v>1479.1</v>
      </c>
      <c r="K588" s="4">
        <v>0</v>
      </c>
      <c r="L588" s="4">
        <v>94</v>
      </c>
      <c r="M588" s="4">
        <v>0.86109999999999998</v>
      </c>
      <c r="N588" s="4">
        <v>10.883699999999999</v>
      </c>
      <c r="O588" s="4">
        <v>2.7031999999999998</v>
      </c>
      <c r="P588" s="4">
        <v>428.74489999999997</v>
      </c>
      <c r="Q588" s="4">
        <v>20.677</v>
      </c>
      <c r="R588" s="4">
        <v>449.4</v>
      </c>
      <c r="S588" s="4">
        <v>317.0018</v>
      </c>
      <c r="T588" s="4">
        <v>15.288</v>
      </c>
      <c r="U588" s="4">
        <v>332.3</v>
      </c>
      <c r="V588" s="4">
        <v>1479.1156000000001</v>
      </c>
      <c r="Y588" s="4">
        <v>80.531999999999996</v>
      </c>
      <c r="Z588" s="4">
        <v>0</v>
      </c>
      <c r="AA588" s="4">
        <v>0</v>
      </c>
      <c r="AB588" s="4" t="s">
        <v>384</v>
      </c>
      <c r="AC588" s="4">
        <v>0</v>
      </c>
      <c r="AD588" s="4">
        <v>11.8</v>
      </c>
      <c r="AE588" s="4">
        <v>848</v>
      </c>
      <c r="AF588" s="4">
        <v>870</v>
      </c>
      <c r="AG588" s="4">
        <v>832</v>
      </c>
      <c r="AH588" s="4">
        <v>0</v>
      </c>
      <c r="AI588" s="4">
        <v>0</v>
      </c>
      <c r="AJ588" s="4">
        <v>0</v>
      </c>
      <c r="AK588" s="4">
        <v>984</v>
      </c>
      <c r="AL588" s="4">
        <v>-40</v>
      </c>
      <c r="AM588" s="4">
        <v>0</v>
      </c>
      <c r="AN588" s="4">
        <v>24</v>
      </c>
      <c r="AO588" s="4">
        <v>189.6</v>
      </c>
      <c r="AP588" s="4">
        <v>189</v>
      </c>
      <c r="AQ588" s="4">
        <v>2</v>
      </c>
      <c r="AR588" s="4">
        <v>195</v>
      </c>
      <c r="AS588" s="4" t="s">
        <v>155</v>
      </c>
      <c r="AT588" s="4">
        <v>1</v>
      </c>
      <c r="AU588" s="5">
        <v>0.66038194444444442</v>
      </c>
      <c r="AV588" s="4">
        <v>47.159430999999998</v>
      </c>
      <c r="AW588" s="4">
        <v>-88.484116999999998</v>
      </c>
      <c r="AX588" s="4">
        <v>306.5</v>
      </c>
      <c r="AY588" s="4">
        <v>29.6</v>
      </c>
      <c r="AZ588" s="4">
        <v>12</v>
      </c>
      <c r="BA588" s="4">
        <v>11</v>
      </c>
      <c r="BB588" s="4" t="s">
        <v>418</v>
      </c>
      <c r="BC588" s="4">
        <v>1.6072</v>
      </c>
      <c r="BD588" s="4">
        <v>1.2964</v>
      </c>
      <c r="BE588" s="4">
        <v>2.3071999999999999</v>
      </c>
      <c r="BF588" s="4">
        <v>14.063000000000001</v>
      </c>
      <c r="BG588" s="4">
        <v>13.04</v>
      </c>
      <c r="BH588" s="4">
        <v>0.93</v>
      </c>
      <c r="BI588" s="4">
        <v>16.134</v>
      </c>
      <c r="BJ588" s="4">
        <v>2402.866</v>
      </c>
      <c r="BK588" s="4">
        <v>379.84300000000002</v>
      </c>
      <c r="BL588" s="4">
        <v>9.9130000000000003</v>
      </c>
      <c r="BM588" s="4">
        <v>0.47799999999999998</v>
      </c>
      <c r="BN588" s="4">
        <v>10.391</v>
      </c>
      <c r="BO588" s="4">
        <v>7.3289999999999997</v>
      </c>
      <c r="BP588" s="4">
        <v>0.35299999999999998</v>
      </c>
      <c r="BQ588" s="4">
        <v>7.6829999999999998</v>
      </c>
      <c r="BR588" s="4">
        <v>10.7982</v>
      </c>
      <c r="BU588" s="4">
        <v>3.528</v>
      </c>
      <c r="BW588" s="4">
        <v>0</v>
      </c>
      <c r="BX588" s="4">
        <v>0.38812400000000002</v>
      </c>
      <c r="BY588" s="4">
        <v>-5</v>
      </c>
      <c r="BZ588" s="4">
        <v>0.629</v>
      </c>
      <c r="CA588" s="4">
        <v>9.4847800000000007</v>
      </c>
      <c r="CB588" s="4">
        <v>12.7058</v>
      </c>
    </row>
    <row r="589" spans="1:80">
      <c r="A589" s="2">
        <v>42439</v>
      </c>
      <c r="B589" s="32">
        <v>0.45248365740740742</v>
      </c>
      <c r="C589" s="4">
        <v>12.993</v>
      </c>
      <c r="D589" s="4">
        <v>2.4398</v>
      </c>
      <c r="E589" s="4" t="s">
        <v>155</v>
      </c>
      <c r="F589" s="4">
        <v>24398.135739000001</v>
      </c>
      <c r="G589" s="4">
        <v>680.2</v>
      </c>
      <c r="H589" s="4">
        <v>23.9</v>
      </c>
      <c r="I589" s="4">
        <v>1294.3</v>
      </c>
      <c r="K589" s="4">
        <v>0</v>
      </c>
      <c r="L589" s="4">
        <v>94</v>
      </c>
      <c r="M589" s="4">
        <v>0.86480000000000001</v>
      </c>
      <c r="N589" s="4">
        <v>11.236499999999999</v>
      </c>
      <c r="O589" s="4">
        <v>2.11</v>
      </c>
      <c r="P589" s="4">
        <v>588.2595</v>
      </c>
      <c r="Q589" s="4">
        <v>20.6693</v>
      </c>
      <c r="R589" s="4">
        <v>608.9</v>
      </c>
      <c r="S589" s="4">
        <v>434.94229999999999</v>
      </c>
      <c r="T589" s="4">
        <v>15.282299999999999</v>
      </c>
      <c r="U589" s="4">
        <v>450.2</v>
      </c>
      <c r="V589" s="4">
        <v>1294.3273999999999</v>
      </c>
      <c r="Y589" s="4">
        <v>80.947999999999993</v>
      </c>
      <c r="Z589" s="4">
        <v>0</v>
      </c>
      <c r="AA589" s="4">
        <v>0</v>
      </c>
      <c r="AB589" s="4" t="s">
        <v>384</v>
      </c>
      <c r="AC589" s="4">
        <v>0</v>
      </c>
      <c r="AD589" s="4">
        <v>11.8</v>
      </c>
      <c r="AE589" s="4">
        <v>848</v>
      </c>
      <c r="AF589" s="4">
        <v>870</v>
      </c>
      <c r="AG589" s="4">
        <v>831</v>
      </c>
      <c r="AH589" s="4">
        <v>0</v>
      </c>
      <c r="AI589" s="4">
        <v>0</v>
      </c>
      <c r="AJ589" s="4">
        <v>0</v>
      </c>
      <c r="AK589" s="4">
        <v>984</v>
      </c>
      <c r="AL589" s="4">
        <v>-40</v>
      </c>
      <c r="AM589" s="4">
        <v>0</v>
      </c>
      <c r="AN589" s="4">
        <v>24</v>
      </c>
      <c r="AO589" s="4">
        <v>189.4</v>
      </c>
      <c r="AP589" s="4">
        <v>189</v>
      </c>
      <c r="AQ589" s="4">
        <v>1.9</v>
      </c>
      <c r="AR589" s="4">
        <v>195</v>
      </c>
      <c r="AS589" s="4" t="s">
        <v>155</v>
      </c>
      <c r="AT589" s="4">
        <v>1</v>
      </c>
      <c r="AU589" s="5">
        <v>0.66039351851851846</v>
      </c>
      <c r="AV589" s="4">
        <v>47.159556000000002</v>
      </c>
      <c r="AW589" s="4">
        <v>-88.484127000000001</v>
      </c>
      <c r="AX589" s="4">
        <v>307</v>
      </c>
      <c r="AY589" s="4">
        <v>29.6</v>
      </c>
      <c r="AZ589" s="4">
        <v>12</v>
      </c>
      <c r="BA589" s="4">
        <v>11</v>
      </c>
      <c r="BB589" s="4" t="s">
        <v>440</v>
      </c>
      <c r="BC589" s="4">
        <v>2.2000000000000002</v>
      </c>
      <c r="BD589" s="4">
        <v>1.0024</v>
      </c>
      <c r="BE589" s="4">
        <v>2.9</v>
      </c>
      <c r="BF589" s="4">
        <v>14.063000000000001</v>
      </c>
      <c r="BG589" s="4">
        <v>13.42</v>
      </c>
      <c r="BH589" s="4">
        <v>0.95</v>
      </c>
      <c r="BI589" s="4">
        <v>15.63</v>
      </c>
      <c r="BJ589" s="4">
        <v>2528.567</v>
      </c>
      <c r="BK589" s="4">
        <v>302.20800000000003</v>
      </c>
      <c r="BL589" s="4">
        <v>13.863</v>
      </c>
      <c r="BM589" s="4">
        <v>0.48699999999999999</v>
      </c>
      <c r="BN589" s="4">
        <v>14.35</v>
      </c>
      <c r="BO589" s="4">
        <v>10.25</v>
      </c>
      <c r="BP589" s="4">
        <v>0.36</v>
      </c>
      <c r="BQ589" s="4">
        <v>10.61</v>
      </c>
      <c r="BR589" s="4">
        <v>9.6312999999999995</v>
      </c>
      <c r="BU589" s="4">
        <v>3.6139999999999999</v>
      </c>
      <c r="BW589" s="4">
        <v>0</v>
      </c>
      <c r="BX589" s="4">
        <v>0.36861300000000002</v>
      </c>
      <c r="BY589" s="4">
        <v>-5</v>
      </c>
      <c r="BZ589" s="4">
        <v>0.629</v>
      </c>
      <c r="CA589" s="4">
        <v>9.0079799999999999</v>
      </c>
      <c r="CB589" s="4">
        <v>12.7058</v>
      </c>
    </row>
    <row r="590" spans="1:80">
      <c r="A590" s="2">
        <v>42439</v>
      </c>
      <c r="B590" s="32">
        <v>0.45249523148148146</v>
      </c>
      <c r="C590" s="4">
        <v>12.981</v>
      </c>
      <c r="D590" s="4">
        <v>2.4613</v>
      </c>
      <c r="E590" s="4" t="s">
        <v>155</v>
      </c>
      <c r="F590" s="4">
        <v>24612.912370999999</v>
      </c>
      <c r="G590" s="4">
        <v>792.3</v>
      </c>
      <c r="H590" s="4">
        <v>23.8</v>
      </c>
      <c r="I590" s="4">
        <v>1197.3</v>
      </c>
      <c r="K590" s="4">
        <v>0</v>
      </c>
      <c r="L590" s="4">
        <v>94</v>
      </c>
      <c r="M590" s="4">
        <v>0.86480000000000001</v>
      </c>
      <c r="N590" s="4">
        <v>11.226699999999999</v>
      </c>
      <c r="O590" s="4">
        <v>2.1286</v>
      </c>
      <c r="P590" s="4">
        <v>685.1893</v>
      </c>
      <c r="Q590" s="4">
        <v>20.583200000000001</v>
      </c>
      <c r="R590" s="4">
        <v>705.8</v>
      </c>
      <c r="S590" s="4">
        <v>506.60950000000003</v>
      </c>
      <c r="T590" s="4">
        <v>15.2186</v>
      </c>
      <c r="U590" s="4">
        <v>521.79999999999995</v>
      </c>
      <c r="V590" s="4">
        <v>1197.2893999999999</v>
      </c>
      <c r="Y590" s="4">
        <v>81.087000000000003</v>
      </c>
      <c r="Z590" s="4">
        <v>0</v>
      </c>
      <c r="AA590" s="4">
        <v>0</v>
      </c>
      <c r="AB590" s="4" t="s">
        <v>384</v>
      </c>
      <c r="AC590" s="4">
        <v>0</v>
      </c>
      <c r="AD590" s="4">
        <v>11.9</v>
      </c>
      <c r="AE590" s="4">
        <v>848</v>
      </c>
      <c r="AF590" s="4">
        <v>870</v>
      </c>
      <c r="AG590" s="4">
        <v>831</v>
      </c>
      <c r="AH590" s="4">
        <v>0</v>
      </c>
      <c r="AI590" s="4">
        <v>0</v>
      </c>
      <c r="AJ590" s="4">
        <v>0</v>
      </c>
      <c r="AK590" s="4">
        <v>984</v>
      </c>
      <c r="AL590" s="4">
        <v>-40</v>
      </c>
      <c r="AM590" s="4">
        <v>0</v>
      </c>
      <c r="AN590" s="4">
        <v>24</v>
      </c>
      <c r="AO590" s="4">
        <v>189.6</v>
      </c>
      <c r="AP590" s="4">
        <v>189.6</v>
      </c>
      <c r="AQ590" s="4">
        <v>2.1</v>
      </c>
      <c r="AR590" s="4">
        <v>195</v>
      </c>
      <c r="AS590" s="4" t="s">
        <v>155</v>
      </c>
      <c r="AT590" s="4">
        <v>1</v>
      </c>
      <c r="AU590" s="5">
        <v>0.66040509259259261</v>
      </c>
      <c r="AV590" s="4">
        <v>47.159680000000002</v>
      </c>
      <c r="AW590" s="4">
        <v>-88.484133</v>
      </c>
      <c r="AX590" s="4">
        <v>307.10000000000002</v>
      </c>
      <c r="AY590" s="4">
        <v>31.6</v>
      </c>
      <c r="AZ590" s="4">
        <v>12</v>
      </c>
      <c r="BA590" s="4">
        <v>11</v>
      </c>
      <c r="BB590" s="4" t="s">
        <v>440</v>
      </c>
      <c r="BC590" s="4">
        <v>2.2023999999999999</v>
      </c>
      <c r="BD590" s="4">
        <v>1.1976</v>
      </c>
      <c r="BE590" s="4">
        <v>2.9011999999999998</v>
      </c>
      <c r="BF590" s="4">
        <v>14.063000000000001</v>
      </c>
      <c r="BG590" s="4">
        <v>13.42</v>
      </c>
      <c r="BH590" s="4">
        <v>0.95</v>
      </c>
      <c r="BI590" s="4">
        <v>15.629</v>
      </c>
      <c r="BJ590" s="4">
        <v>2526.5309999999999</v>
      </c>
      <c r="BK590" s="4">
        <v>304.892</v>
      </c>
      <c r="BL590" s="4">
        <v>16.148</v>
      </c>
      <c r="BM590" s="4">
        <v>0.48499999999999999</v>
      </c>
      <c r="BN590" s="4">
        <v>16.632999999999999</v>
      </c>
      <c r="BO590" s="4">
        <v>11.939</v>
      </c>
      <c r="BP590" s="4">
        <v>0.35899999999999999</v>
      </c>
      <c r="BQ590" s="4">
        <v>12.298</v>
      </c>
      <c r="BR590" s="4">
        <v>8.9098000000000006</v>
      </c>
      <c r="BU590" s="4">
        <v>3.621</v>
      </c>
      <c r="BW590" s="4">
        <v>0</v>
      </c>
      <c r="BX590" s="4">
        <v>0.37390400000000001</v>
      </c>
      <c r="BY590" s="4">
        <v>-5</v>
      </c>
      <c r="BZ590" s="4">
        <v>0.63083900000000004</v>
      </c>
      <c r="CA590" s="4">
        <v>9.1372789999999995</v>
      </c>
      <c r="CB590" s="4">
        <v>12.742948</v>
      </c>
    </row>
    <row r="591" spans="1:80">
      <c r="A591" s="2">
        <v>42439</v>
      </c>
      <c r="B591" s="32">
        <v>0.4525068055555555</v>
      </c>
      <c r="C591" s="4">
        <v>12.760999999999999</v>
      </c>
      <c r="D591" s="4">
        <v>2.8875000000000002</v>
      </c>
      <c r="E591" s="4" t="s">
        <v>155</v>
      </c>
      <c r="F591" s="4">
        <v>28875.113452000001</v>
      </c>
      <c r="G591" s="4">
        <v>804.8</v>
      </c>
      <c r="H591" s="4">
        <v>24</v>
      </c>
      <c r="I591" s="4">
        <v>1300.5999999999999</v>
      </c>
      <c r="K591" s="4">
        <v>0</v>
      </c>
      <c r="L591" s="4">
        <v>96</v>
      </c>
      <c r="M591" s="4">
        <v>0.86260000000000003</v>
      </c>
      <c r="N591" s="4">
        <v>11.0077</v>
      </c>
      <c r="O591" s="4">
        <v>2.4908000000000001</v>
      </c>
      <c r="P591" s="4">
        <v>694.18449999999996</v>
      </c>
      <c r="Q591" s="4">
        <v>20.691299999999998</v>
      </c>
      <c r="R591" s="4">
        <v>714.9</v>
      </c>
      <c r="S591" s="4">
        <v>513.26020000000005</v>
      </c>
      <c r="T591" s="4">
        <v>15.2986</v>
      </c>
      <c r="U591" s="4">
        <v>528.6</v>
      </c>
      <c r="V591" s="4">
        <v>1300.6135999999999</v>
      </c>
      <c r="Y591" s="4">
        <v>82.685000000000002</v>
      </c>
      <c r="Z591" s="4">
        <v>0</v>
      </c>
      <c r="AA591" s="4">
        <v>0</v>
      </c>
      <c r="AB591" s="4" t="s">
        <v>384</v>
      </c>
      <c r="AC591" s="4">
        <v>0</v>
      </c>
      <c r="AD591" s="4">
        <v>11.8</v>
      </c>
      <c r="AE591" s="4">
        <v>848</v>
      </c>
      <c r="AF591" s="4">
        <v>870</v>
      </c>
      <c r="AG591" s="4">
        <v>832</v>
      </c>
      <c r="AH591" s="4">
        <v>0</v>
      </c>
      <c r="AI591" s="4">
        <v>0</v>
      </c>
      <c r="AJ591" s="4">
        <v>0</v>
      </c>
      <c r="AK591" s="4">
        <v>984</v>
      </c>
      <c r="AL591" s="4">
        <v>-40</v>
      </c>
      <c r="AM591" s="4">
        <v>0</v>
      </c>
      <c r="AN591" s="4">
        <v>24</v>
      </c>
      <c r="AO591" s="4">
        <v>189.4</v>
      </c>
      <c r="AP591" s="4">
        <v>189.4</v>
      </c>
      <c r="AQ591" s="4">
        <v>2.1</v>
      </c>
      <c r="AR591" s="4">
        <v>195</v>
      </c>
      <c r="AS591" s="4" t="s">
        <v>155</v>
      </c>
      <c r="AT591" s="4">
        <v>1</v>
      </c>
      <c r="AU591" s="5">
        <v>0.66041666666666665</v>
      </c>
      <c r="AV591" s="4">
        <v>47.159816999999997</v>
      </c>
      <c r="AW591" s="4">
        <v>-88.484132000000002</v>
      </c>
      <c r="AX591" s="4">
        <v>307.10000000000002</v>
      </c>
      <c r="AY591" s="4">
        <v>32</v>
      </c>
      <c r="AZ591" s="4">
        <v>12</v>
      </c>
      <c r="BA591" s="4">
        <v>11</v>
      </c>
      <c r="BB591" s="4" t="s">
        <v>440</v>
      </c>
      <c r="BC591" s="4">
        <v>2.4024000000000001</v>
      </c>
      <c r="BD591" s="4">
        <v>1.0036</v>
      </c>
      <c r="BE591" s="4">
        <v>3.0036</v>
      </c>
      <c r="BF591" s="4">
        <v>14.063000000000001</v>
      </c>
      <c r="BG591" s="4">
        <v>13.19</v>
      </c>
      <c r="BH591" s="4">
        <v>0.94</v>
      </c>
      <c r="BI591" s="4">
        <v>15.929</v>
      </c>
      <c r="BJ591" s="4">
        <v>2449.2510000000002</v>
      </c>
      <c r="BK591" s="4">
        <v>352.73500000000001</v>
      </c>
      <c r="BL591" s="4">
        <v>16.175000000000001</v>
      </c>
      <c r="BM591" s="4">
        <v>0.48199999999999998</v>
      </c>
      <c r="BN591" s="4">
        <v>16.657</v>
      </c>
      <c r="BO591" s="4">
        <v>11.959</v>
      </c>
      <c r="BP591" s="4">
        <v>0.35599999999999998</v>
      </c>
      <c r="BQ591" s="4">
        <v>12.316000000000001</v>
      </c>
      <c r="BR591" s="4">
        <v>9.5693999999999999</v>
      </c>
      <c r="BU591" s="4">
        <v>3.65</v>
      </c>
      <c r="BW591" s="4">
        <v>0</v>
      </c>
      <c r="BX591" s="4">
        <v>0.431502</v>
      </c>
      <c r="BY591" s="4">
        <v>-5</v>
      </c>
      <c r="BZ591" s="4">
        <v>0.63077499999999997</v>
      </c>
      <c r="CA591" s="4">
        <v>10.544841999999999</v>
      </c>
      <c r="CB591" s="4">
        <v>12.74166</v>
      </c>
    </row>
    <row r="592" spans="1:80">
      <c r="A592" s="2">
        <v>42439</v>
      </c>
      <c r="B592" s="32">
        <v>0.45251837962962965</v>
      </c>
      <c r="C592" s="4">
        <v>12.497999999999999</v>
      </c>
      <c r="D592" s="4">
        <v>3.3188</v>
      </c>
      <c r="E592" s="4" t="s">
        <v>155</v>
      </c>
      <c r="F592" s="4">
        <v>33187.966941999999</v>
      </c>
      <c r="G592" s="4">
        <v>768.3</v>
      </c>
      <c r="H592" s="4">
        <v>23.9</v>
      </c>
      <c r="I592" s="4">
        <v>1505.5</v>
      </c>
      <c r="K592" s="4">
        <v>0</v>
      </c>
      <c r="L592" s="4">
        <v>106</v>
      </c>
      <c r="M592" s="4">
        <v>0.86050000000000004</v>
      </c>
      <c r="N592" s="4">
        <v>10.754799999999999</v>
      </c>
      <c r="O592" s="4">
        <v>2.8557999999999999</v>
      </c>
      <c r="P592" s="4">
        <v>661.11500000000001</v>
      </c>
      <c r="Q592" s="4">
        <v>20.565899999999999</v>
      </c>
      <c r="R592" s="4">
        <v>681.7</v>
      </c>
      <c r="S592" s="4">
        <v>488.80959999999999</v>
      </c>
      <c r="T592" s="4">
        <v>15.2059</v>
      </c>
      <c r="U592" s="4">
        <v>504</v>
      </c>
      <c r="V592" s="4">
        <v>1505.4698000000001</v>
      </c>
      <c r="Y592" s="4">
        <v>91.165999999999997</v>
      </c>
      <c r="Z592" s="4">
        <v>0</v>
      </c>
      <c r="AA592" s="4">
        <v>0</v>
      </c>
      <c r="AB592" s="4" t="s">
        <v>384</v>
      </c>
      <c r="AC592" s="4">
        <v>0</v>
      </c>
      <c r="AD592" s="4">
        <v>11.8</v>
      </c>
      <c r="AE592" s="4">
        <v>848</v>
      </c>
      <c r="AF592" s="4">
        <v>870</v>
      </c>
      <c r="AG592" s="4">
        <v>831</v>
      </c>
      <c r="AH592" s="4">
        <v>0</v>
      </c>
      <c r="AI592" s="4">
        <v>0</v>
      </c>
      <c r="AJ592" s="4">
        <v>0</v>
      </c>
      <c r="AK592" s="4">
        <v>984</v>
      </c>
      <c r="AL592" s="4">
        <v>-40</v>
      </c>
      <c r="AM592" s="4">
        <v>0</v>
      </c>
      <c r="AN592" s="4">
        <v>24</v>
      </c>
      <c r="AO592" s="4">
        <v>189.6</v>
      </c>
      <c r="AP592" s="4">
        <v>189.6</v>
      </c>
      <c r="AQ592" s="4">
        <v>1.9</v>
      </c>
      <c r="AR592" s="4">
        <v>195</v>
      </c>
      <c r="AS592" s="4" t="s">
        <v>155</v>
      </c>
      <c r="AT592" s="4">
        <v>1</v>
      </c>
      <c r="AU592" s="5">
        <v>0.6604282407407408</v>
      </c>
      <c r="AV592" s="4">
        <v>47.159948999999997</v>
      </c>
      <c r="AW592" s="4">
        <v>-88.484134999999995</v>
      </c>
      <c r="AX592" s="4">
        <v>307.10000000000002</v>
      </c>
      <c r="AY592" s="4">
        <v>32</v>
      </c>
      <c r="AZ592" s="4">
        <v>12</v>
      </c>
      <c r="BA592" s="4">
        <v>11</v>
      </c>
      <c r="BB592" s="4" t="s">
        <v>440</v>
      </c>
      <c r="BC592" s="4">
        <v>2.6012</v>
      </c>
      <c r="BD592" s="4">
        <v>1.2964</v>
      </c>
      <c r="BE592" s="4">
        <v>3.3</v>
      </c>
      <c r="BF592" s="4">
        <v>14.063000000000001</v>
      </c>
      <c r="BG592" s="4">
        <v>12.98</v>
      </c>
      <c r="BH592" s="4">
        <v>0.92</v>
      </c>
      <c r="BI592" s="4">
        <v>16.212</v>
      </c>
      <c r="BJ592" s="4">
        <v>2369.835</v>
      </c>
      <c r="BK592" s="4">
        <v>400.52100000000002</v>
      </c>
      <c r="BL592" s="4">
        <v>15.256</v>
      </c>
      <c r="BM592" s="4">
        <v>0.47499999999999998</v>
      </c>
      <c r="BN592" s="4">
        <v>15.73</v>
      </c>
      <c r="BO592" s="4">
        <v>11.28</v>
      </c>
      <c r="BP592" s="4">
        <v>0.35099999999999998</v>
      </c>
      <c r="BQ592" s="4">
        <v>11.63</v>
      </c>
      <c r="BR592" s="4">
        <v>10.9695</v>
      </c>
      <c r="BU592" s="4">
        <v>3.9860000000000002</v>
      </c>
      <c r="BW592" s="4">
        <v>0</v>
      </c>
      <c r="BX592" s="4">
        <v>0.37533300000000003</v>
      </c>
      <c r="BY592" s="4">
        <v>-5</v>
      </c>
      <c r="BZ592" s="4">
        <v>0.63</v>
      </c>
      <c r="CA592" s="4">
        <v>9.1722079999999995</v>
      </c>
      <c r="CB592" s="4">
        <v>12.726000000000001</v>
      </c>
    </row>
    <row r="593" spans="1:80">
      <c r="A593" s="2">
        <v>42439</v>
      </c>
      <c r="B593" s="32">
        <v>0.45252995370370369</v>
      </c>
      <c r="C593" s="4">
        <v>12.3</v>
      </c>
      <c r="D593" s="4">
        <v>3.6427</v>
      </c>
      <c r="E593" s="4" t="s">
        <v>155</v>
      </c>
      <c r="F593" s="4">
        <v>36427.228916</v>
      </c>
      <c r="G593" s="4">
        <v>711.4</v>
      </c>
      <c r="H593" s="4">
        <v>23.9</v>
      </c>
      <c r="I593" s="4">
        <v>1674.9</v>
      </c>
      <c r="K593" s="4">
        <v>0</v>
      </c>
      <c r="L593" s="4">
        <v>111</v>
      </c>
      <c r="M593" s="4">
        <v>0.8589</v>
      </c>
      <c r="N593" s="4">
        <v>10.5648</v>
      </c>
      <c r="O593" s="4">
        <v>3.1286999999999998</v>
      </c>
      <c r="P593" s="4">
        <v>611.01329999999996</v>
      </c>
      <c r="Q593" s="4">
        <v>20.5276</v>
      </c>
      <c r="R593" s="4">
        <v>631.5</v>
      </c>
      <c r="S593" s="4">
        <v>451.76589999999999</v>
      </c>
      <c r="T593" s="4">
        <v>15.1775</v>
      </c>
      <c r="U593" s="4">
        <v>466.9</v>
      </c>
      <c r="V593" s="4">
        <v>1674.9483</v>
      </c>
      <c r="Y593" s="4">
        <v>95.644999999999996</v>
      </c>
      <c r="Z593" s="4">
        <v>0</v>
      </c>
      <c r="AA593" s="4">
        <v>0</v>
      </c>
      <c r="AB593" s="4" t="s">
        <v>384</v>
      </c>
      <c r="AC593" s="4">
        <v>0</v>
      </c>
      <c r="AD593" s="4">
        <v>11.8</v>
      </c>
      <c r="AE593" s="4">
        <v>847</v>
      </c>
      <c r="AF593" s="4">
        <v>870</v>
      </c>
      <c r="AG593" s="4">
        <v>830</v>
      </c>
      <c r="AH593" s="4">
        <v>0</v>
      </c>
      <c r="AI593" s="4">
        <v>0</v>
      </c>
      <c r="AJ593" s="4">
        <v>0</v>
      </c>
      <c r="AK593" s="4">
        <v>984</v>
      </c>
      <c r="AL593" s="4">
        <v>-40</v>
      </c>
      <c r="AM593" s="4">
        <v>0</v>
      </c>
      <c r="AN593" s="4">
        <v>24</v>
      </c>
      <c r="AO593" s="4">
        <v>190</v>
      </c>
      <c r="AP593" s="4">
        <v>190</v>
      </c>
      <c r="AQ593" s="4">
        <v>1.8</v>
      </c>
      <c r="AR593" s="4">
        <v>195</v>
      </c>
      <c r="AS593" s="4" t="s">
        <v>155</v>
      </c>
      <c r="AT593" s="4">
        <v>1</v>
      </c>
      <c r="AU593" s="5">
        <v>0.66043981481481484</v>
      </c>
      <c r="AV593" s="4">
        <v>47.160097</v>
      </c>
      <c r="AW593" s="4">
        <v>-88.484121999999999</v>
      </c>
      <c r="AX593" s="4">
        <v>307.3</v>
      </c>
      <c r="AY593" s="4">
        <v>34.1</v>
      </c>
      <c r="AZ593" s="4">
        <v>12</v>
      </c>
      <c r="BA593" s="4">
        <v>11</v>
      </c>
      <c r="BB593" s="4" t="s">
        <v>440</v>
      </c>
      <c r="BC593" s="4">
        <v>2.6796000000000002</v>
      </c>
      <c r="BD593" s="4">
        <v>1</v>
      </c>
      <c r="BE593" s="4">
        <v>3.2808000000000002</v>
      </c>
      <c r="BF593" s="4">
        <v>14.063000000000001</v>
      </c>
      <c r="BG593" s="4">
        <v>12.83</v>
      </c>
      <c r="BH593" s="4">
        <v>0.91</v>
      </c>
      <c r="BI593" s="4">
        <v>16.428999999999998</v>
      </c>
      <c r="BJ593" s="4">
        <v>2311.143</v>
      </c>
      <c r="BK593" s="4">
        <v>435.62200000000001</v>
      </c>
      <c r="BL593" s="4">
        <v>13.997999999999999</v>
      </c>
      <c r="BM593" s="4">
        <v>0.47</v>
      </c>
      <c r="BN593" s="4">
        <v>14.468</v>
      </c>
      <c r="BO593" s="4">
        <v>10.349</v>
      </c>
      <c r="BP593" s="4">
        <v>0.34799999999999998</v>
      </c>
      <c r="BQ593" s="4">
        <v>10.696999999999999</v>
      </c>
      <c r="BR593" s="4">
        <v>12.116099999999999</v>
      </c>
      <c r="BU593" s="4">
        <v>4.1509999999999998</v>
      </c>
      <c r="BW593" s="4">
        <v>0</v>
      </c>
      <c r="BX593" s="4">
        <v>0.33761600000000003</v>
      </c>
      <c r="BY593" s="4">
        <v>-5</v>
      </c>
      <c r="BZ593" s="4">
        <v>0.63061299999999998</v>
      </c>
      <c r="CA593" s="4">
        <v>8.2504910000000002</v>
      </c>
      <c r="CB593" s="4">
        <v>12.738383000000001</v>
      </c>
    </row>
    <row r="594" spans="1:80">
      <c r="A594" s="2">
        <v>42439</v>
      </c>
      <c r="B594" s="32">
        <v>0.45254152777777779</v>
      </c>
      <c r="C594" s="4">
        <v>12.243</v>
      </c>
      <c r="D594" s="4">
        <v>3.8721999999999999</v>
      </c>
      <c r="E594" s="4" t="s">
        <v>155</v>
      </c>
      <c r="F594" s="4">
        <v>38722.402912999998</v>
      </c>
      <c r="G594" s="4">
        <v>643.6</v>
      </c>
      <c r="H594" s="4">
        <v>24.1</v>
      </c>
      <c r="I594" s="4">
        <v>1822.5</v>
      </c>
      <c r="K594" s="4">
        <v>0</v>
      </c>
      <c r="L594" s="4">
        <v>117</v>
      </c>
      <c r="M594" s="4">
        <v>0.85709999999999997</v>
      </c>
      <c r="N594" s="4">
        <v>10.4931</v>
      </c>
      <c r="O594" s="4">
        <v>3.3188</v>
      </c>
      <c r="P594" s="4">
        <v>551.63739999999996</v>
      </c>
      <c r="Q594" s="4">
        <v>20.6448</v>
      </c>
      <c r="R594" s="4">
        <v>572.29999999999995</v>
      </c>
      <c r="S594" s="4">
        <v>407.86500000000001</v>
      </c>
      <c r="T594" s="4">
        <v>15.264200000000001</v>
      </c>
      <c r="U594" s="4">
        <v>423.1</v>
      </c>
      <c r="V594" s="4">
        <v>1822.4991</v>
      </c>
      <c r="Y594" s="4">
        <v>100.61199999999999</v>
      </c>
      <c r="Z594" s="4">
        <v>0</v>
      </c>
      <c r="AA594" s="4">
        <v>0</v>
      </c>
      <c r="AB594" s="4" t="s">
        <v>384</v>
      </c>
      <c r="AC594" s="4">
        <v>0</v>
      </c>
      <c r="AD594" s="4">
        <v>11.7</v>
      </c>
      <c r="AE594" s="4">
        <v>848</v>
      </c>
      <c r="AF594" s="4">
        <v>870</v>
      </c>
      <c r="AG594" s="4">
        <v>830</v>
      </c>
      <c r="AH594" s="4">
        <v>0</v>
      </c>
      <c r="AI594" s="4">
        <v>0</v>
      </c>
      <c r="AJ594" s="4">
        <v>0</v>
      </c>
      <c r="AK594" s="4">
        <v>984</v>
      </c>
      <c r="AL594" s="4">
        <v>-40</v>
      </c>
      <c r="AM594" s="4">
        <v>0</v>
      </c>
      <c r="AN594" s="4">
        <v>24</v>
      </c>
      <c r="AO594" s="4">
        <v>189.4</v>
      </c>
      <c r="AP594" s="4">
        <v>190</v>
      </c>
      <c r="AQ594" s="4">
        <v>1.7</v>
      </c>
      <c r="AR594" s="4">
        <v>195</v>
      </c>
      <c r="AS594" s="4" t="s">
        <v>155</v>
      </c>
      <c r="AT594" s="4">
        <v>1</v>
      </c>
      <c r="AU594" s="5">
        <v>0.66045138888888888</v>
      </c>
      <c r="AV594" s="4">
        <v>47.160235</v>
      </c>
      <c r="AW594" s="4">
        <v>-88.484117999999995</v>
      </c>
      <c r="AX594" s="4">
        <v>307.60000000000002</v>
      </c>
      <c r="AY594" s="4">
        <v>34.4</v>
      </c>
      <c r="AZ594" s="4">
        <v>12</v>
      </c>
      <c r="BA594" s="4">
        <v>11</v>
      </c>
      <c r="BB594" s="4" t="s">
        <v>440</v>
      </c>
      <c r="BC594" s="4">
        <v>1.0012000000000001</v>
      </c>
      <c r="BD594" s="4">
        <v>1.0024</v>
      </c>
      <c r="BE594" s="4">
        <v>1.7023999999999999</v>
      </c>
      <c r="BF594" s="4">
        <v>14.063000000000001</v>
      </c>
      <c r="BG594" s="4">
        <v>12.66</v>
      </c>
      <c r="BH594" s="4">
        <v>0.9</v>
      </c>
      <c r="BI594" s="4">
        <v>16.673999999999999</v>
      </c>
      <c r="BJ594" s="4">
        <v>2273.5439999999999</v>
      </c>
      <c r="BK594" s="4">
        <v>457.68299999999999</v>
      </c>
      <c r="BL594" s="4">
        <v>12.516999999999999</v>
      </c>
      <c r="BM594" s="4">
        <v>0.46800000000000003</v>
      </c>
      <c r="BN594" s="4">
        <v>12.984999999999999</v>
      </c>
      <c r="BO594" s="4">
        <v>9.2550000000000008</v>
      </c>
      <c r="BP594" s="4">
        <v>0.34599999999999997</v>
      </c>
      <c r="BQ594" s="4">
        <v>9.6010000000000009</v>
      </c>
      <c r="BR594" s="4">
        <v>13.057600000000001</v>
      </c>
      <c r="BU594" s="4">
        <v>4.3250000000000002</v>
      </c>
      <c r="BW594" s="4">
        <v>0</v>
      </c>
      <c r="BX594" s="4">
        <v>0.35796899999999998</v>
      </c>
      <c r="BY594" s="4">
        <v>-5</v>
      </c>
      <c r="BZ594" s="4">
        <v>0.62916099999999997</v>
      </c>
      <c r="CA594" s="4">
        <v>8.7478669999999994</v>
      </c>
      <c r="CB594" s="4">
        <v>12.709052</v>
      </c>
    </row>
    <row r="595" spans="1:80">
      <c r="A595" s="2">
        <v>42439</v>
      </c>
      <c r="B595" s="32">
        <v>0.45255310185185182</v>
      </c>
      <c r="C595" s="4">
        <v>12.069000000000001</v>
      </c>
      <c r="D595" s="4">
        <v>4.0705999999999998</v>
      </c>
      <c r="E595" s="4" t="s">
        <v>155</v>
      </c>
      <c r="F595" s="4">
        <v>40706.421144</v>
      </c>
      <c r="G595" s="4">
        <v>625.1</v>
      </c>
      <c r="H595" s="4">
        <v>29.5</v>
      </c>
      <c r="I595" s="4">
        <v>1937</v>
      </c>
      <c r="K595" s="4">
        <v>0</v>
      </c>
      <c r="L595" s="4">
        <v>121</v>
      </c>
      <c r="M595" s="4">
        <v>0.85650000000000004</v>
      </c>
      <c r="N595" s="4">
        <v>10.337400000000001</v>
      </c>
      <c r="O595" s="4">
        <v>3.4866000000000001</v>
      </c>
      <c r="P595" s="4">
        <v>535.40899999999999</v>
      </c>
      <c r="Q595" s="4">
        <v>25.256599999999999</v>
      </c>
      <c r="R595" s="4">
        <v>560.70000000000005</v>
      </c>
      <c r="S595" s="4">
        <v>395.86619999999999</v>
      </c>
      <c r="T595" s="4">
        <v>18.673999999999999</v>
      </c>
      <c r="U595" s="4">
        <v>414.5</v>
      </c>
      <c r="V595" s="4">
        <v>1936.9704999999999</v>
      </c>
      <c r="Y595" s="4">
        <v>103.721</v>
      </c>
      <c r="Z595" s="4">
        <v>0</v>
      </c>
      <c r="AA595" s="4">
        <v>0</v>
      </c>
      <c r="AB595" s="4" t="s">
        <v>384</v>
      </c>
      <c r="AC595" s="4">
        <v>0</v>
      </c>
      <c r="AD595" s="4">
        <v>11.8</v>
      </c>
      <c r="AE595" s="4">
        <v>847</v>
      </c>
      <c r="AF595" s="4">
        <v>870</v>
      </c>
      <c r="AG595" s="4">
        <v>830</v>
      </c>
      <c r="AH595" s="4">
        <v>0</v>
      </c>
      <c r="AI595" s="4">
        <v>0</v>
      </c>
      <c r="AJ595" s="4">
        <v>0</v>
      </c>
      <c r="AK595" s="4">
        <v>984</v>
      </c>
      <c r="AL595" s="4">
        <v>-40</v>
      </c>
      <c r="AM595" s="4">
        <v>0</v>
      </c>
      <c r="AN595" s="4">
        <v>24</v>
      </c>
      <c r="AO595" s="4">
        <v>189.6</v>
      </c>
      <c r="AP595" s="4">
        <v>190</v>
      </c>
      <c r="AQ595" s="4">
        <v>1.9</v>
      </c>
      <c r="AR595" s="4">
        <v>195</v>
      </c>
      <c r="AS595" s="4" t="s">
        <v>155</v>
      </c>
      <c r="AT595" s="4">
        <v>1</v>
      </c>
      <c r="AU595" s="5">
        <v>0.66046296296296292</v>
      </c>
      <c r="AV595" s="4">
        <v>47.160378000000001</v>
      </c>
      <c r="AW595" s="4">
        <v>-88.484105999999997</v>
      </c>
      <c r="AX595" s="4">
        <v>307.39999999999998</v>
      </c>
      <c r="AY595" s="4">
        <v>34.6</v>
      </c>
      <c r="AZ595" s="4">
        <v>12</v>
      </c>
      <c r="BA595" s="4">
        <v>11</v>
      </c>
      <c r="BB595" s="4" t="s">
        <v>440</v>
      </c>
      <c r="BC595" s="4">
        <v>1.1048</v>
      </c>
      <c r="BD595" s="4">
        <v>1.1976</v>
      </c>
      <c r="BE595" s="4">
        <v>1.9036</v>
      </c>
      <c r="BF595" s="4">
        <v>14.063000000000001</v>
      </c>
      <c r="BG595" s="4">
        <v>12.61</v>
      </c>
      <c r="BH595" s="4">
        <v>0.9</v>
      </c>
      <c r="BI595" s="4">
        <v>16.75</v>
      </c>
      <c r="BJ595" s="4">
        <v>2236.0349999999999</v>
      </c>
      <c r="BK595" s="4">
        <v>480.00900000000001</v>
      </c>
      <c r="BL595" s="4">
        <v>12.128</v>
      </c>
      <c r="BM595" s="4">
        <v>0.57199999999999995</v>
      </c>
      <c r="BN595" s="4">
        <v>12.7</v>
      </c>
      <c r="BO595" s="4">
        <v>8.9670000000000005</v>
      </c>
      <c r="BP595" s="4">
        <v>0.42299999999999999</v>
      </c>
      <c r="BQ595" s="4">
        <v>9.39</v>
      </c>
      <c r="BR595" s="4">
        <v>13.8544</v>
      </c>
      <c r="BU595" s="4">
        <v>4.4509999999999996</v>
      </c>
      <c r="BW595" s="4">
        <v>0</v>
      </c>
      <c r="BX595" s="4">
        <v>0.359935</v>
      </c>
      <c r="BY595" s="4">
        <v>-5</v>
      </c>
      <c r="BZ595" s="4">
        <v>0.62738700000000003</v>
      </c>
      <c r="CA595" s="4">
        <v>8.7959110000000003</v>
      </c>
      <c r="CB595" s="4">
        <v>12.673216999999999</v>
      </c>
    </row>
    <row r="596" spans="1:80">
      <c r="A596" s="2">
        <v>42439</v>
      </c>
      <c r="B596" s="32">
        <v>0.45256467592592592</v>
      </c>
      <c r="C596" s="4">
        <v>12.068</v>
      </c>
      <c r="D596" s="4">
        <v>4.0438000000000001</v>
      </c>
      <c r="E596" s="4" t="s">
        <v>155</v>
      </c>
      <c r="F596" s="4">
        <v>40437.790294999999</v>
      </c>
      <c r="G596" s="4">
        <v>604.5</v>
      </c>
      <c r="H596" s="4">
        <v>31.9</v>
      </c>
      <c r="I596" s="4">
        <v>1990.1</v>
      </c>
      <c r="K596" s="4">
        <v>0</v>
      </c>
      <c r="L596" s="4">
        <v>122</v>
      </c>
      <c r="M596" s="4">
        <v>0.85680000000000001</v>
      </c>
      <c r="N596" s="4">
        <v>10.3393</v>
      </c>
      <c r="O596" s="4">
        <v>3.4645999999999999</v>
      </c>
      <c r="P596" s="4">
        <v>517.95799999999997</v>
      </c>
      <c r="Q596" s="4">
        <v>27.319900000000001</v>
      </c>
      <c r="R596" s="4">
        <v>545.29999999999995</v>
      </c>
      <c r="S596" s="4">
        <v>382.96339999999998</v>
      </c>
      <c r="T596" s="4">
        <v>20.1996</v>
      </c>
      <c r="U596" s="4">
        <v>403.2</v>
      </c>
      <c r="V596" s="4">
        <v>1990.0758000000001</v>
      </c>
      <c r="Y596" s="4">
        <v>104.553</v>
      </c>
      <c r="Z596" s="4">
        <v>0</v>
      </c>
      <c r="AA596" s="4">
        <v>0</v>
      </c>
      <c r="AB596" s="4" t="s">
        <v>384</v>
      </c>
      <c r="AC596" s="4">
        <v>0</v>
      </c>
      <c r="AD596" s="4">
        <v>11.8</v>
      </c>
      <c r="AE596" s="4">
        <v>848</v>
      </c>
      <c r="AF596" s="4">
        <v>871</v>
      </c>
      <c r="AG596" s="4">
        <v>830</v>
      </c>
      <c r="AH596" s="4">
        <v>0</v>
      </c>
      <c r="AI596" s="4">
        <v>0</v>
      </c>
      <c r="AJ596" s="4">
        <v>0</v>
      </c>
      <c r="AK596" s="4">
        <v>984</v>
      </c>
      <c r="AL596" s="4">
        <v>-40</v>
      </c>
      <c r="AM596" s="4">
        <v>0</v>
      </c>
      <c r="AN596" s="4">
        <v>24</v>
      </c>
      <c r="AO596" s="4">
        <v>190</v>
      </c>
      <c r="AP596" s="4">
        <v>190</v>
      </c>
      <c r="AQ596" s="4">
        <v>2.2000000000000002</v>
      </c>
      <c r="AR596" s="4">
        <v>195</v>
      </c>
      <c r="AS596" s="4" t="s">
        <v>155</v>
      </c>
      <c r="AT596" s="4">
        <v>1</v>
      </c>
      <c r="AU596" s="5">
        <v>0.66048611111111111</v>
      </c>
      <c r="AV596" s="4">
        <v>47.160657999999998</v>
      </c>
      <c r="AW596" s="4">
        <v>-88.484031999999999</v>
      </c>
      <c r="AX596" s="4">
        <v>307.10000000000002</v>
      </c>
      <c r="AY596" s="4">
        <v>34.9</v>
      </c>
      <c r="AZ596" s="4">
        <v>12</v>
      </c>
      <c r="BA596" s="4">
        <v>10</v>
      </c>
      <c r="BB596" s="4" t="s">
        <v>440</v>
      </c>
      <c r="BC596" s="4">
        <v>1.5012000000000001</v>
      </c>
      <c r="BD596" s="4">
        <v>1.0024</v>
      </c>
      <c r="BE596" s="4">
        <v>2.2012</v>
      </c>
      <c r="BF596" s="4">
        <v>14.063000000000001</v>
      </c>
      <c r="BG596" s="4">
        <v>12.62</v>
      </c>
      <c r="BH596" s="4">
        <v>0.9</v>
      </c>
      <c r="BI596" s="4">
        <v>16.716000000000001</v>
      </c>
      <c r="BJ596" s="4">
        <v>2238.8150000000001</v>
      </c>
      <c r="BK596" s="4">
        <v>477.48599999999999</v>
      </c>
      <c r="BL596" s="4">
        <v>11.744999999999999</v>
      </c>
      <c r="BM596" s="4">
        <v>0.62</v>
      </c>
      <c r="BN596" s="4">
        <v>12.365</v>
      </c>
      <c r="BO596" s="4">
        <v>8.6839999999999993</v>
      </c>
      <c r="BP596" s="4">
        <v>0.45800000000000002</v>
      </c>
      <c r="BQ596" s="4">
        <v>9.1419999999999995</v>
      </c>
      <c r="BR596" s="4">
        <v>14.2493</v>
      </c>
      <c r="BU596" s="4">
        <v>4.492</v>
      </c>
      <c r="BW596" s="4">
        <v>0</v>
      </c>
      <c r="BX596" s="4">
        <v>0.34512700000000002</v>
      </c>
      <c r="BY596" s="4">
        <v>-5</v>
      </c>
      <c r="BZ596" s="4">
        <v>0.62577400000000005</v>
      </c>
      <c r="CA596" s="4">
        <v>8.4340410000000006</v>
      </c>
      <c r="CB596" s="4">
        <v>12.640635</v>
      </c>
    </row>
    <row r="597" spans="1:80">
      <c r="A597" s="2">
        <v>42439</v>
      </c>
      <c r="B597" s="32">
        <v>0.45257624999999996</v>
      </c>
      <c r="C597" s="4">
        <v>12.125999999999999</v>
      </c>
      <c r="D597" s="4">
        <v>3.8348</v>
      </c>
      <c r="E597" s="4" t="s">
        <v>155</v>
      </c>
      <c r="F597" s="4">
        <v>38347.595451000001</v>
      </c>
      <c r="G597" s="4">
        <v>599.20000000000005</v>
      </c>
      <c r="H597" s="4">
        <v>31.9</v>
      </c>
      <c r="I597" s="4">
        <v>1946.7</v>
      </c>
      <c r="K597" s="4">
        <v>0</v>
      </c>
      <c r="L597" s="4">
        <v>122</v>
      </c>
      <c r="M597" s="4">
        <v>0.85829999999999995</v>
      </c>
      <c r="N597" s="4">
        <v>10.407400000000001</v>
      </c>
      <c r="O597" s="4">
        <v>3.2911999999999999</v>
      </c>
      <c r="P597" s="4">
        <v>514.29700000000003</v>
      </c>
      <c r="Q597" s="4">
        <v>27.378299999999999</v>
      </c>
      <c r="R597" s="4">
        <v>541.70000000000005</v>
      </c>
      <c r="S597" s="4">
        <v>380.25659999999999</v>
      </c>
      <c r="T597" s="4">
        <v>20.242699999999999</v>
      </c>
      <c r="U597" s="4">
        <v>400.5</v>
      </c>
      <c r="V597" s="4">
        <v>1946.7343000000001</v>
      </c>
      <c r="Y597" s="4">
        <v>104.852</v>
      </c>
      <c r="Z597" s="4">
        <v>0</v>
      </c>
      <c r="AA597" s="4">
        <v>0</v>
      </c>
      <c r="AB597" s="4" t="s">
        <v>384</v>
      </c>
      <c r="AC597" s="4">
        <v>0</v>
      </c>
      <c r="AD597" s="4">
        <v>11.8</v>
      </c>
      <c r="AE597" s="4">
        <v>848</v>
      </c>
      <c r="AF597" s="4">
        <v>870</v>
      </c>
      <c r="AG597" s="4">
        <v>830</v>
      </c>
      <c r="AH597" s="4">
        <v>0</v>
      </c>
      <c r="AI597" s="4">
        <v>0</v>
      </c>
      <c r="AJ597" s="4">
        <v>0</v>
      </c>
      <c r="AK597" s="4">
        <v>984</v>
      </c>
      <c r="AL597" s="4">
        <v>-40</v>
      </c>
      <c r="AM597" s="4">
        <v>0</v>
      </c>
      <c r="AN597" s="4">
        <v>24</v>
      </c>
      <c r="AO597" s="4">
        <v>190</v>
      </c>
      <c r="AP597" s="4">
        <v>190</v>
      </c>
      <c r="AQ597" s="4">
        <v>2.1</v>
      </c>
      <c r="AR597" s="4">
        <v>195</v>
      </c>
      <c r="AS597" s="4" t="s">
        <v>155</v>
      </c>
      <c r="AT597" s="4">
        <v>1</v>
      </c>
      <c r="AU597" s="5">
        <v>0.66048611111111111</v>
      </c>
      <c r="AV597" s="4">
        <v>47.16066</v>
      </c>
      <c r="AW597" s="4">
        <v>-88.484031000000002</v>
      </c>
      <c r="AX597" s="4">
        <v>307.10000000000002</v>
      </c>
      <c r="AY597" s="4">
        <v>34.9</v>
      </c>
      <c r="AZ597" s="4">
        <v>12</v>
      </c>
      <c r="BA597" s="4">
        <v>10</v>
      </c>
      <c r="BB597" s="4" t="s">
        <v>428</v>
      </c>
      <c r="BC597" s="4">
        <v>1.5928</v>
      </c>
      <c r="BD597" s="4">
        <v>1.2</v>
      </c>
      <c r="BE597" s="4">
        <v>2.2928000000000002</v>
      </c>
      <c r="BF597" s="4">
        <v>14.063000000000001</v>
      </c>
      <c r="BG597" s="4">
        <v>12.77</v>
      </c>
      <c r="BH597" s="4">
        <v>0.91</v>
      </c>
      <c r="BI597" s="4">
        <v>16.515999999999998</v>
      </c>
      <c r="BJ597" s="4">
        <v>2271.4050000000002</v>
      </c>
      <c r="BK597" s="4">
        <v>457.17599999999999</v>
      </c>
      <c r="BL597" s="4">
        <v>11.754</v>
      </c>
      <c r="BM597" s="4">
        <v>0.626</v>
      </c>
      <c r="BN597" s="4">
        <v>12.38</v>
      </c>
      <c r="BO597" s="4">
        <v>8.6910000000000007</v>
      </c>
      <c r="BP597" s="4">
        <v>0.46300000000000002</v>
      </c>
      <c r="BQ597" s="4">
        <v>9.1539999999999999</v>
      </c>
      <c r="BR597" s="4">
        <v>14.049300000000001</v>
      </c>
      <c r="BU597" s="4">
        <v>4.54</v>
      </c>
      <c r="BW597" s="4">
        <v>0</v>
      </c>
      <c r="BX597" s="4">
        <v>0.37132799999999999</v>
      </c>
      <c r="BY597" s="4">
        <v>-5</v>
      </c>
      <c r="BZ597" s="4">
        <v>0.62438700000000003</v>
      </c>
      <c r="CA597" s="4">
        <v>9.0743279999999995</v>
      </c>
      <c r="CB597" s="4">
        <v>12.612617</v>
      </c>
    </row>
    <row r="598" spans="1:80">
      <c r="A598" s="2">
        <v>42439</v>
      </c>
      <c r="B598" s="32">
        <v>0.45258782407407411</v>
      </c>
      <c r="C598" s="4">
        <v>12.17</v>
      </c>
      <c r="D598" s="4">
        <v>3.8138000000000001</v>
      </c>
      <c r="E598" s="4" t="s">
        <v>155</v>
      </c>
      <c r="F598" s="4">
        <v>38138.019802000003</v>
      </c>
      <c r="G598" s="4">
        <v>620.1</v>
      </c>
      <c r="H598" s="4">
        <v>31.8</v>
      </c>
      <c r="I598" s="4">
        <v>1964.6</v>
      </c>
      <c r="K598" s="4">
        <v>0</v>
      </c>
      <c r="L598" s="4">
        <v>123</v>
      </c>
      <c r="M598" s="4">
        <v>0.85809999999999997</v>
      </c>
      <c r="N598" s="4">
        <v>10.4428</v>
      </c>
      <c r="O598" s="4">
        <v>3.2725</v>
      </c>
      <c r="P598" s="4">
        <v>532.09389999999996</v>
      </c>
      <c r="Q598" s="4">
        <v>27.286899999999999</v>
      </c>
      <c r="R598" s="4">
        <v>559.4</v>
      </c>
      <c r="S598" s="4">
        <v>393.4151</v>
      </c>
      <c r="T598" s="4">
        <v>20.1751</v>
      </c>
      <c r="U598" s="4">
        <v>413.6</v>
      </c>
      <c r="V598" s="4">
        <v>1964.5795000000001</v>
      </c>
      <c r="Y598" s="4">
        <v>105.262</v>
      </c>
      <c r="Z598" s="4">
        <v>0</v>
      </c>
      <c r="AA598" s="4">
        <v>0</v>
      </c>
      <c r="AB598" s="4" t="s">
        <v>384</v>
      </c>
      <c r="AC598" s="4">
        <v>0</v>
      </c>
      <c r="AD598" s="4">
        <v>11.8</v>
      </c>
      <c r="AE598" s="4">
        <v>848</v>
      </c>
      <c r="AF598" s="4">
        <v>870</v>
      </c>
      <c r="AG598" s="4">
        <v>830</v>
      </c>
      <c r="AH598" s="4">
        <v>0</v>
      </c>
      <c r="AI598" s="4">
        <v>0</v>
      </c>
      <c r="AJ598" s="4">
        <v>0</v>
      </c>
      <c r="AK598" s="4">
        <v>984</v>
      </c>
      <c r="AL598" s="4">
        <v>-40</v>
      </c>
      <c r="AM598" s="4">
        <v>0</v>
      </c>
      <c r="AN598" s="4">
        <v>24</v>
      </c>
      <c r="AO598" s="4">
        <v>190</v>
      </c>
      <c r="AP598" s="4">
        <v>190</v>
      </c>
      <c r="AQ598" s="4">
        <v>2</v>
      </c>
      <c r="AR598" s="4">
        <v>195</v>
      </c>
      <c r="AS598" s="4" t="s">
        <v>155</v>
      </c>
      <c r="AT598" s="4">
        <v>1</v>
      </c>
      <c r="AU598" s="5">
        <v>0.66049768518518526</v>
      </c>
      <c r="AV598" s="4">
        <v>47.160795</v>
      </c>
      <c r="AW598" s="4">
        <v>-88.483975999999998</v>
      </c>
      <c r="AX598" s="4">
        <v>307.5</v>
      </c>
      <c r="AY598" s="4">
        <v>34.1</v>
      </c>
      <c r="AZ598" s="4">
        <v>12</v>
      </c>
      <c r="BA598" s="4">
        <v>10</v>
      </c>
      <c r="BB598" s="4" t="s">
        <v>428</v>
      </c>
      <c r="BC598" s="4">
        <v>1.0047999999999999</v>
      </c>
      <c r="BD598" s="4">
        <v>1.1976</v>
      </c>
      <c r="BE598" s="4">
        <v>1.7036</v>
      </c>
      <c r="BF598" s="4">
        <v>14.063000000000001</v>
      </c>
      <c r="BG598" s="4">
        <v>12.75</v>
      </c>
      <c r="BH598" s="4">
        <v>0.91</v>
      </c>
      <c r="BI598" s="4">
        <v>16.54</v>
      </c>
      <c r="BJ598" s="4">
        <v>2276.0880000000002</v>
      </c>
      <c r="BK598" s="4">
        <v>453.97699999999998</v>
      </c>
      <c r="BL598" s="4">
        <v>12.145</v>
      </c>
      <c r="BM598" s="4">
        <v>0.623</v>
      </c>
      <c r="BN598" s="4">
        <v>12.768000000000001</v>
      </c>
      <c r="BO598" s="4">
        <v>8.98</v>
      </c>
      <c r="BP598" s="4">
        <v>0.46</v>
      </c>
      <c r="BQ598" s="4">
        <v>9.44</v>
      </c>
      <c r="BR598" s="4">
        <v>14.1592</v>
      </c>
      <c r="BU598" s="4">
        <v>4.5519999999999996</v>
      </c>
      <c r="BW598" s="4">
        <v>0</v>
      </c>
      <c r="BX598" s="4">
        <v>0.35560700000000001</v>
      </c>
      <c r="BY598" s="4">
        <v>-5</v>
      </c>
      <c r="BZ598" s="4">
        <v>0.624</v>
      </c>
      <c r="CA598" s="4">
        <v>8.6901460000000004</v>
      </c>
      <c r="CB598" s="4">
        <v>12.604799999999999</v>
      </c>
    </row>
    <row r="599" spans="1:80">
      <c r="A599" s="2">
        <v>42439</v>
      </c>
      <c r="B599" s="32">
        <v>0.45259939814814815</v>
      </c>
      <c r="C599" s="4">
        <v>12.154</v>
      </c>
      <c r="D599" s="4">
        <v>3.8946000000000001</v>
      </c>
      <c r="E599" s="4" t="s">
        <v>155</v>
      </c>
      <c r="F599" s="4">
        <v>38945.688072999998</v>
      </c>
      <c r="G599" s="4">
        <v>633.20000000000005</v>
      </c>
      <c r="H599" s="4">
        <v>28.6</v>
      </c>
      <c r="I599" s="4">
        <v>2017</v>
      </c>
      <c r="K599" s="4">
        <v>0</v>
      </c>
      <c r="L599" s="4">
        <v>127</v>
      </c>
      <c r="M599" s="4">
        <v>0.85740000000000005</v>
      </c>
      <c r="N599" s="4">
        <v>10.421200000000001</v>
      </c>
      <c r="O599" s="4">
        <v>3.3393000000000002</v>
      </c>
      <c r="P599" s="4">
        <v>542.90340000000003</v>
      </c>
      <c r="Q599" s="4">
        <v>24.4939</v>
      </c>
      <c r="R599" s="4">
        <v>567.4</v>
      </c>
      <c r="S599" s="4">
        <v>401.40730000000002</v>
      </c>
      <c r="T599" s="4">
        <v>18.110099999999999</v>
      </c>
      <c r="U599" s="4">
        <v>419.5</v>
      </c>
      <c r="V599" s="4">
        <v>2017.0291</v>
      </c>
      <c r="Y599" s="4">
        <v>109.095</v>
      </c>
      <c r="Z599" s="4">
        <v>0</v>
      </c>
      <c r="AA599" s="4">
        <v>0</v>
      </c>
      <c r="AB599" s="4" t="s">
        <v>384</v>
      </c>
      <c r="AC599" s="4">
        <v>0</v>
      </c>
      <c r="AD599" s="4">
        <v>11.7</v>
      </c>
      <c r="AE599" s="4">
        <v>847</v>
      </c>
      <c r="AF599" s="4">
        <v>871</v>
      </c>
      <c r="AG599" s="4">
        <v>830</v>
      </c>
      <c r="AH599" s="4">
        <v>0</v>
      </c>
      <c r="AI599" s="4">
        <v>0</v>
      </c>
      <c r="AJ599" s="4">
        <v>0</v>
      </c>
      <c r="AK599" s="4">
        <v>984</v>
      </c>
      <c r="AL599" s="4">
        <v>-40</v>
      </c>
      <c r="AM599" s="4">
        <v>0</v>
      </c>
      <c r="AN599" s="4">
        <v>24</v>
      </c>
      <c r="AO599" s="4">
        <v>190</v>
      </c>
      <c r="AP599" s="4">
        <v>190</v>
      </c>
      <c r="AQ599" s="4">
        <v>2</v>
      </c>
      <c r="AR599" s="4">
        <v>195</v>
      </c>
      <c r="AS599" s="4" t="s">
        <v>155</v>
      </c>
      <c r="AT599" s="4">
        <v>1</v>
      </c>
      <c r="AU599" s="5">
        <v>0.6605092592592593</v>
      </c>
      <c r="AV599" s="4">
        <v>47.16093</v>
      </c>
      <c r="AW599" s="4">
        <v>-88.483932999999993</v>
      </c>
      <c r="AX599" s="4">
        <v>307.7</v>
      </c>
      <c r="AY599" s="4">
        <v>34.1</v>
      </c>
      <c r="AZ599" s="4">
        <v>12</v>
      </c>
      <c r="BA599" s="4">
        <v>10</v>
      </c>
      <c r="BB599" s="4" t="s">
        <v>428</v>
      </c>
      <c r="BC599" s="4">
        <v>1.4012</v>
      </c>
      <c r="BD599" s="4">
        <v>1</v>
      </c>
      <c r="BE599" s="4">
        <v>2.0011999999999999</v>
      </c>
      <c r="BF599" s="4">
        <v>14.063000000000001</v>
      </c>
      <c r="BG599" s="4">
        <v>12.69</v>
      </c>
      <c r="BH599" s="4">
        <v>0.9</v>
      </c>
      <c r="BI599" s="4">
        <v>16.629000000000001</v>
      </c>
      <c r="BJ599" s="4">
        <v>2263.1619999999998</v>
      </c>
      <c r="BK599" s="4">
        <v>461.55700000000002</v>
      </c>
      <c r="BL599" s="4">
        <v>12.347</v>
      </c>
      <c r="BM599" s="4">
        <v>0.55700000000000005</v>
      </c>
      <c r="BN599" s="4">
        <v>12.904</v>
      </c>
      <c r="BO599" s="4">
        <v>9.1289999999999996</v>
      </c>
      <c r="BP599" s="4">
        <v>0.41199999999999998</v>
      </c>
      <c r="BQ599" s="4">
        <v>9.5410000000000004</v>
      </c>
      <c r="BR599" s="4">
        <v>14.4846</v>
      </c>
      <c r="BU599" s="4">
        <v>4.7009999999999996</v>
      </c>
      <c r="BW599" s="4">
        <v>0</v>
      </c>
      <c r="BX599" s="4">
        <v>0.29031600000000002</v>
      </c>
      <c r="BY599" s="4">
        <v>-5</v>
      </c>
      <c r="BZ599" s="4">
        <v>0.62154799999999999</v>
      </c>
      <c r="CA599" s="4">
        <v>7.0945970000000003</v>
      </c>
      <c r="CB599" s="4">
        <v>12.55527</v>
      </c>
    </row>
    <row r="600" spans="1:80">
      <c r="A600" s="2">
        <v>42439</v>
      </c>
      <c r="B600" s="32">
        <v>0.45261097222222224</v>
      </c>
      <c r="C600" s="4">
        <v>12.035</v>
      </c>
      <c r="D600" s="4">
        <v>4.0086000000000004</v>
      </c>
      <c r="E600" s="4" t="s">
        <v>155</v>
      </c>
      <c r="F600" s="4">
        <v>40085.596885999999</v>
      </c>
      <c r="G600" s="4">
        <v>644.6</v>
      </c>
      <c r="H600" s="4">
        <v>28</v>
      </c>
      <c r="I600" s="4">
        <v>2097.1</v>
      </c>
      <c r="K600" s="4">
        <v>0</v>
      </c>
      <c r="L600" s="4">
        <v>130</v>
      </c>
      <c r="M600" s="4">
        <v>0.85729999999999995</v>
      </c>
      <c r="N600" s="4">
        <v>10.316800000000001</v>
      </c>
      <c r="O600" s="4">
        <v>3.4363999999999999</v>
      </c>
      <c r="P600" s="4">
        <v>552.59960000000001</v>
      </c>
      <c r="Q600" s="4">
        <v>24.0031</v>
      </c>
      <c r="R600" s="4">
        <v>576.6</v>
      </c>
      <c r="S600" s="4">
        <v>408.57639999999998</v>
      </c>
      <c r="T600" s="4">
        <v>17.747199999999999</v>
      </c>
      <c r="U600" s="4">
        <v>426.3</v>
      </c>
      <c r="V600" s="4">
        <v>2097.0971</v>
      </c>
      <c r="Y600" s="4">
        <v>111.10599999999999</v>
      </c>
      <c r="Z600" s="4">
        <v>0</v>
      </c>
      <c r="AA600" s="4">
        <v>0</v>
      </c>
      <c r="AB600" s="4" t="s">
        <v>384</v>
      </c>
      <c r="AC600" s="4">
        <v>0</v>
      </c>
      <c r="AD600" s="4">
        <v>11.8</v>
      </c>
      <c r="AE600" s="4">
        <v>846</v>
      </c>
      <c r="AF600" s="4">
        <v>871</v>
      </c>
      <c r="AG600" s="4">
        <v>830</v>
      </c>
      <c r="AH600" s="4">
        <v>0</v>
      </c>
      <c r="AI600" s="4">
        <v>0</v>
      </c>
      <c r="AJ600" s="4">
        <v>0</v>
      </c>
      <c r="AK600" s="4">
        <v>984</v>
      </c>
      <c r="AL600" s="4">
        <v>-40</v>
      </c>
      <c r="AM600" s="4">
        <v>0</v>
      </c>
      <c r="AN600" s="4">
        <v>24</v>
      </c>
      <c r="AO600" s="4">
        <v>190</v>
      </c>
      <c r="AP600" s="4">
        <v>189.4</v>
      </c>
      <c r="AQ600" s="4">
        <v>2.2000000000000002</v>
      </c>
      <c r="AR600" s="4">
        <v>195</v>
      </c>
      <c r="AS600" s="4" t="s">
        <v>155</v>
      </c>
      <c r="AT600" s="4">
        <v>1</v>
      </c>
      <c r="AU600" s="5">
        <v>0.66052083333333333</v>
      </c>
      <c r="AV600" s="4">
        <v>47.161079000000001</v>
      </c>
      <c r="AW600" s="4">
        <v>-88.483930000000001</v>
      </c>
      <c r="AX600" s="4">
        <v>307.89999999999998</v>
      </c>
      <c r="AY600" s="4">
        <v>35.200000000000003</v>
      </c>
      <c r="AZ600" s="4">
        <v>12</v>
      </c>
      <c r="BA600" s="4">
        <v>11</v>
      </c>
      <c r="BB600" s="4" t="s">
        <v>447</v>
      </c>
      <c r="BC600" s="4">
        <v>1.5047999999999999</v>
      </c>
      <c r="BD600" s="4">
        <v>1</v>
      </c>
      <c r="BE600" s="4">
        <v>2.1048</v>
      </c>
      <c r="BF600" s="4">
        <v>14.063000000000001</v>
      </c>
      <c r="BG600" s="4">
        <v>12.67</v>
      </c>
      <c r="BH600" s="4">
        <v>0.9</v>
      </c>
      <c r="BI600" s="4">
        <v>16.651</v>
      </c>
      <c r="BJ600" s="4">
        <v>2240.3710000000001</v>
      </c>
      <c r="BK600" s="4">
        <v>474.95400000000001</v>
      </c>
      <c r="BL600" s="4">
        <v>12.567</v>
      </c>
      <c r="BM600" s="4">
        <v>0.54600000000000004</v>
      </c>
      <c r="BN600" s="4">
        <v>13.113</v>
      </c>
      <c r="BO600" s="4">
        <v>9.2919999999999998</v>
      </c>
      <c r="BP600" s="4">
        <v>0.40400000000000003</v>
      </c>
      <c r="BQ600" s="4">
        <v>9.6950000000000003</v>
      </c>
      <c r="BR600" s="4">
        <v>15.0588</v>
      </c>
      <c r="BU600" s="4">
        <v>4.7869999999999999</v>
      </c>
      <c r="BW600" s="4">
        <v>0</v>
      </c>
      <c r="BX600" s="4">
        <v>0.283003</v>
      </c>
      <c r="BY600" s="4">
        <v>-5</v>
      </c>
      <c r="BZ600" s="4">
        <v>0.62306499999999998</v>
      </c>
      <c r="CA600" s="4">
        <v>6.9158860000000004</v>
      </c>
      <c r="CB600" s="4">
        <v>12.585913</v>
      </c>
    </row>
    <row r="601" spans="1:80">
      <c r="A601" s="2">
        <v>42439</v>
      </c>
      <c r="B601" s="32">
        <v>0.45262254629629628</v>
      </c>
      <c r="C601" s="4">
        <v>12.03</v>
      </c>
      <c r="D601" s="4">
        <v>4.1082999999999998</v>
      </c>
      <c r="E601" s="4" t="s">
        <v>155</v>
      </c>
      <c r="F601" s="4">
        <v>41082.817589999999</v>
      </c>
      <c r="G601" s="4">
        <v>649.79999999999995</v>
      </c>
      <c r="H601" s="4">
        <v>28</v>
      </c>
      <c r="I601" s="4">
        <v>2151.3000000000002</v>
      </c>
      <c r="K601" s="4">
        <v>0</v>
      </c>
      <c r="L601" s="4">
        <v>131</v>
      </c>
      <c r="M601" s="4">
        <v>0.85629999999999995</v>
      </c>
      <c r="N601" s="4">
        <v>10.301299999999999</v>
      </c>
      <c r="O601" s="4">
        <v>3.5179</v>
      </c>
      <c r="P601" s="4">
        <v>556.38570000000004</v>
      </c>
      <c r="Q601" s="4">
        <v>23.976400000000002</v>
      </c>
      <c r="R601" s="4">
        <v>580.4</v>
      </c>
      <c r="S601" s="4">
        <v>411.37580000000003</v>
      </c>
      <c r="T601" s="4">
        <v>17.727499999999999</v>
      </c>
      <c r="U601" s="4">
        <v>429.1</v>
      </c>
      <c r="V601" s="4">
        <v>2151.3386</v>
      </c>
      <c r="Y601" s="4">
        <v>111.896</v>
      </c>
      <c r="Z601" s="4">
        <v>0</v>
      </c>
      <c r="AA601" s="4">
        <v>0</v>
      </c>
      <c r="AB601" s="4" t="s">
        <v>384</v>
      </c>
      <c r="AC601" s="4">
        <v>0</v>
      </c>
      <c r="AD601" s="4">
        <v>11.8</v>
      </c>
      <c r="AE601" s="4">
        <v>847</v>
      </c>
      <c r="AF601" s="4">
        <v>871</v>
      </c>
      <c r="AG601" s="4">
        <v>829</v>
      </c>
      <c r="AH601" s="4">
        <v>0</v>
      </c>
      <c r="AI601" s="4">
        <v>0</v>
      </c>
      <c r="AJ601" s="4">
        <v>0</v>
      </c>
      <c r="AK601" s="4">
        <v>983</v>
      </c>
      <c r="AL601" s="4">
        <v>-40</v>
      </c>
      <c r="AM601" s="4">
        <v>0</v>
      </c>
      <c r="AN601" s="4">
        <v>24</v>
      </c>
      <c r="AO601" s="4">
        <v>190</v>
      </c>
      <c r="AP601" s="4">
        <v>189.6</v>
      </c>
      <c r="AQ601" s="4">
        <v>2.1</v>
      </c>
      <c r="AR601" s="4">
        <v>195</v>
      </c>
      <c r="AS601" s="4" t="s">
        <v>155</v>
      </c>
      <c r="AT601" s="4">
        <v>1</v>
      </c>
      <c r="AU601" s="5">
        <v>0.66053240740740737</v>
      </c>
      <c r="AV601" s="4">
        <v>47.161214000000001</v>
      </c>
      <c r="AW601" s="4">
        <v>-88.483928000000006</v>
      </c>
      <c r="AX601" s="4">
        <v>308</v>
      </c>
      <c r="AY601" s="4">
        <v>35</v>
      </c>
      <c r="AZ601" s="4">
        <v>12</v>
      </c>
      <c r="BA601" s="4">
        <v>11</v>
      </c>
      <c r="BB601" s="4" t="s">
        <v>447</v>
      </c>
      <c r="BC601" s="4">
        <v>1.8964000000000001</v>
      </c>
      <c r="BD601" s="4">
        <v>1.0012000000000001</v>
      </c>
      <c r="BE601" s="4">
        <v>2.5</v>
      </c>
      <c r="BF601" s="4">
        <v>14.063000000000001</v>
      </c>
      <c r="BG601" s="4">
        <v>12.58</v>
      </c>
      <c r="BH601" s="4">
        <v>0.89</v>
      </c>
      <c r="BI601" s="4">
        <v>16.780999999999999</v>
      </c>
      <c r="BJ601" s="4">
        <v>2225.576</v>
      </c>
      <c r="BK601" s="4">
        <v>483.74299999999999</v>
      </c>
      <c r="BL601" s="4">
        <v>12.587999999999999</v>
      </c>
      <c r="BM601" s="4">
        <v>0.54200000000000004</v>
      </c>
      <c r="BN601" s="4">
        <v>13.131</v>
      </c>
      <c r="BO601" s="4">
        <v>9.3070000000000004</v>
      </c>
      <c r="BP601" s="4">
        <v>0.40100000000000002</v>
      </c>
      <c r="BQ601" s="4">
        <v>9.7080000000000002</v>
      </c>
      <c r="BR601" s="4">
        <v>15.369400000000001</v>
      </c>
      <c r="BU601" s="4">
        <v>4.7960000000000003</v>
      </c>
      <c r="BW601" s="4">
        <v>0</v>
      </c>
      <c r="BX601" s="4">
        <v>0.27293200000000001</v>
      </c>
      <c r="BY601" s="4">
        <v>-5</v>
      </c>
      <c r="BZ601" s="4">
        <v>0.62438700000000003</v>
      </c>
      <c r="CA601" s="4">
        <v>6.6697759999999997</v>
      </c>
      <c r="CB601" s="4">
        <v>12.612617</v>
      </c>
    </row>
    <row r="602" spans="1:80">
      <c r="A602" s="2">
        <v>42439</v>
      </c>
      <c r="B602" s="32">
        <v>0.45263412037037037</v>
      </c>
      <c r="C602" s="4">
        <v>12.03</v>
      </c>
      <c r="D602" s="4">
        <v>4.1098999999999997</v>
      </c>
      <c r="E602" s="4" t="s">
        <v>155</v>
      </c>
      <c r="F602" s="4">
        <v>41099.104234999999</v>
      </c>
      <c r="G602" s="4">
        <v>668.9</v>
      </c>
      <c r="H602" s="4">
        <v>31.9</v>
      </c>
      <c r="I602" s="4">
        <v>2402.4</v>
      </c>
      <c r="K602" s="4">
        <v>0</v>
      </c>
      <c r="L602" s="4">
        <v>131</v>
      </c>
      <c r="M602" s="4">
        <v>0.85599999999999998</v>
      </c>
      <c r="N602" s="4">
        <v>10.297599999999999</v>
      </c>
      <c r="O602" s="4">
        <v>3.5181</v>
      </c>
      <c r="P602" s="4">
        <v>572.54570000000001</v>
      </c>
      <c r="Q602" s="4">
        <v>27.3062</v>
      </c>
      <c r="R602" s="4">
        <v>599.9</v>
      </c>
      <c r="S602" s="4">
        <v>423.32400000000001</v>
      </c>
      <c r="T602" s="4">
        <v>20.189399999999999</v>
      </c>
      <c r="U602" s="4">
        <v>443.5</v>
      </c>
      <c r="V602" s="4">
        <v>2402.4027000000001</v>
      </c>
      <c r="Y602" s="4">
        <v>112.517</v>
      </c>
      <c r="Z602" s="4">
        <v>0</v>
      </c>
      <c r="AA602" s="4">
        <v>0</v>
      </c>
      <c r="AB602" s="4" t="s">
        <v>384</v>
      </c>
      <c r="AC602" s="4">
        <v>0</v>
      </c>
      <c r="AD602" s="4">
        <v>11.7</v>
      </c>
      <c r="AE602" s="4">
        <v>847</v>
      </c>
      <c r="AF602" s="4">
        <v>872</v>
      </c>
      <c r="AG602" s="4">
        <v>829</v>
      </c>
      <c r="AH602" s="4">
        <v>0</v>
      </c>
      <c r="AI602" s="4">
        <v>0</v>
      </c>
      <c r="AJ602" s="4">
        <v>0</v>
      </c>
      <c r="AK602" s="4">
        <v>983</v>
      </c>
      <c r="AL602" s="4">
        <v>-40</v>
      </c>
      <c r="AM602" s="4">
        <v>0</v>
      </c>
      <c r="AN602" s="4">
        <v>24</v>
      </c>
      <c r="AO602" s="4">
        <v>190</v>
      </c>
      <c r="AP602" s="4">
        <v>189.4</v>
      </c>
      <c r="AQ602" s="4">
        <v>1.8</v>
      </c>
      <c r="AR602" s="4">
        <v>195</v>
      </c>
      <c r="AS602" s="4" t="s">
        <v>155</v>
      </c>
      <c r="AT602" s="4">
        <v>1</v>
      </c>
      <c r="AU602" s="5">
        <v>0.66054398148148141</v>
      </c>
      <c r="AV602" s="4">
        <v>47.161358999999997</v>
      </c>
      <c r="AW602" s="4">
        <v>-88.483923000000004</v>
      </c>
      <c r="AX602" s="4">
        <v>308.60000000000002</v>
      </c>
      <c r="AY602" s="4">
        <v>35</v>
      </c>
      <c r="AZ602" s="4">
        <v>12</v>
      </c>
      <c r="BA602" s="4">
        <v>11</v>
      </c>
      <c r="BB602" s="4" t="s">
        <v>447</v>
      </c>
      <c r="BC602" s="4">
        <v>1.6024</v>
      </c>
      <c r="BD602" s="4">
        <v>1.0988</v>
      </c>
      <c r="BE602" s="4">
        <v>2.5011999999999999</v>
      </c>
      <c r="BF602" s="4">
        <v>14.063000000000001</v>
      </c>
      <c r="BG602" s="4">
        <v>12.56</v>
      </c>
      <c r="BH602" s="4">
        <v>0.89</v>
      </c>
      <c r="BI602" s="4">
        <v>16.823</v>
      </c>
      <c r="BJ602" s="4">
        <v>2221.3580000000002</v>
      </c>
      <c r="BK602" s="4">
        <v>483.017</v>
      </c>
      <c r="BL602" s="4">
        <v>12.933999999999999</v>
      </c>
      <c r="BM602" s="4">
        <v>0.61699999999999999</v>
      </c>
      <c r="BN602" s="4">
        <v>13.551</v>
      </c>
      <c r="BO602" s="4">
        <v>9.5630000000000006</v>
      </c>
      <c r="BP602" s="4">
        <v>0.45600000000000002</v>
      </c>
      <c r="BQ602" s="4">
        <v>10.019</v>
      </c>
      <c r="BR602" s="4">
        <v>17.136600000000001</v>
      </c>
      <c r="BU602" s="4">
        <v>4.8159999999999998</v>
      </c>
      <c r="BW602" s="4">
        <v>0</v>
      </c>
      <c r="BX602" s="4">
        <v>0.28351999999999999</v>
      </c>
      <c r="BY602" s="4">
        <v>-5</v>
      </c>
      <c r="BZ602" s="4">
        <v>0.62277400000000005</v>
      </c>
      <c r="CA602" s="4">
        <v>6.9285199999999998</v>
      </c>
      <c r="CB602" s="4">
        <v>12.580035000000001</v>
      </c>
    </row>
    <row r="603" spans="1:80">
      <c r="A603" s="2">
        <v>42439</v>
      </c>
      <c r="B603" s="32">
        <v>0.45264569444444441</v>
      </c>
      <c r="C603" s="4">
        <v>12.089</v>
      </c>
      <c r="D603" s="4">
        <v>3.8637000000000001</v>
      </c>
      <c r="E603" s="4" t="s">
        <v>155</v>
      </c>
      <c r="F603" s="4">
        <v>38637.132353000001</v>
      </c>
      <c r="G603" s="4">
        <v>696.5</v>
      </c>
      <c r="H603" s="4">
        <v>-15.6</v>
      </c>
      <c r="I603" s="4">
        <v>2343.5</v>
      </c>
      <c r="K603" s="4">
        <v>0</v>
      </c>
      <c r="L603" s="4">
        <v>133</v>
      </c>
      <c r="M603" s="4">
        <v>0.85780000000000001</v>
      </c>
      <c r="N603" s="4">
        <v>10.370100000000001</v>
      </c>
      <c r="O603" s="4">
        <v>3.3144</v>
      </c>
      <c r="P603" s="4">
        <v>597.45230000000004</v>
      </c>
      <c r="Q603" s="4">
        <v>0</v>
      </c>
      <c r="R603" s="4">
        <v>597.5</v>
      </c>
      <c r="S603" s="4">
        <v>441.73919999999998</v>
      </c>
      <c r="T603" s="4">
        <v>0</v>
      </c>
      <c r="U603" s="4">
        <v>441.7</v>
      </c>
      <c r="V603" s="4">
        <v>2343.4677000000001</v>
      </c>
      <c r="Y603" s="4">
        <v>113.959</v>
      </c>
      <c r="Z603" s="4">
        <v>0</v>
      </c>
      <c r="AA603" s="4">
        <v>0</v>
      </c>
      <c r="AB603" s="4" t="s">
        <v>384</v>
      </c>
      <c r="AC603" s="4">
        <v>0</v>
      </c>
      <c r="AD603" s="4">
        <v>11.8</v>
      </c>
      <c r="AE603" s="4">
        <v>846</v>
      </c>
      <c r="AF603" s="4">
        <v>871</v>
      </c>
      <c r="AG603" s="4">
        <v>828</v>
      </c>
      <c r="AH603" s="4">
        <v>0</v>
      </c>
      <c r="AI603" s="4">
        <v>0</v>
      </c>
      <c r="AJ603" s="4">
        <v>0</v>
      </c>
      <c r="AK603" s="4">
        <v>983</v>
      </c>
      <c r="AL603" s="4">
        <v>-40</v>
      </c>
      <c r="AM603" s="4">
        <v>0</v>
      </c>
      <c r="AN603" s="4">
        <v>24</v>
      </c>
      <c r="AO603" s="4">
        <v>190</v>
      </c>
      <c r="AP603" s="4">
        <v>189</v>
      </c>
      <c r="AQ603" s="4">
        <v>1.6</v>
      </c>
      <c r="AR603" s="4">
        <v>195</v>
      </c>
      <c r="AS603" s="4" t="s">
        <v>155</v>
      </c>
      <c r="AT603" s="4">
        <v>1</v>
      </c>
      <c r="AU603" s="5">
        <v>0.66055555555555556</v>
      </c>
      <c r="AV603" s="4">
        <v>47.161501999999999</v>
      </c>
      <c r="AW603" s="4">
        <v>-88.483930000000001</v>
      </c>
      <c r="AX603" s="4">
        <v>309.2</v>
      </c>
      <c r="AY603" s="4">
        <v>35.200000000000003</v>
      </c>
      <c r="AZ603" s="4">
        <v>12</v>
      </c>
      <c r="BA603" s="4">
        <v>12</v>
      </c>
      <c r="BB603" s="4" t="s">
        <v>421</v>
      </c>
      <c r="BC603" s="4">
        <v>1.8024</v>
      </c>
      <c r="BD603" s="4">
        <v>1.0012000000000001</v>
      </c>
      <c r="BE603" s="4">
        <v>2.6023999999999998</v>
      </c>
      <c r="BF603" s="4">
        <v>14.063000000000001</v>
      </c>
      <c r="BG603" s="4">
        <v>12.73</v>
      </c>
      <c r="BH603" s="4">
        <v>0.91</v>
      </c>
      <c r="BI603" s="4">
        <v>16.573</v>
      </c>
      <c r="BJ603" s="4">
        <v>2259.0929999999998</v>
      </c>
      <c r="BK603" s="4">
        <v>459.55099999999999</v>
      </c>
      <c r="BL603" s="4">
        <v>13.63</v>
      </c>
      <c r="BM603" s="4">
        <v>0</v>
      </c>
      <c r="BN603" s="4">
        <v>13.63</v>
      </c>
      <c r="BO603" s="4">
        <v>10.077</v>
      </c>
      <c r="BP603" s="4">
        <v>0</v>
      </c>
      <c r="BQ603" s="4">
        <v>10.077</v>
      </c>
      <c r="BR603" s="4">
        <v>16.8813</v>
      </c>
      <c r="BU603" s="4">
        <v>4.9249999999999998</v>
      </c>
      <c r="BW603" s="4">
        <v>0</v>
      </c>
      <c r="BX603" s="4">
        <v>0.29899999999999999</v>
      </c>
      <c r="BY603" s="4">
        <v>-5</v>
      </c>
      <c r="BZ603" s="4">
        <v>0.62322599999999995</v>
      </c>
      <c r="CA603" s="4">
        <v>7.3068119999999999</v>
      </c>
      <c r="CB603" s="4">
        <v>12.589164999999999</v>
      </c>
    </row>
    <row r="604" spans="1:80">
      <c r="A604" s="2">
        <v>42439</v>
      </c>
      <c r="B604" s="32">
        <v>0.45265726851851856</v>
      </c>
      <c r="C604" s="4">
        <v>12.089</v>
      </c>
      <c r="D604" s="4">
        <v>4.0801999999999996</v>
      </c>
      <c r="E604" s="4" t="s">
        <v>155</v>
      </c>
      <c r="F604" s="4">
        <v>40802.418682000003</v>
      </c>
      <c r="G604" s="4">
        <v>731.2</v>
      </c>
      <c r="H604" s="4">
        <v>-22.2</v>
      </c>
      <c r="I604" s="4">
        <v>2435.1999999999998</v>
      </c>
      <c r="K604" s="4">
        <v>0</v>
      </c>
      <c r="L604" s="4">
        <v>137</v>
      </c>
      <c r="M604" s="4">
        <v>0.85570000000000002</v>
      </c>
      <c r="N604" s="4">
        <v>10.345000000000001</v>
      </c>
      <c r="O604" s="4">
        <v>3.4916</v>
      </c>
      <c r="P604" s="4">
        <v>625.7115</v>
      </c>
      <c r="Q604" s="4">
        <v>0</v>
      </c>
      <c r="R604" s="4">
        <v>625.70000000000005</v>
      </c>
      <c r="S604" s="4">
        <v>462.63330000000002</v>
      </c>
      <c r="T604" s="4">
        <v>0</v>
      </c>
      <c r="U604" s="4">
        <v>462.6</v>
      </c>
      <c r="V604" s="4">
        <v>2435.2136</v>
      </c>
      <c r="Y604" s="4">
        <v>117.03100000000001</v>
      </c>
      <c r="Z604" s="4">
        <v>0</v>
      </c>
      <c r="AA604" s="4">
        <v>0</v>
      </c>
      <c r="AB604" s="4" t="s">
        <v>384</v>
      </c>
      <c r="AC604" s="4">
        <v>0</v>
      </c>
      <c r="AD604" s="4">
        <v>11.7</v>
      </c>
      <c r="AE604" s="4">
        <v>846</v>
      </c>
      <c r="AF604" s="4">
        <v>870</v>
      </c>
      <c r="AG604" s="4">
        <v>829</v>
      </c>
      <c r="AH604" s="4">
        <v>0</v>
      </c>
      <c r="AI604" s="4">
        <v>0</v>
      </c>
      <c r="AJ604" s="4">
        <v>0</v>
      </c>
      <c r="AK604" s="4">
        <v>983</v>
      </c>
      <c r="AL604" s="4">
        <v>-40</v>
      </c>
      <c r="AM604" s="4">
        <v>0</v>
      </c>
      <c r="AN604" s="4">
        <v>24</v>
      </c>
      <c r="AO604" s="4">
        <v>189.4</v>
      </c>
      <c r="AP604" s="4">
        <v>189</v>
      </c>
      <c r="AQ604" s="4">
        <v>1.5</v>
      </c>
      <c r="AR604" s="4">
        <v>195</v>
      </c>
      <c r="AS604" s="4" t="s">
        <v>155</v>
      </c>
      <c r="AT604" s="4">
        <v>1</v>
      </c>
      <c r="AU604" s="5">
        <v>0.6605671296296296</v>
      </c>
      <c r="AV604" s="4">
        <v>47.161647000000002</v>
      </c>
      <c r="AW604" s="4">
        <v>-88.483946000000003</v>
      </c>
      <c r="AX604" s="4">
        <v>309.7</v>
      </c>
      <c r="AY604" s="4">
        <v>36.1</v>
      </c>
      <c r="AZ604" s="4">
        <v>12</v>
      </c>
      <c r="BA604" s="4">
        <v>12</v>
      </c>
      <c r="BB604" s="4" t="s">
        <v>421</v>
      </c>
      <c r="BC604" s="4">
        <v>2.0084</v>
      </c>
      <c r="BD604" s="4">
        <v>1.0988</v>
      </c>
      <c r="BE604" s="4">
        <v>2.8071999999999999</v>
      </c>
      <c r="BF604" s="4">
        <v>14.063000000000001</v>
      </c>
      <c r="BG604" s="4">
        <v>12.54</v>
      </c>
      <c r="BH604" s="4">
        <v>0.89</v>
      </c>
      <c r="BI604" s="4">
        <v>16.859000000000002</v>
      </c>
      <c r="BJ604" s="4">
        <v>2227.7370000000001</v>
      </c>
      <c r="BK604" s="4">
        <v>478.55599999999998</v>
      </c>
      <c r="BL604" s="4">
        <v>14.111000000000001</v>
      </c>
      <c r="BM604" s="4">
        <v>0</v>
      </c>
      <c r="BN604" s="4">
        <v>14.111000000000001</v>
      </c>
      <c r="BO604" s="4">
        <v>10.433</v>
      </c>
      <c r="BP604" s="4">
        <v>0</v>
      </c>
      <c r="BQ604" s="4">
        <v>10.433</v>
      </c>
      <c r="BR604" s="4">
        <v>17.340699999999998</v>
      </c>
      <c r="BU604" s="4">
        <v>5</v>
      </c>
      <c r="BW604" s="4">
        <v>0</v>
      </c>
      <c r="BX604" s="4">
        <v>0.27509299999999998</v>
      </c>
      <c r="BY604" s="4">
        <v>-5</v>
      </c>
      <c r="BZ604" s="4">
        <v>0.62277400000000005</v>
      </c>
      <c r="CA604" s="4">
        <v>6.7225849999999996</v>
      </c>
      <c r="CB604" s="4">
        <v>12.580035000000001</v>
      </c>
    </row>
    <row r="605" spans="1:80">
      <c r="A605" s="2">
        <v>42439</v>
      </c>
      <c r="B605" s="32">
        <v>0.4526688425925926</v>
      </c>
      <c r="C605" s="4">
        <v>12.005000000000001</v>
      </c>
      <c r="D605" s="4">
        <v>3.7694999999999999</v>
      </c>
      <c r="E605" s="4" t="s">
        <v>155</v>
      </c>
      <c r="F605" s="4">
        <v>37694.809159999997</v>
      </c>
      <c r="G605" s="4">
        <v>813.6</v>
      </c>
      <c r="H605" s="4">
        <v>-22.2</v>
      </c>
      <c r="I605" s="4">
        <v>2466.1999999999998</v>
      </c>
      <c r="K605" s="4">
        <v>0</v>
      </c>
      <c r="L605" s="4">
        <v>147</v>
      </c>
      <c r="M605" s="4">
        <v>0.85229999999999995</v>
      </c>
      <c r="N605" s="4">
        <v>10.231299999999999</v>
      </c>
      <c r="O605" s="4">
        <v>3.2126000000000001</v>
      </c>
      <c r="P605" s="4">
        <v>693.44050000000004</v>
      </c>
      <c r="Q605" s="4">
        <v>0</v>
      </c>
      <c r="R605" s="4">
        <v>693.4</v>
      </c>
      <c r="S605" s="4">
        <v>676.97760000000005</v>
      </c>
      <c r="T605" s="4">
        <v>0</v>
      </c>
      <c r="U605" s="4">
        <v>677</v>
      </c>
      <c r="V605" s="4">
        <v>2466.248</v>
      </c>
      <c r="Y605" s="4">
        <v>125.676</v>
      </c>
      <c r="Z605" s="4">
        <v>0</v>
      </c>
      <c r="AA605" s="4">
        <v>0</v>
      </c>
      <c r="AB605" s="4" t="s">
        <v>384</v>
      </c>
      <c r="AC605" s="4">
        <v>0</v>
      </c>
      <c r="AD605" s="4">
        <v>11.8</v>
      </c>
      <c r="AE605" s="4">
        <v>847</v>
      </c>
      <c r="AF605" s="4">
        <v>870</v>
      </c>
      <c r="AG605" s="4">
        <v>828</v>
      </c>
      <c r="AH605" s="4">
        <v>61.3</v>
      </c>
      <c r="AI605" s="4">
        <v>69.83</v>
      </c>
      <c r="AJ605" s="4">
        <v>1.6</v>
      </c>
      <c r="AK605" s="4">
        <v>983</v>
      </c>
      <c r="AL605" s="4">
        <v>21.3</v>
      </c>
      <c r="AM605" s="4">
        <v>0</v>
      </c>
      <c r="AN605" s="4">
        <v>24</v>
      </c>
      <c r="AO605" s="4">
        <v>189.6</v>
      </c>
      <c r="AP605" s="4">
        <v>189</v>
      </c>
      <c r="AQ605" s="4">
        <v>1.5</v>
      </c>
      <c r="AR605" s="4">
        <v>195</v>
      </c>
      <c r="AS605" s="4" t="s">
        <v>155</v>
      </c>
      <c r="AT605" s="4">
        <v>1</v>
      </c>
      <c r="AU605" s="5">
        <v>0.66057870370370375</v>
      </c>
      <c r="AV605" s="4">
        <v>47.161788999999999</v>
      </c>
      <c r="AW605" s="4">
        <v>-88.484041000000005</v>
      </c>
      <c r="AX605" s="4">
        <v>310</v>
      </c>
      <c r="AY605" s="4">
        <v>36.1</v>
      </c>
      <c r="AZ605" s="4">
        <v>12</v>
      </c>
      <c r="BA605" s="4">
        <v>12</v>
      </c>
      <c r="BB605" s="4" t="s">
        <v>421</v>
      </c>
      <c r="BC605" s="4">
        <v>2.6820179999999998</v>
      </c>
      <c r="BD605" s="4">
        <v>1.001199</v>
      </c>
      <c r="BE605" s="4">
        <v>3.3856139999999999</v>
      </c>
      <c r="BF605" s="4">
        <v>14.063000000000001</v>
      </c>
      <c r="BG605" s="4">
        <v>12.86</v>
      </c>
      <c r="BH605" s="4">
        <v>0.91</v>
      </c>
      <c r="BI605" s="4">
        <v>17.332999999999998</v>
      </c>
      <c r="BJ605" s="4">
        <v>2266.038</v>
      </c>
      <c r="BK605" s="4">
        <v>452.86900000000003</v>
      </c>
      <c r="BL605" s="4">
        <v>16.084</v>
      </c>
      <c r="BM605" s="4">
        <v>0</v>
      </c>
      <c r="BN605" s="4">
        <v>16.084</v>
      </c>
      <c r="BO605" s="4">
        <v>15.702</v>
      </c>
      <c r="BP605" s="4">
        <v>0</v>
      </c>
      <c r="BQ605" s="4">
        <v>15.702</v>
      </c>
      <c r="BR605" s="4">
        <v>18.062100000000001</v>
      </c>
      <c r="BU605" s="4">
        <v>5.5220000000000002</v>
      </c>
      <c r="BW605" s="4">
        <v>0</v>
      </c>
      <c r="BX605" s="4">
        <v>0.34398099999999998</v>
      </c>
      <c r="BY605" s="4">
        <v>-5</v>
      </c>
      <c r="BZ605" s="4">
        <v>0.62322599999999995</v>
      </c>
      <c r="CA605" s="4">
        <v>8.4060360000000003</v>
      </c>
      <c r="CB605" s="4">
        <v>12.589164999999999</v>
      </c>
    </row>
    <row r="606" spans="1:80">
      <c r="A606" s="2">
        <v>42439</v>
      </c>
      <c r="B606" s="32">
        <v>0.4526804166666667</v>
      </c>
      <c r="C606" s="4">
        <v>12.757</v>
      </c>
      <c r="D606" s="4">
        <v>2.9186999999999999</v>
      </c>
      <c r="E606" s="4" t="s">
        <v>155</v>
      </c>
      <c r="F606" s="4">
        <v>29186.505332000001</v>
      </c>
      <c r="G606" s="4">
        <v>1029.9000000000001</v>
      </c>
      <c r="H606" s="4">
        <v>-12.3</v>
      </c>
      <c r="I606" s="4">
        <v>2046.4</v>
      </c>
      <c r="K606" s="4">
        <v>0</v>
      </c>
      <c r="L606" s="4">
        <v>134</v>
      </c>
      <c r="M606" s="4">
        <v>0.70789999999999997</v>
      </c>
      <c r="N606" s="4">
        <v>9.0303000000000004</v>
      </c>
      <c r="O606" s="4">
        <v>2.0661</v>
      </c>
      <c r="P606" s="4">
        <v>729.05060000000003</v>
      </c>
      <c r="Q606" s="4">
        <v>0</v>
      </c>
      <c r="R606" s="4">
        <v>729.1</v>
      </c>
      <c r="S606" s="4">
        <v>-189.31489999999999</v>
      </c>
      <c r="T606" s="4">
        <v>0</v>
      </c>
      <c r="U606" s="4">
        <v>-189.3</v>
      </c>
      <c r="V606" s="4">
        <v>2046.4473</v>
      </c>
      <c r="Y606" s="4">
        <v>94.924000000000007</v>
      </c>
      <c r="Z606" s="4">
        <v>0</v>
      </c>
      <c r="AA606" s="4">
        <v>0</v>
      </c>
      <c r="AB606" s="4" t="s">
        <v>384</v>
      </c>
      <c r="AC606" s="4">
        <v>0</v>
      </c>
      <c r="AD606" s="4">
        <v>11.8</v>
      </c>
      <c r="AE606" s="4">
        <v>846</v>
      </c>
      <c r="AF606" s="4">
        <v>869</v>
      </c>
      <c r="AG606" s="4">
        <v>827</v>
      </c>
      <c r="AH606" s="4">
        <v>100</v>
      </c>
      <c r="AI606" s="4">
        <v>1107.1300000000001</v>
      </c>
      <c r="AJ606" s="4">
        <v>25.43</v>
      </c>
      <c r="AK606" s="4">
        <v>983</v>
      </c>
      <c r="AL606" s="4">
        <v>60</v>
      </c>
      <c r="AM606" s="4">
        <v>0</v>
      </c>
      <c r="AN606" s="4">
        <v>24</v>
      </c>
      <c r="AO606" s="4">
        <v>190</v>
      </c>
      <c r="AP606" s="4">
        <v>189.6</v>
      </c>
      <c r="AQ606" s="4">
        <v>1.7</v>
      </c>
      <c r="AR606" s="4">
        <v>195</v>
      </c>
      <c r="AS606" s="4" t="s">
        <v>155</v>
      </c>
      <c r="AT606" s="4">
        <v>1</v>
      </c>
      <c r="AU606" s="5">
        <v>0.66059027777777779</v>
      </c>
      <c r="AV606" s="4">
        <v>47.161929000000001</v>
      </c>
      <c r="AW606" s="4">
        <v>-88.484105999999997</v>
      </c>
      <c r="AX606" s="4">
        <v>310.3</v>
      </c>
      <c r="AY606" s="4">
        <v>35.799999999999997</v>
      </c>
      <c r="AZ606" s="4">
        <v>12</v>
      </c>
      <c r="BA606" s="4">
        <v>12</v>
      </c>
      <c r="BB606" s="4" t="s">
        <v>421</v>
      </c>
      <c r="BC606" s="4">
        <v>1.1977979999999999</v>
      </c>
      <c r="BD606" s="4">
        <v>1.1000000000000001</v>
      </c>
      <c r="BE606" s="4">
        <v>2.1966969999999999</v>
      </c>
      <c r="BF606" s="4">
        <v>14.063000000000001</v>
      </c>
      <c r="BG606" s="4">
        <v>13.09</v>
      </c>
      <c r="BH606" s="4">
        <v>0.93</v>
      </c>
      <c r="BI606" s="4">
        <v>41.265000000000001</v>
      </c>
      <c r="BJ606" s="4">
        <v>2422.9270000000001</v>
      </c>
      <c r="BK606" s="4">
        <v>352.827</v>
      </c>
      <c r="BL606" s="4">
        <v>20.484999999999999</v>
      </c>
      <c r="BM606" s="4">
        <v>0</v>
      </c>
      <c r="BN606" s="4">
        <v>20.484999999999999</v>
      </c>
      <c r="BO606" s="4">
        <v>-5.319</v>
      </c>
      <c r="BP606" s="4">
        <v>0</v>
      </c>
      <c r="BQ606" s="4">
        <v>-5.319</v>
      </c>
      <c r="BR606" s="4">
        <v>18.156600000000001</v>
      </c>
      <c r="BU606" s="4">
        <v>5.0529999999999999</v>
      </c>
      <c r="BW606" s="4">
        <v>0</v>
      </c>
      <c r="BX606" s="4">
        <v>0.36941499999999999</v>
      </c>
      <c r="BY606" s="4">
        <v>-5</v>
      </c>
      <c r="BZ606" s="4">
        <v>0.624</v>
      </c>
      <c r="CA606" s="4">
        <v>9.0275789999999994</v>
      </c>
      <c r="CB606" s="4">
        <v>12.604799999999999</v>
      </c>
    </row>
    <row r="607" spans="1:80">
      <c r="A607" s="2">
        <v>42439</v>
      </c>
      <c r="B607" s="32">
        <v>0.45269199074074074</v>
      </c>
      <c r="C607" s="4">
        <v>12.952999999999999</v>
      </c>
      <c r="D607" s="4">
        <v>2.3380000000000001</v>
      </c>
      <c r="E607" s="4" t="s">
        <v>155</v>
      </c>
      <c r="F607" s="4">
        <v>23379.669211</v>
      </c>
      <c r="G607" s="4">
        <v>1182.0999999999999</v>
      </c>
      <c r="H607" s="4">
        <v>-9.9</v>
      </c>
      <c r="I607" s="4">
        <v>1538.3</v>
      </c>
      <c r="K607" s="4">
        <v>0</v>
      </c>
      <c r="L607" s="4">
        <v>124</v>
      </c>
      <c r="M607" s="4">
        <v>0.71099999999999997</v>
      </c>
      <c r="N607" s="4">
        <v>9.2098999999999993</v>
      </c>
      <c r="O607" s="4">
        <v>1.6623000000000001</v>
      </c>
      <c r="P607" s="4">
        <v>840.50070000000005</v>
      </c>
      <c r="Q607" s="4">
        <v>0</v>
      </c>
      <c r="R607" s="4">
        <v>840.5</v>
      </c>
      <c r="S607" s="4">
        <v>-218.25550000000001</v>
      </c>
      <c r="T607" s="4">
        <v>0</v>
      </c>
      <c r="U607" s="4">
        <v>-218.3</v>
      </c>
      <c r="V607" s="4">
        <v>1538.3412000000001</v>
      </c>
      <c r="Y607" s="4">
        <v>88.435000000000002</v>
      </c>
      <c r="Z607" s="4">
        <v>0</v>
      </c>
      <c r="AA607" s="4">
        <v>0</v>
      </c>
      <c r="AB607" s="4" t="s">
        <v>384</v>
      </c>
      <c r="AC607" s="4">
        <v>0</v>
      </c>
      <c r="AD607" s="4">
        <v>11.8</v>
      </c>
      <c r="AE607" s="4">
        <v>846</v>
      </c>
      <c r="AF607" s="4">
        <v>870</v>
      </c>
      <c r="AG607" s="4">
        <v>829</v>
      </c>
      <c r="AH607" s="4">
        <v>100</v>
      </c>
      <c r="AI607" s="4">
        <v>1107.1300000000001</v>
      </c>
      <c r="AJ607" s="4">
        <v>25.43</v>
      </c>
      <c r="AK607" s="4">
        <v>983</v>
      </c>
      <c r="AL607" s="4">
        <v>60</v>
      </c>
      <c r="AM607" s="4">
        <v>0</v>
      </c>
      <c r="AN607" s="4">
        <v>24</v>
      </c>
      <c r="AO607" s="4">
        <v>190</v>
      </c>
      <c r="AP607" s="4">
        <v>190</v>
      </c>
      <c r="AQ607" s="4">
        <v>1.6</v>
      </c>
      <c r="AR607" s="4">
        <v>195</v>
      </c>
      <c r="AS607" s="4" t="s">
        <v>155</v>
      </c>
      <c r="AT607" s="4">
        <v>1</v>
      </c>
      <c r="AU607" s="5">
        <v>0.66060185185185183</v>
      </c>
      <c r="AV607" s="4">
        <v>47.16207</v>
      </c>
      <c r="AW607" s="4">
        <v>-88.484157999999994</v>
      </c>
      <c r="AX607" s="4">
        <v>310.5</v>
      </c>
      <c r="AY607" s="4">
        <v>36</v>
      </c>
      <c r="AZ607" s="4">
        <v>12</v>
      </c>
      <c r="BA607" s="4">
        <v>12</v>
      </c>
      <c r="BB607" s="4" t="s">
        <v>421</v>
      </c>
      <c r="BC607" s="4">
        <v>1</v>
      </c>
      <c r="BD607" s="4">
        <v>1.1000000000000001</v>
      </c>
      <c r="BE607" s="4">
        <v>1.9</v>
      </c>
      <c r="BF607" s="4">
        <v>14.063000000000001</v>
      </c>
      <c r="BG607" s="4">
        <v>13.52</v>
      </c>
      <c r="BH607" s="4">
        <v>0.96</v>
      </c>
      <c r="BI607" s="4">
        <v>40.643999999999998</v>
      </c>
      <c r="BJ607" s="4">
        <v>2532.9290000000001</v>
      </c>
      <c r="BK607" s="4">
        <v>290.98</v>
      </c>
      <c r="BL607" s="4">
        <v>24.207000000000001</v>
      </c>
      <c r="BM607" s="4">
        <v>0</v>
      </c>
      <c r="BN607" s="4">
        <v>24.207000000000001</v>
      </c>
      <c r="BO607" s="4">
        <v>-6.2859999999999996</v>
      </c>
      <c r="BP607" s="4">
        <v>0</v>
      </c>
      <c r="BQ607" s="4">
        <v>-6.2859999999999996</v>
      </c>
      <c r="BR607" s="4">
        <v>13.99</v>
      </c>
      <c r="BU607" s="4">
        <v>4.8250000000000002</v>
      </c>
      <c r="BW607" s="4">
        <v>0</v>
      </c>
      <c r="BX607" s="4">
        <v>0.35996099999999998</v>
      </c>
      <c r="BY607" s="4">
        <v>-5</v>
      </c>
      <c r="BZ607" s="4">
        <v>0.624</v>
      </c>
      <c r="CA607" s="4">
        <v>8.7965479999999996</v>
      </c>
      <c r="CB607" s="4">
        <v>12.604799999999999</v>
      </c>
    </row>
    <row r="608" spans="1:80">
      <c r="A608" s="2">
        <v>42439</v>
      </c>
      <c r="B608" s="32">
        <v>0.45270356481481483</v>
      </c>
      <c r="C608" s="4">
        <v>13.147</v>
      </c>
      <c r="D608" s="4">
        <v>2.1522000000000001</v>
      </c>
      <c r="E608" s="4" t="s">
        <v>155</v>
      </c>
      <c r="F608" s="4">
        <v>21522.162850000001</v>
      </c>
      <c r="G608" s="4">
        <v>1275.2</v>
      </c>
      <c r="H608" s="4">
        <v>-9.6999999999999993</v>
      </c>
      <c r="I608" s="4">
        <v>1431.5</v>
      </c>
      <c r="K608" s="4">
        <v>0</v>
      </c>
      <c r="L608" s="4">
        <v>120</v>
      </c>
      <c r="M608" s="4">
        <v>0.71130000000000004</v>
      </c>
      <c r="N608" s="4">
        <v>9.3513999999999999</v>
      </c>
      <c r="O608" s="4">
        <v>1.5308999999999999</v>
      </c>
      <c r="P608" s="4">
        <v>907.09540000000004</v>
      </c>
      <c r="Q608" s="4">
        <v>0</v>
      </c>
      <c r="R608" s="4">
        <v>907.1</v>
      </c>
      <c r="S608" s="4">
        <v>-235.54839999999999</v>
      </c>
      <c r="T608" s="4">
        <v>0</v>
      </c>
      <c r="U608" s="4">
        <v>-235.5</v>
      </c>
      <c r="V608" s="4">
        <v>1431.45</v>
      </c>
      <c r="Y608" s="4">
        <v>85.54</v>
      </c>
      <c r="Z608" s="4">
        <v>0</v>
      </c>
      <c r="AA608" s="4">
        <v>0</v>
      </c>
      <c r="AB608" s="4" t="s">
        <v>384</v>
      </c>
      <c r="AC608" s="4">
        <v>0</v>
      </c>
      <c r="AD608" s="4">
        <v>11.8</v>
      </c>
      <c r="AE608" s="4">
        <v>846</v>
      </c>
      <c r="AF608" s="4">
        <v>869</v>
      </c>
      <c r="AG608" s="4">
        <v>830</v>
      </c>
      <c r="AH608" s="4">
        <v>100</v>
      </c>
      <c r="AI608" s="4">
        <v>1107.1300000000001</v>
      </c>
      <c r="AJ608" s="4">
        <v>25.43</v>
      </c>
      <c r="AK608" s="4">
        <v>983</v>
      </c>
      <c r="AL608" s="4">
        <v>60</v>
      </c>
      <c r="AM608" s="4">
        <v>0</v>
      </c>
      <c r="AN608" s="4">
        <v>24</v>
      </c>
      <c r="AO608" s="4">
        <v>190</v>
      </c>
      <c r="AP608" s="4">
        <v>190</v>
      </c>
      <c r="AQ608" s="4">
        <v>1.8</v>
      </c>
      <c r="AR608" s="4">
        <v>195</v>
      </c>
      <c r="AS608" s="4" t="s">
        <v>155</v>
      </c>
      <c r="AT608" s="4">
        <v>1</v>
      </c>
      <c r="AU608" s="5">
        <v>0.66061342592592587</v>
      </c>
      <c r="AV608" s="4">
        <v>47.162210000000002</v>
      </c>
      <c r="AW608" s="4">
        <v>-88.484207999999995</v>
      </c>
      <c r="AX608" s="4">
        <v>310.60000000000002</v>
      </c>
      <c r="AY608" s="4">
        <v>37.9</v>
      </c>
      <c r="AZ608" s="4">
        <v>12</v>
      </c>
      <c r="BA608" s="4">
        <v>12</v>
      </c>
      <c r="BB608" s="4" t="s">
        <v>421</v>
      </c>
      <c r="BC608" s="4">
        <v>1</v>
      </c>
      <c r="BD608" s="4">
        <v>1.1012</v>
      </c>
      <c r="BE608" s="4">
        <v>1.9012</v>
      </c>
      <c r="BF608" s="4">
        <v>14.063000000000001</v>
      </c>
      <c r="BG608" s="4">
        <v>13.55</v>
      </c>
      <c r="BH608" s="4">
        <v>0.96</v>
      </c>
      <c r="BI608" s="4">
        <v>40.584000000000003</v>
      </c>
      <c r="BJ608" s="4">
        <v>2571.9899999999998</v>
      </c>
      <c r="BK608" s="4">
        <v>267.99200000000002</v>
      </c>
      <c r="BL608" s="4">
        <v>26.126999999999999</v>
      </c>
      <c r="BM608" s="4">
        <v>0</v>
      </c>
      <c r="BN608" s="4">
        <v>26.126999999999999</v>
      </c>
      <c r="BO608" s="4">
        <v>-6.7839999999999998</v>
      </c>
      <c r="BP608" s="4">
        <v>0</v>
      </c>
      <c r="BQ608" s="4">
        <v>-6.7839999999999998</v>
      </c>
      <c r="BR608" s="4">
        <v>13.018700000000001</v>
      </c>
      <c r="BU608" s="4">
        <v>4.6680000000000001</v>
      </c>
      <c r="BW608" s="4">
        <v>0</v>
      </c>
      <c r="BX608" s="4">
        <v>0.36193700000000001</v>
      </c>
      <c r="BY608" s="4">
        <v>-5</v>
      </c>
      <c r="BZ608" s="4">
        <v>0.62583800000000001</v>
      </c>
      <c r="CA608" s="4">
        <v>8.8448340000000005</v>
      </c>
      <c r="CB608" s="4">
        <v>12.641923999999999</v>
      </c>
    </row>
    <row r="609" spans="1:80">
      <c r="A609" s="2">
        <v>42439</v>
      </c>
      <c r="B609" s="32">
        <v>0.45271513888888887</v>
      </c>
      <c r="C609" s="4">
        <v>13.353999999999999</v>
      </c>
      <c r="D609" s="4">
        <v>1.7137</v>
      </c>
      <c r="E609" s="4" t="s">
        <v>155</v>
      </c>
      <c r="F609" s="4">
        <v>17136.849200000001</v>
      </c>
      <c r="G609" s="4">
        <v>1307.4000000000001</v>
      </c>
      <c r="H609" s="4">
        <v>-12.9</v>
      </c>
      <c r="I609" s="4">
        <v>1279.5999999999999</v>
      </c>
      <c r="K609" s="4">
        <v>0</v>
      </c>
      <c r="L609" s="4">
        <v>111</v>
      </c>
      <c r="M609" s="4">
        <v>0.71319999999999995</v>
      </c>
      <c r="N609" s="4">
        <v>9.5243000000000002</v>
      </c>
      <c r="O609" s="4">
        <v>1.2222999999999999</v>
      </c>
      <c r="P609" s="4">
        <v>932.47739999999999</v>
      </c>
      <c r="Q609" s="4">
        <v>0</v>
      </c>
      <c r="R609" s="4">
        <v>932.5</v>
      </c>
      <c r="S609" s="4">
        <v>-242.13939999999999</v>
      </c>
      <c r="T609" s="4">
        <v>0</v>
      </c>
      <c r="U609" s="4">
        <v>-242.1</v>
      </c>
      <c r="V609" s="4">
        <v>1279.6398999999999</v>
      </c>
      <c r="Y609" s="4">
        <v>79.430000000000007</v>
      </c>
      <c r="Z609" s="4">
        <v>0</v>
      </c>
      <c r="AA609" s="4">
        <v>0</v>
      </c>
      <c r="AB609" s="4" t="s">
        <v>384</v>
      </c>
      <c r="AC609" s="4">
        <v>0</v>
      </c>
      <c r="AD609" s="4">
        <v>11.8</v>
      </c>
      <c r="AE609" s="4">
        <v>847</v>
      </c>
      <c r="AF609" s="4">
        <v>868</v>
      </c>
      <c r="AG609" s="4">
        <v>831</v>
      </c>
      <c r="AH609" s="4">
        <v>100</v>
      </c>
      <c r="AI609" s="4">
        <v>1107.1300000000001</v>
      </c>
      <c r="AJ609" s="4">
        <v>25.43</v>
      </c>
      <c r="AK609" s="4">
        <v>983</v>
      </c>
      <c r="AL609" s="4">
        <v>60</v>
      </c>
      <c r="AM609" s="4">
        <v>0</v>
      </c>
      <c r="AN609" s="4">
        <v>24</v>
      </c>
      <c r="AO609" s="4">
        <v>190</v>
      </c>
      <c r="AP609" s="4">
        <v>190</v>
      </c>
      <c r="AQ609" s="4">
        <v>1.9</v>
      </c>
      <c r="AR609" s="4">
        <v>195</v>
      </c>
      <c r="AS609" s="4" t="s">
        <v>155</v>
      </c>
      <c r="AT609" s="4">
        <v>1</v>
      </c>
      <c r="AU609" s="5">
        <v>0.66062500000000002</v>
      </c>
      <c r="AV609" s="4">
        <v>47.162365000000001</v>
      </c>
      <c r="AW609" s="4">
        <v>-88.484210000000004</v>
      </c>
      <c r="AX609" s="4">
        <v>310.7</v>
      </c>
      <c r="AY609" s="4">
        <v>39.1</v>
      </c>
      <c r="AZ609" s="4">
        <v>12</v>
      </c>
      <c r="BA609" s="4">
        <v>11</v>
      </c>
      <c r="BB609" s="4" t="s">
        <v>440</v>
      </c>
      <c r="BC609" s="4">
        <v>0.99880000000000002</v>
      </c>
      <c r="BD609" s="4">
        <v>1.2</v>
      </c>
      <c r="BE609" s="4">
        <v>1.9952000000000001</v>
      </c>
      <c r="BF609" s="4">
        <v>14.063000000000001</v>
      </c>
      <c r="BG609" s="4">
        <v>13.82</v>
      </c>
      <c r="BH609" s="4">
        <v>0.98</v>
      </c>
      <c r="BI609" s="4">
        <v>40.206000000000003</v>
      </c>
      <c r="BJ609" s="4">
        <v>2656.0219999999999</v>
      </c>
      <c r="BK609" s="4">
        <v>216.94</v>
      </c>
      <c r="BL609" s="4">
        <v>27.231999999999999</v>
      </c>
      <c r="BM609" s="4">
        <v>0</v>
      </c>
      <c r="BN609" s="4">
        <v>27.231999999999999</v>
      </c>
      <c r="BO609" s="4">
        <v>-7.0709999999999997</v>
      </c>
      <c r="BP609" s="4">
        <v>0</v>
      </c>
      <c r="BQ609" s="4">
        <v>-7.0709999999999997</v>
      </c>
      <c r="BR609" s="4">
        <v>11.8</v>
      </c>
      <c r="BU609" s="4">
        <v>4.3949999999999996</v>
      </c>
      <c r="BW609" s="4">
        <v>0</v>
      </c>
      <c r="BX609" s="4">
        <v>0.39984500000000001</v>
      </c>
      <c r="BY609" s="4">
        <v>-5</v>
      </c>
      <c r="BZ609" s="4">
        <v>0.62454799999999999</v>
      </c>
      <c r="CA609" s="4">
        <v>9.7712120000000002</v>
      </c>
      <c r="CB609" s="4">
        <v>12.615869999999999</v>
      </c>
    </row>
    <row r="610" spans="1:80">
      <c r="A610" s="2">
        <v>42439</v>
      </c>
      <c r="B610" s="32">
        <v>0.45272671296296302</v>
      </c>
      <c r="C610" s="4">
        <v>13.327</v>
      </c>
      <c r="D610" s="4">
        <v>2.048</v>
      </c>
      <c r="E610" s="4" t="s">
        <v>155</v>
      </c>
      <c r="F610" s="4">
        <v>20479.626319999999</v>
      </c>
      <c r="G610" s="4">
        <v>1258.4000000000001</v>
      </c>
      <c r="H610" s="4">
        <v>-12.9</v>
      </c>
      <c r="I610" s="4">
        <v>1168.5</v>
      </c>
      <c r="K610" s="4">
        <v>0</v>
      </c>
      <c r="L610" s="4">
        <v>110</v>
      </c>
      <c r="M610" s="4">
        <v>0.71120000000000005</v>
      </c>
      <c r="N610" s="4">
        <v>9.4781999999999993</v>
      </c>
      <c r="O610" s="4">
        <v>1.4564999999999999</v>
      </c>
      <c r="P610" s="4">
        <v>894.97460000000001</v>
      </c>
      <c r="Q610" s="4">
        <v>0</v>
      </c>
      <c r="R610" s="4">
        <v>895</v>
      </c>
      <c r="S610" s="4">
        <v>-232.40090000000001</v>
      </c>
      <c r="T610" s="4">
        <v>0</v>
      </c>
      <c r="U610" s="4">
        <v>-232.4</v>
      </c>
      <c r="V610" s="4">
        <v>1168.4608000000001</v>
      </c>
      <c r="Y610" s="4">
        <v>78.484999999999999</v>
      </c>
      <c r="Z610" s="4">
        <v>0</v>
      </c>
      <c r="AA610" s="4">
        <v>0</v>
      </c>
      <c r="AB610" s="4" t="s">
        <v>384</v>
      </c>
      <c r="AC610" s="4">
        <v>0</v>
      </c>
      <c r="AD610" s="4">
        <v>11.8</v>
      </c>
      <c r="AE610" s="4">
        <v>847</v>
      </c>
      <c r="AF610" s="4">
        <v>869</v>
      </c>
      <c r="AG610" s="4">
        <v>831</v>
      </c>
      <c r="AH610" s="4">
        <v>100</v>
      </c>
      <c r="AI610" s="4">
        <v>1107.1300000000001</v>
      </c>
      <c r="AJ610" s="4">
        <v>25.43</v>
      </c>
      <c r="AK610" s="4">
        <v>983</v>
      </c>
      <c r="AL610" s="4">
        <v>60</v>
      </c>
      <c r="AM610" s="4">
        <v>0</v>
      </c>
      <c r="AN610" s="4">
        <v>24</v>
      </c>
      <c r="AO610" s="4">
        <v>190</v>
      </c>
      <c r="AP610" s="4">
        <v>190</v>
      </c>
      <c r="AQ610" s="4">
        <v>1.8</v>
      </c>
      <c r="AR610" s="4">
        <v>195</v>
      </c>
      <c r="AS610" s="4" t="s">
        <v>155</v>
      </c>
      <c r="AT610" s="4">
        <v>1</v>
      </c>
      <c r="AU610" s="5">
        <v>0.66063657407407406</v>
      </c>
      <c r="AV610" s="4">
        <v>47.162525000000002</v>
      </c>
      <c r="AW610" s="4">
        <v>-88.484202999999994</v>
      </c>
      <c r="AX610" s="4">
        <v>310.89999999999998</v>
      </c>
      <c r="AY610" s="4">
        <v>38.299999999999997</v>
      </c>
      <c r="AZ610" s="4">
        <v>12</v>
      </c>
      <c r="BA610" s="4">
        <v>11</v>
      </c>
      <c r="BB610" s="4" t="s">
        <v>440</v>
      </c>
      <c r="BC610" s="4">
        <v>0.90600000000000003</v>
      </c>
      <c r="BD610" s="4">
        <v>1.1976</v>
      </c>
      <c r="BE610" s="4">
        <v>1.6060000000000001</v>
      </c>
      <c r="BF610" s="4">
        <v>14.063000000000001</v>
      </c>
      <c r="BG610" s="4">
        <v>13.53</v>
      </c>
      <c r="BH610" s="4">
        <v>0.96</v>
      </c>
      <c r="BI610" s="4">
        <v>40.606999999999999</v>
      </c>
      <c r="BJ610" s="4">
        <v>2600.6950000000002</v>
      </c>
      <c r="BK610" s="4">
        <v>254.363</v>
      </c>
      <c r="BL610" s="4">
        <v>25.716000000000001</v>
      </c>
      <c r="BM610" s="4">
        <v>0</v>
      </c>
      <c r="BN610" s="4">
        <v>25.716000000000001</v>
      </c>
      <c r="BO610" s="4">
        <v>-6.6779999999999999</v>
      </c>
      <c r="BP610" s="4">
        <v>0</v>
      </c>
      <c r="BQ610" s="4">
        <v>-6.6779999999999999</v>
      </c>
      <c r="BR610" s="4">
        <v>10.601699999999999</v>
      </c>
      <c r="BU610" s="4">
        <v>4.2729999999999997</v>
      </c>
      <c r="BW610" s="4">
        <v>0</v>
      </c>
      <c r="BX610" s="4">
        <v>0.482622</v>
      </c>
      <c r="BY610" s="4">
        <v>-5</v>
      </c>
      <c r="BZ610" s="4">
        <v>0.623</v>
      </c>
      <c r="CA610" s="4">
        <v>11.794074999999999</v>
      </c>
      <c r="CB610" s="4">
        <v>12.5846</v>
      </c>
    </row>
    <row r="611" spans="1:80">
      <c r="A611" s="2">
        <v>42439</v>
      </c>
      <c r="B611" s="32">
        <v>0.45273828703703706</v>
      </c>
      <c r="C611" s="4">
        <v>12.922000000000001</v>
      </c>
      <c r="D611" s="4">
        <v>2.1716000000000002</v>
      </c>
      <c r="E611" s="4" t="s">
        <v>155</v>
      </c>
      <c r="F611" s="4">
        <v>21716.260575</v>
      </c>
      <c r="G611" s="4">
        <v>1185.5</v>
      </c>
      <c r="H611" s="4">
        <v>-3.4</v>
      </c>
      <c r="I611" s="4">
        <v>1420.7</v>
      </c>
      <c r="K611" s="4">
        <v>0</v>
      </c>
      <c r="L611" s="4">
        <v>110</v>
      </c>
      <c r="M611" s="4">
        <v>0.71260000000000001</v>
      </c>
      <c r="N611" s="4">
        <v>9.2081999999999997</v>
      </c>
      <c r="O611" s="4">
        <v>1.5475000000000001</v>
      </c>
      <c r="P611" s="4">
        <v>844.79480000000001</v>
      </c>
      <c r="Q611" s="4">
        <v>0</v>
      </c>
      <c r="R611" s="4">
        <v>844.8</v>
      </c>
      <c r="S611" s="4">
        <v>-219.3706</v>
      </c>
      <c r="T611" s="4">
        <v>0</v>
      </c>
      <c r="U611" s="4">
        <v>-219.4</v>
      </c>
      <c r="V611" s="4">
        <v>1420.7118</v>
      </c>
      <c r="Y611" s="4">
        <v>78.653000000000006</v>
      </c>
      <c r="Z611" s="4">
        <v>0</v>
      </c>
      <c r="AA611" s="4">
        <v>0</v>
      </c>
      <c r="AB611" s="4" t="s">
        <v>384</v>
      </c>
      <c r="AC611" s="4">
        <v>0</v>
      </c>
      <c r="AD611" s="4">
        <v>11.8</v>
      </c>
      <c r="AE611" s="4">
        <v>846</v>
      </c>
      <c r="AF611" s="4">
        <v>870</v>
      </c>
      <c r="AG611" s="4">
        <v>830</v>
      </c>
      <c r="AH611" s="4">
        <v>100</v>
      </c>
      <c r="AI611" s="4">
        <v>1107.1300000000001</v>
      </c>
      <c r="AJ611" s="4">
        <v>25.43</v>
      </c>
      <c r="AK611" s="4">
        <v>983</v>
      </c>
      <c r="AL611" s="4">
        <v>60</v>
      </c>
      <c r="AM611" s="4">
        <v>0</v>
      </c>
      <c r="AN611" s="4">
        <v>24</v>
      </c>
      <c r="AO611" s="4">
        <v>190</v>
      </c>
      <c r="AP611" s="4">
        <v>190</v>
      </c>
      <c r="AQ611" s="4">
        <v>1.9</v>
      </c>
      <c r="AR611" s="4">
        <v>195</v>
      </c>
      <c r="AS611" s="4" t="s">
        <v>155</v>
      </c>
      <c r="AT611" s="4">
        <v>1</v>
      </c>
      <c r="AU611" s="5">
        <v>0.66064814814814821</v>
      </c>
      <c r="AV611" s="4">
        <v>47.162677000000002</v>
      </c>
      <c r="AW611" s="4">
        <v>-88.484182000000004</v>
      </c>
      <c r="AX611" s="4">
        <v>311.10000000000002</v>
      </c>
      <c r="AY611" s="4">
        <v>39.6</v>
      </c>
      <c r="AZ611" s="4">
        <v>12</v>
      </c>
      <c r="BA611" s="4">
        <v>11</v>
      </c>
      <c r="BB611" s="4" t="s">
        <v>440</v>
      </c>
      <c r="BC611" s="4">
        <v>1.4</v>
      </c>
      <c r="BD611" s="4">
        <v>1</v>
      </c>
      <c r="BE611" s="4">
        <v>2.1</v>
      </c>
      <c r="BF611" s="4">
        <v>14.063000000000001</v>
      </c>
      <c r="BG611" s="4">
        <v>13.72</v>
      </c>
      <c r="BH611" s="4">
        <v>0.98</v>
      </c>
      <c r="BI611" s="4">
        <v>40.335000000000001</v>
      </c>
      <c r="BJ611" s="4">
        <v>2562.3780000000002</v>
      </c>
      <c r="BK611" s="4">
        <v>274.07</v>
      </c>
      <c r="BL611" s="4">
        <v>24.617999999999999</v>
      </c>
      <c r="BM611" s="4">
        <v>0</v>
      </c>
      <c r="BN611" s="4">
        <v>24.617999999999999</v>
      </c>
      <c r="BO611" s="4">
        <v>-6.3929999999999998</v>
      </c>
      <c r="BP611" s="4">
        <v>0</v>
      </c>
      <c r="BQ611" s="4">
        <v>-6.3929999999999998</v>
      </c>
      <c r="BR611" s="4">
        <v>13.072800000000001</v>
      </c>
      <c r="BU611" s="4">
        <v>4.3419999999999996</v>
      </c>
      <c r="BW611" s="4">
        <v>0</v>
      </c>
      <c r="BX611" s="4">
        <v>0.487124</v>
      </c>
      <c r="BY611" s="4">
        <v>-5</v>
      </c>
      <c r="BZ611" s="4">
        <v>0.623</v>
      </c>
      <c r="CA611" s="4">
        <v>11.904093</v>
      </c>
      <c r="CB611" s="4">
        <v>12.5846</v>
      </c>
    </row>
    <row r="612" spans="1:80">
      <c r="A612" s="2">
        <v>42439</v>
      </c>
      <c r="B612" s="32">
        <v>0.4527498611111111</v>
      </c>
      <c r="C612" s="4">
        <v>13.526</v>
      </c>
      <c r="D612" s="4">
        <v>1.6672</v>
      </c>
      <c r="E612" s="4" t="s">
        <v>155</v>
      </c>
      <c r="F612" s="4">
        <v>16672.088815999999</v>
      </c>
      <c r="G612" s="4">
        <v>1132.8</v>
      </c>
      <c r="H612" s="4">
        <v>-5</v>
      </c>
      <c r="I612" s="4">
        <v>1339.5</v>
      </c>
      <c r="K612" s="4">
        <v>0</v>
      </c>
      <c r="L612" s="4">
        <v>99</v>
      </c>
      <c r="M612" s="4">
        <v>0.71250000000000002</v>
      </c>
      <c r="N612" s="4">
        <v>9.6377000000000006</v>
      </c>
      <c r="O612" s="4">
        <v>1.1879999999999999</v>
      </c>
      <c r="P612" s="4">
        <v>807.14970000000005</v>
      </c>
      <c r="Q612" s="4">
        <v>0</v>
      </c>
      <c r="R612" s="4">
        <v>807.1</v>
      </c>
      <c r="S612" s="4">
        <v>-209.59520000000001</v>
      </c>
      <c r="T612" s="4">
        <v>0</v>
      </c>
      <c r="U612" s="4">
        <v>-209.6</v>
      </c>
      <c r="V612" s="4">
        <v>1339.4638</v>
      </c>
      <c r="Y612" s="4">
        <v>70.573999999999998</v>
      </c>
      <c r="Z612" s="4">
        <v>0</v>
      </c>
      <c r="AA612" s="4">
        <v>0</v>
      </c>
      <c r="AB612" s="4" t="s">
        <v>384</v>
      </c>
      <c r="AC612" s="4">
        <v>0</v>
      </c>
      <c r="AD612" s="4">
        <v>11.7</v>
      </c>
      <c r="AE612" s="4">
        <v>847</v>
      </c>
      <c r="AF612" s="4">
        <v>870</v>
      </c>
      <c r="AG612" s="4">
        <v>830</v>
      </c>
      <c r="AH612" s="4">
        <v>100</v>
      </c>
      <c r="AI612" s="4">
        <v>1107.1300000000001</v>
      </c>
      <c r="AJ612" s="4">
        <v>25.43</v>
      </c>
      <c r="AK612" s="4">
        <v>983</v>
      </c>
      <c r="AL612" s="4">
        <v>60</v>
      </c>
      <c r="AM612" s="4">
        <v>0</v>
      </c>
      <c r="AN612" s="4">
        <v>24</v>
      </c>
      <c r="AO612" s="4">
        <v>190</v>
      </c>
      <c r="AP612" s="4">
        <v>189.4</v>
      </c>
      <c r="AQ612" s="4">
        <v>1.9</v>
      </c>
      <c r="AR612" s="4">
        <v>195</v>
      </c>
      <c r="AS612" s="4" t="s">
        <v>155</v>
      </c>
      <c r="AT612" s="4">
        <v>1</v>
      </c>
      <c r="AU612" s="5">
        <v>0.66065972222222225</v>
      </c>
      <c r="AV612" s="4">
        <v>47.162844</v>
      </c>
      <c r="AW612" s="4">
        <v>-88.484193000000005</v>
      </c>
      <c r="AX612" s="4">
        <v>311.3</v>
      </c>
      <c r="AY612" s="4">
        <v>41.2</v>
      </c>
      <c r="AZ612" s="4">
        <v>12</v>
      </c>
      <c r="BA612" s="4">
        <v>11</v>
      </c>
      <c r="BB612" s="4" t="s">
        <v>440</v>
      </c>
      <c r="BC612" s="4">
        <v>1.3939999999999999</v>
      </c>
      <c r="BD612" s="4">
        <v>1.0012000000000001</v>
      </c>
      <c r="BE612" s="4">
        <v>2.0975999999999999</v>
      </c>
      <c r="BF612" s="4">
        <v>14.063000000000001</v>
      </c>
      <c r="BG612" s="4">
        <v>13.71</v>
      </c>
      <c r="BH612" s="4">
        <v>0.98</v>
      </c>
      <c r="BI612" s="4">
        <v>40.343000000000004</v>
      </c>
      <c r="BJ612" s="4">
        <v>2666.7240000000002</v>
      </c>
      <c r="BK612" s="4">
        <v>209.209</v>
      </c>
      <c r="BL612" s="4">
        <v>23.388000000000002</v>
      </c>
      <c r="BM612" s="4">
        <v>0</v>
      </c>
      <c r="BN612" s="4">
        <v>23.388000000000002</v>
      </c>
      <c r="BO612" s="4">
        <v>-6.0730000000000004</v>
      </c>
      <c r="BP612" s="4">
        <v>0</v>
      </c>
      <c r="BQ612" s="4">
        <v>-6.0730000000000004</v>
      </c>
      <c r="BR612" s="4">
        <v>12.2555</v>
      </c>
      <c r="BU612" s="4">
        <v>3.8740000000000001</v>
      </c>
      <c r="BW612" s="4">
        <v>0</v>
      </c>
      <c r="BX612" s="4">
        <v>0.54791599999999996</v>
      </c>
      <c r="BY612" s="4">
        <v>-5</v>
      </c>
      <c r="BZ612" s="4">
        <v>0.62116099999999996</v>
      </c>
      <c r="CA612" s="4">
        <v>13.389697999999999</v>
      </c>
      <c r="CB612" s="4">
        <v>12.547452</v>
      </c>
    </row>
    <row r="613" spans="1:80">
      <c r="A613" s="2">
        <v>42439</v>
      </c>
      <c r="B613" s="32">
        <v>0.45276143518518519</v>
      </c>
      <c r="C613" s="4">
        <v>13.829000000000001</v>
      </c>
      <c r="D613" s="4">
        <v>0.88670000000000004</v>
      </c>
      <c r="E613" s="4" t="s">
        <v>155</v>
      </c>
      <c r="F613" s="4">
        <v>8866.5793919999996</v>
      </c>
      <c r="G613" s="4">
        <v>1055.3</v>
      </c>
      <c r="H613" s="4">
        <v>-8.5</v>
      </c>
      <c r="I613" s="4">
        <v>1015.7</v>
      </c>
      <c r="K613" s="4">
        <v>0</v>
      </c>
      <c r="L613" s="4">
        <v>91</v>
      </c>
      <c r="M613" s="4">
        <v>0.71599999999999997</v>
      </c>
      <c r="N613" s="4">
        <v>9.9023000000000003</v>
      </c>
      <c r="O613" s="4">
        <v>0.63490000000000002</v>
      </c>
      <c r="P613" s="4">
        <v>755.61360000000002</v>
      </c>
      <c r="Q613" s="4">
        <v>0</v>
      </c>
      <c r="R613" s="4">
        <v>755.6</v>
      </c>
      <c r="S613" s="4">
        <v>-196.21260000000001</v>
      </c>
      <c r="T613" s="4">
        <v>0</v>
      </c>
      <c r="U613" s="4">
        <v>-196.2</v>
      </c>
      <c r="V613" s="4">
        <v>1015.706</v>
      </c>
      <c r="Y613" s="4">
        <v>65.132000000000005</v>
      </c>
      <c r="Z613" s="4">
        <v>0</v>
      </c>
      <c r="AA613" s="4">
        <v>0</v>
      </c>
      <c r="AB613" s="4" t="s">
        <v>384</v>
      </c>
      <c r="AC613" s="4">
        <v>0</v>
      </c>
      <c r="AD613" s="4">
        <v>11.8</v>
      </c>
      <c r="AE613" s="4">
        <v>846</v>
      </c>
      <c r="AF613" s="4">
        <v>870</v>
      </c>
      <c r="AG613" s="4">
        <v>829</v>
      </c>
      <c r="AH613" s="4">
        <v>100</v>
      </c>
      <c r="AI613" s="4">
        <v>1107.1300000000001</v>
      </c>
      <c r="AJ613" s="4">
        <v>25.43</v>
      </c>
      <c r="AK613" s="4">
        <v>983</v>
      </c>
      <c r="AL613" s="4">
        <v>60</v>
      </c>
      <c r="AM613" s="4">
        <v>0</v>
      </c>
      <c r="AN613" s="4">
        <v>24</v>
      </c>
      <c r="AO613" s="4">
        <v>190</v>
      </c>
      <c r="AP613" s="4">
        <v>189.6</v>
      </c>
      <c r="AQ613" s="4">
        <v>1.7</v>
      </c>
      <c r="AR613" s="4">
        <v>195</v>
      </c>
      <c r="AS613" s="4" t="s">
        <v>155</v>
      </c>
      <c r="AT613" s="4">
        <v>1</v>
      </c>
      <c r="AU613" s="5">
        <v>0.66067129629629628</v>
      </c>
      <c r="AV613" s="4">
        <v>47.163012000000002</v>
      </c>
      <c r="AW613" s="4">
        <v>-88.484217999999998</v>
      </c>
      <c r="AX613" s="4">
        <v>311.60000000000002</v>
      </c>
      <c r="AY613" s="4">
        <v>41.8</v>
      </c>
      <c r="AZ613" s="4">
        <v>12</v>
      </c>
      <c r="BA613" s="4">
        <v>11</v>
      </c>
      <c r="BB613" s="4" t="s">
        <v>440</v>
      </c>
      <c r="BC613" s="4">
        <v>0.9</v>
      </c>
      <c r="BD613" s="4">
        <v>1.1000000000000001</v>
      </c>
      <c r="BE613" s="4">
        <v>1.8988</v>
      </c>
      <c r="BF613" s="4">
        <v>14.063000000000001</v>
      </c>
      <c r="BG613" s="4">
        <v>14.26</v>
      </c>
      <c r="BH613" s="4">
        <v>1.01</v>
      </c>
      <c r="BI613" s="4">
        <v>39.655999999999999</v>
      </c>
      <c r="BJ613" s="4">
        <v>2822.8380000000002</v>
      </c>
      <c r="BK613" s="4">
        <v>115.19199999999999</v>
      </c>
      <c r="BL613" s="4">
        <v>22.556999999999999</v>
      </c>
      <c r="BM613" s="4">
        <v>0</v>
      </c>
      <c r="BN613" s="4">
        <v>22.556999999999999</v>
      </c>
      <c r="BO613" s="4">
        <v>-5.8579999999999997</v>
      </c>
      <c r="BP613" s="4">
        <v>0</v>
      </c>
      <c r="BQ613" s="4">
        <v>-5.8579999999999997</v>
      </c>
      <c r="BR613" s="4">
        <v>9.5745000000000005</v>
      </c>
      <c r="BU613" s="4">
        <v>3.6840000000000002</v>
      </c>
      <c r="BW613" s="4">
        <v>0</v>
      </c>
      <c r="BX613" s="4">
        <v>0.54505599999999998</v>
      </c>
      <c r="BY613" s="4">
        <v>-5</v>
      </c>
      <c r="BZ613" s="4">
        <v>0.62122599999999994</v>
      </c>
      <c r="CA613" s="4">
        <v>13.319807000000001</v>
      </c>
      <c r="CB613" s="4">
        <v>12.548765</v>
      </c>
    </row>
    <row r="614" spans="1:80">
      <c r="A614" s="2">
        <v>42439</v>
      </c>
      <c r="B614" s="32">
        <v>0.45277300925925923</v>
      </c>
      <c r="C614" s="4">
        <v>13.91</v>
      </c>
      <c r="D614" s="4">
        <v>0.97699999999999998</v>
      </c>
      <c r="E614" s="4" t="s">
        <v>155</v>
      </c>
      <c r="F614" s="4">
        <v>9770.2956080000004</v>
      </c>
      <c r="G614" s="4">
        <v>933.4</v>
      </c>
      <c r="H614" s="4">
        <v>-8.9</v>
      </c>
      <c r="I614" s="4">
        <v>978.9</v>
      </c>
      <c r="K614" s="4">
        <v>0</v>
      </c>
      <c r="L614" s="4">
        <v>88</v>
      </c>
      <c r="M614" s="4">
        <v>0.71479999999999999</v>
      </c>
      <c r="N614" s="4">
        <v>9.9429999999999996</v>
      </c>
      <c r="O614" s="4">
        <v>0.69840000000000002</v>
      </c>
      <c r="P614" s="4">
        <v>667.22640000000001</v>
      </c>
      <c r="Q614" s="4">
        <v>0</v>
      </c>
      <c r="R614" s="4">
        <v>667.2</v>
      </c>
      <c r="S614" s="4">
        <v>-173.26079999999999</v>
      </c>
      <c r="T614" s="4">
        <v>0</v>
      </c>
      <c r="U614" s="4">
        <v>-173.3</v>
      </c>
      <c r="V614" s="4">
        <v>978.92729999999995</v>
      </c>
      <c r="Y614" s="4">
        <v>62.600999999999999</v>
      </c>
      <c r="Z614" s="4">
        <v>0</v>
      </c>
      <c r="AA614" s="4">
        <v>0</v>
      </c>
      <c r="AB614" s="4" t="s">
        <v>384</v>
      </c>
      <c r="AC614" s="4">
        <v>0</v>
      </c>
      <c r="AD614" s="4">
        <v>11.7</v>
      </c>
      <c r="AE614" s="4">
        <v>847</v>
      </c>
      <c r="AF614" s="4">
        <v>871</v>
      </c>
      <c r="AG614" s="4">
        <v>829</v>
      </c>
      <c r="AH614" s="4">
        <v>100</v>
      </c>
      <c r="AI614" s="4">
        <v>1107.1300000000001</v>
      </c>
      <c r="AJ614" s="4">
        <v>25.43</v>
      </c>
      <c r="AK614" s="4">
        <v>983</v>
      </c>
      <c r="AL614" s="4">
        <v>60</v>
      </c>
      <c r="AM614" s="4">
        <v>0</v>
      </c>
      <c r="AN614" s="4">
        <v>24</v>
      </c>
      <c r="AO614" s="4">
        <v>190</v>
      </c>
      <c r="AP614" s="4">
        <v>189.4</v>
      </c>
      <c r="AQ614" s="4">
        <v>1.4</v>
      </c>
      <c r="AR614" s="4">
        <v>195</v>
      </c>
      <c r="AS614" s="4" t="s">
        <v>155</v>
      </c>
      <c r="AT614" s="4">
        <v>1</v>
      </c>
      <c r="AU614" s="5">
        <v>0.66068287037037032</v>
      </c>
      <c r="AV614" s="4">
        <v>47.163176999999997</v>
      </c>
      <c r="AW614" s="4">
        <v>-88.484278000000003</v>
      </c>
      <c r="AX614" s="4">
        <v>312.10000000000002</v>
      </c>
      <c r="AY614" s="4">
        <v>41.8</v>
      </c>
      <c r="AZ614" s="4">
        <v>12</v>
      </c>
      <c r="BA614" s="4">
        <v>11</v>
      </c>
      <c r="BB614" s="4" t="s">
        <v>440</v>
      </c>
      <c r="BC614" s="4">
        <v>0.9</v>
      </c>
      <c r="BD614" s="4">
        <v>1.1012</v>
      </c>
      <c r="BE614" s="4">
        <v>1.8</v>
      </c>
      <c r="BF614" s="4">
        <v>14.063000000000001</v>
      </c>
      <c r="BG614" s="4">
        <v>14.1</v>
      </c>
      <c r="BH614" s="4">
        <v>1</v>
      </c>
      <c r="BI614" s="4">
        <v>39.896999999999998</v>
      </c>
      <c r="BJ614" s="4">
        <v>2807.8270000000002</v>
      </c>
      <c r="BK614" s="4">
        <v>125.524</v>
      </c>
      <c r="BL614" s="4">
        <v>19.731999999999999</v>
      </c>
      <c r="BM614" s="4">
        <v>0</v>
      </c>
      <c r="BN614" s="4">
        <v>19.731999999999999</v>
      </c>
      <c r="BO614" s="4">
        <v>-5.1239999999999997</v>
      </c>
      <c r="BP614" s="4">
        <v>0</v>
      </c>
      <c r="BQ614" s="4">
        <v>-5.1239999999999997</v>
      </c>
      <c r="BR614" s="4">
        <v>9.1410999999999998</v>
      </c>
      <c r="BU614" s="4">
        <v>3.5070000000000001</v>
      </c>
      <c r="BW614" s="4">
        <v>0</v>
      </c>
      <c r="BX614" s="4">
        <v>0.522034</v>
      </c>
      <c r="BY614" s="4">
        <v>-5</v>
      </c>
      <c r="BZ614" s="4">
        <v>0.61832200000000004</v>
      </c>
      <c r="CA614" s="4">
        <v>12.757206</v>
      </c>
      <c r="CB614" s="4">
        <v>12.490104000000001</v>
      </c>
    </row>
    <row r="615" spans="1:80">
      <c r="A615" s="2">
        <v>42439</v>
      </c>
      <c r="B615" s="32">
        <v>0.45278458333333332</v>
      </c>
      <c r="C615" s="4">
        <v>14.018000000000001</v>
      </c>
      <c r="D615" s="4">
        <v>0.75919999999999999</v>
      </c>
      <c r="E615" s="4" t="s">
        <v>155</v>
      </c>
      <c r="F615" s="4">
        <v>7592.3898859999999</v>
      </c>
      <c r="G615" s="4">
        <v>839.8</v>
      </c>
      <c r="H615" s="4">
        <v>-9.1</v>
      </c>
      <c r="I615" s="4">
        <v>929.8</v>
      </c>
      <c r="K615" s="4">
        <v>0</v>
      </c>
      <c r="L615" s="4">
        <v>81</v>
      </c>
      <c r="M615" s="4">
        <v>0.71560000000000001</v>
      </c>
      <c r="N615" s="4">
        <v>10.031499999999999</v>
      </c>
      <c r="O615" s="4">
        <v>0.54330000000000001</v>
      </c>
      <c r="P615" s="4">
        <v>600.99800000000005</v>
      </c>
      <c r="Q615" s="4">
        <v>0</v>
      </c>
      <c r="R615" s="4">
        <v>601</v>
      </c>
      <c r="S615" s="4">
        <v>-156.06309999999999</v>
      </c>
      <c r="T615" s="4">
        <v>0</v>
      </c>
      <c r="U615" s="4">
        <v>-156.1</v>
      </c>
      <c r="V615" s="4">
        <v>929.8075</v>
      </c>
      <c r="Y615" s="4">
        <v>57.978000000000002</v>
      </c>
      <c r="Z615" s="4">
        <v>0</v>
      </c>
      <c r="AA615" s="4">
        <v>0</v>
      </c>
      <c r="AB615" s="4" t="s">
        <v>384</v>
      </c>
      <c r="AC615" s="4">
        <v>0</v>
      </c>
      <c r="AD615" s="4">
        <v>11.7</v>
      </c>
      <c r="AE615" s="4">
        <v>848</v>
      </c>
      <c r="AF615" s="4">
        <v>870</v>
      </c>
      <c r="AG615" s="4">
        <v>830</v>
      </c>
      <c r="AH615" s="4">
        <v>100</v>
      </c>
      <c r="AI615" s="4">
        <v>1107.1300000000001</v>
      </c>
      <c r="AJ615" s="4">
        <v>25.43</v>
      </c>
      <c r="AK615" s="4">
        <v>983</v>
      </c>
      <c r="AL615" s="4">
        <v>60</v>
      </c>
      <c r="AM615" s="4">
        <v>0</v>
      </c>
      <c r="AN615" s="4">
        <v>24</v>
      </c>
      <c r="AO615" s="4">
        <v>190</v>
      </c>
      <c r="AP615" s="4">
        <v>189.6</v>
      </c>
      <c r="AQ615" s="4">
        <v>1.4</v>
      </c>
      <c r="AR615" s="4">
        <v>195</v>
      </c>
      <c r="AS615" s="4" t="s">
        <v>155</v>
      </c>
      <c r="AT615" s="4">
        <v>1</v>
      </c>
      <c r="AU615" s="5">
        <v>0.66069444444444447</v>
      </c>
      <c r="AV615" s="4">
        <v>47.163339999999998</v>
      </c>
      <c r="AW615" s="4">
        <v>-88.484369999999998</v>
      </c>
      <c r="AX615" s="4">
        <v>312.5</v>
      </c>
      <c r="AY615" s="4">
        <v>42.7</v>
      </c>
      <c r="AZ615" s="4">
        <v>12</v>
      </c>
      <c r="BA615" s="4">
        <v>11</v>
      </c>
      <c r="BB615" s="4" t="s">
        <v>440</v>
      </c>
      <c r="BC615" s="4">
        <v>0.90600000000000003</v>
      </c>
      <c r="BD615" s="4">
        <v>1.1976</v>
      </c>
      <c r="BE615" s="4">
        <v>1.8048</v>
      </c>
      <c r="BF615" s="4">
        <v>14.063000000000001</v>
      </c>
      <c r="BG615" s="4">
        <v>14.23</v>
      </c>
      <c r="BH615" s="4">
        <v>1.01</v>
      </c>
      <c r="BI615" s="4">
        <v>39.738</v>
      </c>
      <c r="BJ615" s="4">
        <v>2851.8609999999999</v>
      </c>
      <c r="BK615" s="4">
        <v>98.311000000000007</v>
      </c>
      <c r="BL615" s="4">
        <v>17.893000000000001</v>
      </c>
      <c r="BM615" s="4">
        <v>0</v>
      </c>
      <c r="BN615" s="4">
        <v>17.893000000000001</v>
      </c>
      <c r="BO615" s="4">
        <v>-4.6459999999999999</v>
      </c>
      <c r="BP615" s="4">
        <v>0</v>
      </c>
      <c r="BQ615" s="4">
        <v>-4.6459999999999999</v>
      </c>
      <c r="BR615" s="4">
        <v>8.7408000000000001</v>
      </c>
      <c r="BU615" s="4">
        <v>3.27</v>
      </c>
      <c r="BW615" s="4">
        <v>0</v>
      </c>
      <c r="BX615" s="4">
        <v>0.54248600000000002</v>
      </c>
      <c r="BY615" s="4">
        <v>-5</v>
      </c>
      <c r="BZ615" s="4">
        <v>0.61722600000000005</v>
      </c>
      <c r="CA615" s="4">
        <v>13.257002</v>
      </c>
      <c r="CB615" s="4">
        <v>12.467965</v>
      </c>
    </row>
    <row r="616" spans="1:80">
      <c r="A616" s="2">
        <v>42439</v>
      </c>
      <c r="B616" s="32">
        <v>0.45279615740740736</v>
      </c>
      <c r="C616" s="4">
        <v>14.159000000000001</v>
      </c>
      <c r="D616" s="4">
        <v>0.58150000000000002</v>
      </c>
      <c r="E616" s="4" t="s">
        <v>155</v>
      </c>
      <c r="F616" s="4">
        <v>5814.6205170000003</v>
      </c>
      <c r="G616" s="4">
        <v>802.2</v>
      </c>
      <c r="H616" s="4">
        <v>-9.1999999999999993</v>
      </c>
      <c r="I616" s="4">
        <v>820.2</v>
      </c>
      <c r="K616" s="4">
        <v>0</v>
      </c>
      <c r="L616" s="4">
        <v>73</v>
      </c>
      <c r="M616" s="4">
        <v>0.71619999999999995</v>
      </c>
      <c r="N616" s="4">
        <v>10.1411</v>
      </c>
      <c r="O616" s="4">
        <v>0.41649999999999998</v>
      </c>
      <c r="P616" s="4">
        <v>574.57190000000003</v>
      </c>
      <c r="Q616" s="4">
        <v>0</v>
      </c>
      <c r="R616" s="4">
        <v>574.6</v>
      </c>
      <c r="S616" s="4">
        <v>-149.20089999999999</v>
      </c>
      <c r="T616" s="4">
        <v>0</v>
      </c>
      <c r="U616" s="4">
        <v>-149.19999999999999</v>
      </c>
      <c r="V616" s="4">
        <v>820.20519999999999</v>
      </c>
      <c r="Y616" s="4">
        <v>52.585000000000001</v>
      </c>
      <c r="Z616" s="4">
        <v>0</v>
      </c>
      <c r="AA616" s="4">
        <v>0</v>
      </c>
      <c r="AB616" s="4" t="s">
        <v>384</v>
      </c>
      <c r="AC616" s="4">
        <v>0</v>
      </c>
      <c r="AD616" s="4">
        <v>11.7</v>
      </c>
      <c r="AE616" s="4">
        <v>848</v>
      </c>
      <c r="AF616" s="4">
        <v>869</v>
      </c>
      <c r="AG616" s="4">
        <v>829</v>
      </c>
      <c r="AH616" s="4">
        <v>100</v>
      </c>
      <c r="AI616" s="4">
        <v>1107.1300000000001</v>
      </c>
      <c r="AJ616" s="4">
        <v>25.43</v>
      </c>
      <c r="AK616" s="4">
        <v>983</v>
      </c>
      <c r="AL616" s="4">
        <v>60</v>
      </c>
      <c r="AM616" s="4">
        <v>0</v>
      </c>
      <c r="AN616" s="4">
        <v>23.387</v>
      </c>
      <c r="AO616" s="4">
        <v>190</v>
      </c>
      <c r="AP616" s="4">
        <v>190</v>
      </c>
      <c r="AQ616" s="4">
        <v>1.6</v>
      </c>
      <c r="AR616" s="4">
        <v>195</v>
      </c>
      <c r="AS616" s="4" t="s">
        <v>155</v>
      </c>
      <c r="AT616" s="4">
        <v>1</v>
      </c>
      <c r="AU616" s="5">
        <v>0.66070601851851851</v>
      </c>
      <c r="AV616" s="4">
        <v>47.163494</v>
      </c>
      <c r="AW616" s="4">
        <v>-88.484504999999999</v>
      </c>
      <c r="AX616" s="4">
        <v>312.8</v>
      </c>
      <c r="AY616" s="4">
        <v>43.3</v>
      </c>
      <c r="AZ616" s="4">
        <v>12</v>
      </c>
      <c r="BA616" s="4">
        <v>11</v>
      </c>
      <c r="BB616" s="4" t="s">
        <v>440</v>
      </c>
      <c r="BC616" s="4">
        <v>1.4059999999999999</v>
      </c>
      <c r="BD616" s="4">
        <v>1.0047999999999999</v>
      </c>
      <c r="BE616" s="4">
        <v>2.2071999999999998</v>
      </c>
      <c r="BF616" s="4">
        <v>14.063000000000001</v>
      </c>
      <c r="BG616" s="4">
        <v>14.3</v>
      </c>
      <c r="BH616" s="4">
        <v>1.02</v>
      </c>
      <c r="BI616" s="4">
        <v>39.616999999999997</v>
      </c>
      <c r="BJ616" s="4">
        <v>2890.6959999999999</v>
      </c>
      <c r="BK616" s="4">
        <v>75.557000000000002</v>
      </c>
      <c r="BL616" s="4">
        <v>17.151</v>
      </c>
      <c r="BM616" s="4">
        <v>0</v>
      </c>
      <c r="BN616" s="4">
        <v>17.151</v>
      </c>
      <c r="BO616" s="4">
        <v>-4.4539999999999997</v>
      </c>
      <c r="BP616" s="4">
        <v>0</v>
      </c>
      <c r="BQ616" s="4">
        <v>-4.4539999999999997</v>
      </c>
      <c r="BR616" s="4">
        <v>7.7309999999999999</v>
      </c>
      <c r="BU616" s="4">
        <v>2.9740000000000002</v>
      </c>
      <c r="BW616" s="4">
        <v>0</v>
      </c>
      <c r="BX616" s="4">
        <v>0.47621400000000003</v>
      </c>
      <c r="BY616" s="4">
        <v>-5</v>
      </c>
      <c r="BZ616" s="4">
        <v>0.61861299999999997</v>
      </c>
      <c r="CA616" s="4">
        <v>11.63748</v>
      </c>
      <c r="CB616" s="4">
        <v>12.495983000000001</v>
      </c>
    </row>
    <row r="617" spans="1:80">
      <c r="A617" s="2">
        <v>42439</v>
      </c>
      <c r="B617" s="32">
        <v>0.45280773148148151</v>
      </c>
      <c r="C617" s="4">
        <v>14.209</v>
      </c>
      <c r="D617" s="4">
        <v>0.44409999999999999</v>
      </c>
      <c r="E617" s="4" t="s">
        <v>155</v>
      </c>
      <c r="F617" s="4">
        <v>4441.1426190000002</v>
      </c>
      <c r="G617" s="4">
        <v>747.8</v>
      </c>
      <c r="H617" s="4">
        <v>-11.2</v>
      </c>
      <c r="I617" s="4">
        <v>618.5</v>
      </c>
      <c r="K617" s="4">
        <v>0</v>
      </c>
      <c r="L617" s="4">
        <v>60</v>
      </c>
      <c r="M617" s="4">
        <v>0.71699999999999997</v>
      </c>
      <c r="N617" s="4">
        <v>10.1884</v>
      </c>
      <c r="O617" s="4">
        <v>0.31840000000000002</v>
      </c>
      <c r="P617" s="4">
        <v>536.16669999999999</v>
      </c>
      <c r="Q617" s="4">
        <v>0</v>
      </c>
      <c r="R617" s="4">
        <v>536.20000000000005</v>
      </c>
      <c r="S617" s="4">
        <v>-139.22810000000001</v>
      </c>
      <c r="T617" s="4">
        <v>0</v>
      </c>
      <c r="U617" s="4">
        <v>-139.19999999999999</v>
      </c>
      <c r="V617" s="4">
        <v>618.49009999999998</v>
      </c>
      <c r="Y617" s="4">
        <v>43.253</v>
      </c>
      <c r="Z617" s="4">
        <v>0</v>
      </c>
      <c r="AA617" s="4">
        <v>0</v>
      </c>
      <c r="AB617" s="4" t="s">
        <v>384</v>
      </c>
      <c r="AC617" s="4">
        <v>0</v>
      </c>
      <c r="AD617" s="4">
        <v>11.7</v>
      </c>
      <c r="AE617" s="4">
        <v>847</v>
      </c>
      <c r="AF617" s="4">
        <v>870</v>
      </c>
      <c r="AG617" s="4">
        <v>828</v>
      </c>
      <c r="AH617" s="4">
        <v>100</v>
      </c>
      <c r="AI617" s="4">
        <v>1107.1300000000001</v>
      </c>
      <c r="AJ617" s="4">
        <v>25.43</v>
      </c>
      <c r="AK617" s="4">
        <v>983</v>
      </c>
      <c r="AL617" s="4">
        <v>60</v>
      </c>
      <c r="AM617" s="4">
        <v>0</v>
      </c>
      <c r="AN617" s="4">
        <v>23</v>
      </c>
      <c r="AO617" s="4">
        <v>190</v>
      </c>
      <c r="AP617" s="4">
        <v>189.4</v>
      </c>
      <c r="AQ617" s="4">
        <v>1.7</v>
      </c>
      <c r="AR617" s="4">
        <v>195</v>
      </c>
      <c r="AS617" s="4" t="s">
        <v>155</v>
      </c>
      <c r="AT617" s="4">
        <v>1</v>
      </c>
      <c r="AU617" s="5">
        <v>0.66071759259259266</v>
      </c>
      <c r="AV617" s="4">
        <v>47.163646999999997</v>
      </c>
      <c r="AW617" s="4">
        <v>-88.484660000000005</v>
      </c>
      <c r="AX617" s="4">
        <v>312.8</v>
      </c>
      <c r="AY617" s="4">
        <v>45</v>
      </c>
      <c r="AZ617" s="4">
        <v>12</v>
      </c>
      <c r="BA617" s="4">
        <v>11</v>
      </c>
      <c r="BB617" s="4" t="s">
        <v>440</v>
      </c>
      <c r="BC617" s="4">
        <v>1.8928</v>
      </c>
      <c r="BD617" s="4">
        <v>1.4</v>
      </c>
      <c r="BE617" s="4">
        <v>2.7915999999999999</v>
      </c>
      <c r="BF617" s="4">
        <v>14.063000000000001</v>
      </c>
      <c r="BG617" s="4">
        <v>14.42</v>
      </c>
      <c r="BH617" s="4">
        <v>1.03</v>
      </c>
      <c r="BI617" s="4">
        <v>39.466999999999999</v>
      </c>
      <c r="BJ617" s="4">
        <v>2923.7249999999999</v>
      </c>
      <c r="BK617" s="4">
        <v>58.161000000000001</v>
      </c>
      <c r="BL617" s="4">
        <v>16.113</v>
      </c>
      <c r="BM617" s="4">
        <v>0</v>
      </c>
      <c r="BN617" s="4">
        <v>16.113</v>
      </c>
      <c r="BO617" s="4">
        <v>-4.1840000000000002</v>
      </c>
      <c r="BP617" s="4">
        <v>0</v>
      </c>
      <c r="BQ617" s="4">
        <v>-4.1840000000000002</v>
      </c>
      <c r="BR617" s="4">
        <v>5.8689</v>
      </c>
      <c r="BU617" s="4">
        <v>2.4630000000000001</v>
      </c>
      <c r="BW617" s="4">
        <v>0</v>
      </c>
      <c r="BX617" s="4">
        <v>0.42225699999999999</v>
      </c>
      <c r="BY617" s="4">
        <v>-5</v>
      </c>
      <c r="BZ617" s="4">
        <v>0.61654799999999998</v>
      </c>
      <c r="CA617" s="4">
        <v>10.318906</v>
      </c>
      <c r="CB617" s="4">
        <v>12.454269999999999</v>
      </c>
    </row>
    <row r="618" spans="1:80">
      <c r="A618" s="2">
        <v>42439</v>
      </c>
      <c r="B618" s="32">
        <v>0.45281930555555555</v>
      </c>
      <c r="C618" s="4">
        <v>14.446999999999999</v>
      </c>
      <c r="D618" s="4">
        <v>0.34329999999999999</v>
      </c>
      <c r="E618" s="4" t="s">
        <v>155</v>
      </c>
      <c r="F618" s="4">
        <v>3432.593828</v>
      </c>
      <c r="G618" s="4">
        <v>569</v>
      </c>
      <c r="H618" s="4">
        <v>-11.5</v>
      </c>
      <c r="I618" s="4">
        <v>418</v>
      </c>
      <c r="K618" s="4">
        <v>0</v>
      </c>
      <c r="L618" s="4">
        <v>50</v>
      </c>
      <c r="M618" s="4">
        <v>0.71650000000000003</v>
      </c>
      <c r="N618" s="4">
        <v>10.351000000000001</v>
      </c>
      <c r="O618" s="4">
        <v>0.24590000000000001</v>
      </c>
      <c r="P618" s="4">
        <v>407.6841</v>
      </c>
      <c r="Q618" s="4">
        <v>0</v>
      </c>
      <c r="R618" s="4">
        <v>407.7</v>
      </c>
      <c r="S618" s="4">
        <v>-105.8646</v>
      </c>
      <c r="T618" s="4">
        <v>0</v>
      </c>
      <c r="U618" s="4">
        <v>-105.9</v>
      </c>
      <c r="V618" s="4">
        <v>417.9658</v>
      </c>
      <c r="Y618" s="4">
        <v>35.581000000000003</v>
      </c>
      <c r="Z618" s="4">
        <v>0</v>
      </c>
      <c r="AA618" s="4">
        <v>0</v>
      </c>
      <c r="AB618" s="4" t="s">
        <v>384</v>
      </c>
      <c r="AC618" s="4">
        <v>0</v>
      </c>
      <c r="AD618" s="4">
        <v>11.8</v>
      </c>
      <c r="AE618" s="4">
        <v>846</v>
      </c>
      <c r="AF618" s="4">
        <v>869</v>
      </c>
      <c r="AG618" s="4">
        <v>827</v>
      </c>
      <c r="AH618" s="4">
        <v>100</v>
      </c>
      <c r="AI618" s="4">
        <v>1107.1300000000001</v>
      </c>
      <c r="AJ618" s="4">
        <v>25.43</v>
      </c>
      <c r="AK618" s="4">
        <v>983</v>
      </c>
      <c r="AL618" s="4">
        <v>60</v>
      </c>
      <c r="AM618" s="4">
        <v>0</v>
      </c>
      <c r="AN618" s="4">
        <v>23</v>
      </c>
      <c r="AO618" s="4">
        <v>190</v>
      </c>
      <c r="AP618" s="4">
        <v>189</v>
      </c>
      <c r="AQ618" s="4">
        <v>1.7</v>
      </c>
      <c r="AR618" s="4">
        <v>195</v>
      </c>
      <c r="AS618" s="4" t="s">
        <v>155</v>
      </c>
      <c r="AT618" s="4">
        <v>1</v>
      </c>
      <c r="AU618" s="5">
        <v>0.6607291666666667</v>
      </c>
      <c r="AV618" s="4">
        <v>47.163789999999999</v>
      </c>
      <c r="AW618" s="4">
        <v>-88.484825000000001</v>
      </c>
      <c r="AX618" s="4">
        <v>312.89999999999998</v>
      </c>
      <c r="AY618" s="4">
        <v>45.7</v>
      </c>
      <c r="AZ618" s="4">
        <v>12</v>
      </c>
      <c r="BA618" s="4">
        <v>11</v>
      </c>
      <c r="BB618" s="4" t="s">
        <v>440</v>
      </c>
      <c r="BC618" s="4">
        <v>1.3</v>
      </c>
      <c r="BD618" s="4">
        <v>1.3952</v>
      </c>
      <c r="BE618" s="4">
        <v>2.0988000000000002</v>
      </c>
      <c r="BF618" s="4">
        <v>14.063000000000001</v>
      </c>
      <c r="BG618" s="4">
        <v>14.33</v>
      </c>
      <c r="BH618" s="4">
        <v>1.02</v>
      </c>
      <c r="BI618" s="4">
        <v>39.57</v>
      </c>
      <c r="BJ618" s="4">
        <v>2950.7719999999999</v>
      </c>
      <c r="BK618" s="4">
        <v>44.622999999999998</v>
      </c>
      <c r="BL618" s="4">
        <v>12.170999999999999</v>
      </c>
      <c r="BM618" s="4">
        <v>0</v>
      </c>
      <c r="BN618" s="4">
        <v>12.170999999999999</v>
      </c>
      <c r="BO618" s="4">
        <v>-3.16</v>
      </c>
      <c r="BP618" s="4">
        <v>0</v>
      </c>
      <c r="BQ618" s="4">
        <v>-3.16</v>
      </c>
      <c r="BR618" s="4">
        <v>3.9399000000000002</v>
      </c>
      <c r="BU618" s="4">
        <v>2.012</v>
      </c>
      <c r="BW618" s="4">
        <v>0</v>
      </c>
      <c r="BX618" s="4">
        <v>0.34014899999999998</v>
      </c>
      <c r="BY618" s="4">
        <v>-5</v>
      </c>
      <c r="BZ618" s="4">
        <v>0.61683900000000003</v>
      </c>
      <c r="CA618" s="4">
        <v>8.3123909999999999</v>
      </c>
      <c r="CB618" s="4">
        <v>12.460148</v>
      </c>
    </row>
    <row r="619" spans="1:80">
      <c r="A619" s="2">
        <v>42439</v>
      </c>
      <c r="B619" s="32">
        <v>0.45283087962962965</v>
      </c>
      <c r="C619" s="4">
        <v>14.397</v>
      </c>
      <c r="D619" s="4">
        <v>0.34810000000000002</v>
      </c>
      <c r="E619" s="4" t="s">
        <v>155</v>
      </c>
      <c r="F619" s="4">
        <v>3480.7646559999998</v>
      </c>
      <c r="G619" s="4">
        <v>334.9</v>
      </c>
      <c r="H619" s="4">
        <v>-13.5</v>
      </c>
      <c r="I619" s="4">
        <v>274.8</v>
      </c>
      <c r="K619" s="4">
        <v>0</v>
      </c>
      <c r="L619" s="4">
        <v>45</v>
      </c>
      <c r="M619" s="4">
        <v>0.71679999999999999</v>
      </c>
      <c r="N619" s="4">
        <v>10.319900000000001</v>
      </c>
      <c r="O619" s="4">
        <v>0.2495</v>
      </c>
      <c r="P619" s="4">
        <v>240.0934</v>
      </c>
      <c r="Q619" s="4">
        <v>0</v>
      </c>
      <c r="R619" s="4">
        <v>240.1</v>
      </c>
      <c r="S619" s="4">
        <v>-62.345799999999997</v>
      </c>
      <c r="T619" s="4">
        <v>0</v>
      </c>
      <c r="U619" s="4">
        <v>-62.3</v>
      </c>
      <c r="V619" s="4">
        <v>274.7826</v>
      </c>
      <c r="Y619" s="4">
        <v>32.223999999999997</v>
      </c>
      <c r="Z619" s="4">
        <v>0</v>
      </c>
      <c r="AA619" s="4">
        <v>0</v>
      </c>
      <c r="AB619" s="4" t="s">
        <v>384</v>
      </c>
      <c r="AC619" s="4">
        <v>0</v>
      </c>
      <c r="AD619" s="4">
        <v>11.7</v>
      </c>
      <c r="AE619" s="4">
        <v>845</v>
      </c>
      <c r="AF619" s="4">
        <v>868</v>
      </c>
      <c r="AG619" s="4">
        <v>826</v>
      </c>
      <c r="AH619" s="4">
        <v>100</v>
      </c>
      <c r="AI619" s="4">
        <v>1107.1300000000001</v>
      </c>
      <c r="AJ619" s="4">
        <v>25.43</v>
      </c>
      <c r="AK619" s="4">
        <v>983</v>
      </c>
      <c r="AL619" s="4">
        <v>60</v>
      </c>
      <c r="AM619" s="4">
        <v>0</v>
      </c>
      <c r="AN619" s="4">
        <v>23</v>
      </c>
      <c r="AO619" s="4">
        <v>190</v>
      </c>
      <c r="AP619" s="4">
        <v>189.6</v>
      </c>
      <c r="AQ619" s="4">
        <v>1.7</v>
      </c>
      <c r="AR619" s="4">
        <v>195</v>
      </c>
      <c r="AS619" s="4" t="s">
        <v>155</v>
      </c>
      <c r="AT619" s="4">
        <v>2</v>
      </c>
      <c r="AU619" s="5">
        <v>0.66074074074074074</v>
      </c>
      <c r="AV619" s="4">
        <v>47.163919</v>
      </c>
      <c r="AW619" s="4">
        <v>-88.485028</v>
      </c>
      <c r="AX619" s="4">
        <v>313.10000000000002</v>
      </c>
      <c r="AY619" s="4">
        <v>45.2</v>
      </c>
      <c r="AZ619" s="4">
        <v>12</v>
      </c>
      <c r="BA619" s="4">
        <v>11</v>
      </c>
      <c r="BB619" s="4" t="s">
        <v>440</v>
      </c>
      <c r="BC619" s="4">
        <v>1.3048</v>
      </c>
      <c r="BD619" s="4">
        <v>1.0024</v>
      </c>
      <c r="BE619" s="4">
        <v>2.0047999999999999</v>
      </c>
      <c r="BF619" s="4">
        <v>14.063000000000001</v>
      </c>
      <c r="BG619" s="4">
        <v>14.39</v>
      </c>
      <c r="BH619" s="4">
        <v>1.02</v>
      </c>
      <c r="BI619" s="4">
        <v>39.506999999999998</v>
      </c>
      <c r="BJ619" s="4">
        <v>2953.56</v>
      </c>
      <c r="BK619" s="4">
        <v>45.448999999999998</v>
      </c>
      <c r="BL619" s="4">
        <v>7.1959999999999997</v>
      </c>
      <c r="BM619" s="4">
        <v>0</v>
      </c>
      <c r="BN619" s="4">
        <v>7.1959999999999997</v>
      </c>
      <c r="BO619" s="4">
        <v>-1.869</v>
      </c>
      <c r="BP619" s="4">
        <v>0</v>
      </c>
      <c r="BQ619" s="4">
        <v>-1.869</v>
      </c>
      <c r="BR619" s="4">
        <v>2.6004999999999998</v>
      </c>
      <c r="BU619" s="4">
        <v>1.83</v>
      </c>
      <c r="BW619" s="4">
        <v>0</v>
      </c>
      <c r="BX619" s="4">
        <v>0.24379899999999999</v>
      </c>
      <c r="BY619" s="4">
        <v>-5</v>
      </c>
      <c r="BZ619" s="4">
        <v>0.61616099999999996</v>
      </c>
      <c r="CA619" s="4">
        <v>5.9578379999999997</v>
      </c>
      <c r="CB619" s="4">
        <v>12.446452000000001</v>
      </c>
    </row>
    <row r="620" spans="1:80">
      <c r="A620" s="2">
        <v>42439</v>
      </c>
      <c r="B620" s="32">
        <v>0.45284245370370368</v>
      </c>
      <c r="C620" s="4">
        <v>14.172000000000001</v>
      </c>
      <c r="D620" s="4">
        <v>0.80769999999999997</v>
      </c>
      <c r="E620" s="4" t="s">
        <v>155</v>
      </c>
      <c r="F620" s="4">
        <v>8077.1962620000004</v>
      </c>
      <c r="G620" s="4">
        <v>252.5</v>
      </c>
      <c r="H620" s="4">
        <v>-14</v>
      </c>
      <c r="I620" s="4">
        <v>302.7</v>
      </c>
      <c r="K620" s="4">
        <v>0</v>
      </c>
      <c r="L620" s="4">
        <v>45</v>
      </c>
      <c r="M620" s="4">
        <v>0.71499999999999997</v>
      </c>
      <c r="N620" s="4">
        <v>10.1325</v>
      </c>
      <c r="O620" s="4">
        <v>0.57750000000000001</v>
      </c>
      <c r="P620" s="4">
        <v>180.50309999999999</v>
      </c>
      <c r="Q620" s="4">
        <v>0</v>
      </c>
      <c r="R620" s="4">
        <v>180.5</v>
      </c>
      <c r="S620" s="4">
        <v>-46.8718</v>
      </c>
      <c r="T620" s="4">
        <v>0</v>
      </c>
      <c r="U620" s="4">
        <v>-46.9</v>
      </c>
      <c r="V620" s="4">
        <v>302.67309999999998</v>
      </c>
      <c r="Y620" s="4">
        <v>32.167000000000002</v>
      </c>
      <c r="Z620" s="4">
        <v>0</v>
      </c>
      <c r="AA620" s="4">
        <v>0</v>
      </c>
      <c r="AB620" s="4" t="s">
        <v>384</v>
      </c>
      <c r="AC620" s="4">
        <v>0</v>
      </c>
      <c r="AD620" s="4">
        <v>11.7</v>
      </c>
      <c r="AE620" s="4">
        <v>845</v>
      </c>
      <c r="AF620" s="4">
        <v>869</v>
      </c>
      <c r="AG620" s="4">
        <v>826</v>
      </c>
      <c r="AH620" s="4">
        <v>100</v>
      </c>
      <c r="AI620" s="4">
        <v>1107.1300000000001</v>
      </c>
      <c r="AJ620" s="4">
        <v>25.43</v>
      </c>
      <c r="AK620" s="4">
        <v>983</v>
      </c>
      <c r="AL620" s="4">
        <v>60</v>
      </c>
      <c r="AM620" s="4">
        <v>0</v>
      </c>
      <c r="AN620" s="4">
        <v>23</v>
      </c>
      <c r="AO620" s="4">
        <v>190</v>
      </c>
      <c r="AP620" s="4">
        <v>190</v>
      </c>
      <c r="AQ620" s="4">
        <v>1.5</v>
      </c>
      <c r="AR620" s="4">
        <v>195</v>
      </c>
      <c r="AS620" s="4" t="s">
        <v>155</v>
      </c>
      <c r="AT620" s="4">
        <v>2</v>
      </c>
      <c r="AU620" s="5">
        <v>0.66075231481481478</v>
      </c>
      <c r="AV620" s="4">
        <v>47.164023999999998</v>
      </c>
      <c r="AW620" s="4">
        <v>-88.485251000000005</v>
      </c>
      <c r="AX620" s="4">
        <v>313.7</v>
      </c>
      <c r="AY620" s="4">
        <v>43.7</v>
      </c>
      <c r="AZ620" s="4">
        <v>12</v>
      </c>
      <c r="BA620" s="4">
        <v>11</v>
      </c>
      <c r="BB620" s="4" t="s">
        <v>440</v>
      </c>
      <c r="BC620" s="4">
        <v>1.7072000000000001</v>
      </c>
      <c r="BD620" s="4">
        <v>1.1976</v>
      </c>
      <c r="BE620" s="4">
        <v>2.4072</v>
      </c>
      <c r="BF620" s="4">
        <v>14.063000000000001</v>
      </c>
      <c r="BG620" s="4">
        <v>14.12</v>
      </c>
      <c r="BH620" s="4">
        <v>1</v>
      </c>
      <c r="BI620" s="4">
        <v>39.863999999999997</v>
      </c>
      <c r="BJ620" s="4">
        <v>2861.0819999999999</v>
      </c>
      <c r="BK620" s="4">
        <v>103.788</v>
      </c>
      <c r="BL620" s="4">
        <v>5.3369999999999997</v>
      </c>
      <c r="BM620" s="4">
        <v>0</v>
      </c>
      <c r="BN620" s="4">
        <v>5.3369999999999997</v>
      </c>
      <c r="BO620" s="4">
        <v>-1.3859999999999999</v>
      </c>
      <c r="BP620" s="4">
        <v>0</v>
      </c>
      <c r="BQ620" s="4">
        <v>-1.3859999999999999</v>
      </c>
      <c r="BR620" s="4">
        <v>2.8260999999999998</v>
      </c>
      <c r="BU620" s="4">
        <v>1.802</v>
      </c>
      <c r="BW620" s="4">
        <v>0</v>
      </c>
      <c r="BX620" s="4">
        <v>0.236068</v>
      </c>
      <c r="BY620" s="4">
        <v>-5</v>
      </c>
      <c r="BZ620" s="4">
        <v>0.61561299999999997</v>
      </c>
      <c r="CA620" s="4">
        <v>5.7689120000000003</v>
      </c>
      <c r="CB620" s="4">
        <v>12.435383</v>
      </c>
    </row>
    <row r="621" spans="1:80">
      <c r="A621" s="2">
        <v>42439</v>
      </c>
      <c r="B621" s="32">
        <v>0.45285402777777778</v>
      </c>
      <c r="C621" s="4">
        <v>13.956</v>
      </c>
      <c r="D621" s="4">
        <v>0.8841</v>
      </c>
      <c r="E621" s="4" t="s">
        <v>155</v>
      </c>
      <c r="F621" s="4">
        <v>8840.8108109999994</v>
      </c>
      <c r="G621" s="4">
        <v>235.5</v>
      </c>
      <c r="H621" s="4">
        <v>-13.8</v>
      </c>
      <c r="I621" s="4">
        <v>440.4</v>
      </c>
      <c r="K621" s="4">
        <v>0</v>
      </c>
      <c r="L621" s="4">
        <v>45</v>
      </c>
      <c r="M621" s="4">
        <v>0.71560000000000001</v>
      </c>
      <c r="N621" s="4">
        <v>9.9864999999999995</v>
      </c>
      <c r="O621" s="4">
        <v>0.63260000000000005</v>
      </c>
      <c r="P621" s="4">
        <v>168.51419999999999</v>
      </c>
      <c r="Q621" s="4">
        <v>0</v>
      </c>
      <c r="R621" s="4">
        <v>168.5</v>
      </c>
      <c r="S621" s="4">
        <v>-43.758600000000001</v>
      </c>
      <c r="T621" s="4">
        <v>0</v>
      </c>
      <c r="U621" s="4">
        <v>-43.8</v>
      </c>
      <c r="V621" s="4">
        <v>440.35930000000002</v>
      </c>
      <c r="Y621" s="4">
        <v>31.869</v>
      </c>
      <c r="Z621" s="4">
        <v>0</v>
      </c>
      <c r="AA621" s="4">
        <v>0</v>
      </c>
      <c r="AB621" s="4" t="s">
        <v>384</v>
      </c>
      <c r="AC621" s="4">
        <v>0</v>
      </c>
      <c r="AD621" s="4">
        <v>11.8</v>
      </c>
      <c r="AE621" s="4">
        <v>845</v>
      </c>
      <c r="AF621" s="4">
        <v>869</v>
      </c>
      <c r="AG621" s="4">
        <v>827</v>
      </c>
      <c r="AH621" s="4">
        <v>100</v>
      </c>
      <c r="AI621" s="4">
        <v>1107.1300000000001</v>
      </c>
      <c r="AJ621" s="4">
        <v>25.43</v>
      </c>
      <c r="AK621" s="4">
        <v>983</v>
      </c>
      <c r="AL621" s="4">
        <v>60</v>
      </c>
      <c r="AM621" s="4">
        <v>0</v>
      </c>
      <c r="AN621" s="4">
        <v>23</v>
      </c>
      <c r="AO621" s="4">
        <v>190</v>
      </c>
      <c r="AP621" s="4">
        <v>190</v>
      </c>
      <c r="AQ621" s="4">
        <v>1.4</v>
      </c>
      <c r="AR621" s="4">
        <v>195</v>
      </c>
      <c r="AS621" s="4" t="s">
        <v>155</v>
      </c>
      <c r="AT621" s="4">
        <v>2</v>
      </c>
      <c r="AU621" s="5">
        <v>0.66076388888888882</v>
      </c>
      <c r="AV621" s="4">
        <v>47.164110999999998</v>
      </c>
      <c r="AW621" s="4">
        <v>-88.485471000000004</v>
      </c>
      <c r="AX621" s="4">
        <v>314.10000000000002</v>
      </c>
      <c r="AY621" s="4">
        <v>41.4</v>
      </c>
      <c r="AZ621" s="4">
        <v>12</v>
      </c>
      <c r="BA621" s="4">
        <v>11</v>
      </c>
      <c r="BB621" s="4" t="s">
        <v>440</v>
      </c>
      <c r="BC621" s="4">
        <v>2.2964039999999999</v>
      </c>
      <c r="BD621" s="4">
        <v>1.0023979999999999</v>
      </c>
      <c r="BE621" s="4">
        <v>3.0011990000000002</v>
      </c>
      <c r="BF621" s="4">
        <v>14.063000000000001</v>
      </c>
      <c r="BG621" s="4">
        <v>14.21</v>
      </c>
      <c r="BH621" s="4">
        <v>1.01</v>
      </c>
      <c r="BI621" s="4">
        <v>39.752000000000002</v>
      </c>
      <c r="BJ621" s="4">
        <v>2840.3110000000001</v>
      </c>
      <c r="BK621" s="4">
        <v>114.51600000000001</v>
      </c>
      <c r="BL621" s="4">
        <v>5.0190000000000001</v>
      </c>
      <c r="BM621" s="4">
        <v>0</v>
      </c>
      <c r="BN621" s="4">
        <v>5.0190000000000001</v>
      </c>
      <c r="BO621" s="4">
        <v>-1.3029999999999999</v>
      </c>
      <c r="BP621" s="4">
        <v>0</v>
      </c>
      <c r="BQ621" s="4">
        <v>-1.3029999999999999</v>
      </c>
      <c r="BR621" s="4">
        <v>4.1414999999999997</v>
      </c>
      <c r="BU621" s="4">
        <v>1.798</v>
      </c>
      <c r="BW621" s="4">
        <v>0</v>
      </c>
      <c r="BX621" s="4">
        <v>0.25245200000000001</v>
      </c>
      <c r="BY621" s="4">
        <v>-5</v>
      </c>
      <c r="BZ621" s="4">
        <v>0.61477400000000004</v>
      </c>
      <c r="CA621" s="4">
        <v>6.1692960000000001</v>
      </c>
      <c r="CB621" s="4">
        <v>12.418435000000001</v>
      </c>
    </row>
    <row r="622" spans="1:80">
      <c r="A622" s="2">
        <v>42439</v>
      </c>
      <c r="B622" s="32">
        <v>0.45286560185185182</v>
      </c>
      <c r="C622" s="4">
        <v>13.853</v>
      </c>
      <c r="D622" s="4">
        <v>0.47449999999999998</v>
      </c>
      <c r="E622" s="4" t="s">
        <v>155</v>
      </c>
      <c r="F622" s="4">
        <v>4745.0291909999996</v>
      </c>
      <c r="G622" s="4">
        <v>222.5</v>
      </c>
      <c r="H622" s="4">
        <v>-13.7</v>
      </c>
      <c r="I622" s="4">
        <v>270.89999999999998</v>
      </c>
      <c r="K622" s="4">
        <v>0</v>
      </c>
      <c r="L622" s="4">
        <v>39</v>
      </c>
      <c r="M622" s="4">
        <v>0.71889999999999998</v>
      </c>
      <c r="N622" s="4">
        <v>9.9581999999999997</v>
      </c>
      <c r="O622" s="4">
        <v>0.34110000000000001</v>
      </c>
      <c r="P622" s="4">
        <v>159.94499999999999</v>
      </c>
      <c r="Q622" s="4">
        <v>0</v>
      </c>
      <c r="R622" s="4">
        <v>159.9</v>
      </c>
      <c r="S622" s="4">
        <v>-41.5334</v>
      </c>
      <c r="T622" s="4">
        <v>0</v>
      </c>
      <c r="U622" s="4">
        <v>-41.5</v>
      </c>
      <c r="V622" s="4">
        <v>270.93610000000001</v>
      </c>
      <c r="Y622" s="4">
        <v>28.379000000000001</v>
      </c>
      <c r="Z622" s="4">
        <v>0</v>
      </c>
      <c r="AA622" s="4">
        <v>0</v>
      </c>
      <c r="AB622" s="4" t="s">
        <v>384</v>
      </c>
      <c r="AC622" s="4">
        <v>0</v>
      </c>
      <c r="AD622" s="4">
        <v>11.7</v>
      </c>
      <c r="AE622" s="4">
        <v>846</v>
      </c>
      <c r="AF622" s="4">
        <v>868</v>
      </c>
      <c r="AG622" s="4">
        <v>828</v>
      </c>
      <c r="AH622" s="4">
        <v>100</v>
      </c>
      <c r="AI622" s="4">
        <v>1107.1300000000001</v>
      </c>
      <c r="AJ622" s="4">
        <v>25.43</v>
      </c>
      <c r="AK622" s="4">
        <v>983</v>
      </c>
      <c r="AL622" s="4">
        <v>60</v>
      </c>
      <c r="AM622" s="4">
        <v>0</v>
      </c>
      <c r="AN622" s="4">
        <v>23</v>
      </c>
      <c r="AO622" s="4">
        <v>190</v>
      </c>
      <c r="AP622" s="4">
        <v>190</v>
      </c>
      <c r="AQ622" s="4">
        <v>1.3</v>
      </c>
      <c r="AR622" s="4">
        <v>195</v>
      </c>
      <c r="AS622" s="4" t="s">
        <v>155</v>
      </c>
      <c r="AT622" s="4">
        <v>2</v>
      </c>
      <c r="AU622" s="5">
        <v>0.66077546296296297</v>
      </c>
      <c r="AV622" s="4">
        <v>47.164199000000004</v>
      </c>
      <c r="AW622" s="4">
        <v>-88.485679000000005</v>
      </c>
      <c r="AX622" s="4">
        <v>314.5</v>
      </c>
      <c r="AY622" s="4">
        <v>39.6</v>
      </c>
      <c r="AZ622" s="4">
        <v>12</v>
      </c>
      <c r="BA622" s="4">
        <v>11</v>
      </c>
      <c r="BB622" s="4" t="s">
        <v>440</v>
      </c>
      <c r="BC622" s="4">
        <v>1.9966969999999999</v>
      </c>
      <c r="BD622" s="4">
        <v>1.201101</v>
      </c>
      <c r="BE622" s="4">
        <v>3.0966969999999998</v>
      </c>
      <c r="BF622" s="4">
        <v>14.063000000000001</v>
      </c>
      <c r="BG622" s="4">
        <v>14.76</v>
      </c>
      <c r="BH622" s="4">
        <v>1.05</v>
      </c>
      <c r="BI622" s="4">
        <v>39.11</v>
      </c>
      <c r="BJ622" s="4">
        <v>2924.9229999999998</v>
      </c>
      <c r="BK622" s="4">
        <v>63.765999999999998</v>
      </c>
      <c r="BL622" s="4">
        <v>4.92</v>
      </c>
      <c r="BM622" s="4">
        <v>0</v>
      </c>
      <c r="BN622" s="4">
        <v>4.92</v>
      </c>
      <c r="BO622" s="4">
        <v>-1.278</v>
      </c>
      <c r="BP622" s="4">
        <v>0</v>
      </c>
      <c r="BQ622" s="4">
        <v>-1.278</v>
      </c>
      <c r="BR622" s="4">
        <v>2.6315</v>
      </c>
      <c r="BU622" s="4">
        <v>1.6539999999999999</v>
      </c>
      <c r="BW622" s="4">
        <v>0</v>
      </c>
      <c r="BX622" s="4">
        <v>0.247257</v>
      </c>
      <c r="BY622" s="4">
        <v>-5</v>
      </c>
      <c r="BZ622" s="4">
        <v>0.61216099999999996</v>
      </c>
      <c r="CA622" s="4">
        <v>6.0423429999999998</v>
      </c>
      <c r="CB622" s="4">
        <v>12.365652000000001</v>
      </c>
    </row>
    <row r="623" spans="1:80">
      <c r="A623" s="2">
        <v>42439</v>
      </c>
      <c r="B623" s="32">
        <v>0.45287717592592597</v>
      </c>
      <c r="C623" s="4">
        <v>13.925000000000001</v>
      </c>
      <c r="D623" s="4">
        <v>0.15040000000000001</v>
      </c>
      <c r="E623" s="4" t="s">
        <v>155</v>
      </c>
      <c r="F623" s="4">
        <v>1503.6708860000001</v>
      </c>
      <c r="G623" s="4">
        <v>278.39999999999998</v>
      </c>
      <c r="H623" s="4">
        <v>-13.7</v>
      </c>
      <c r="I623" s="4">
        <v>148.19999999999999</v>
      </c>
      <c r="K623" s="4">
        <v>0</v>
      </c>
      <c r="L623" s="4">
        <v>34</v>
      </c>
      <c r="M623" s="4">
        <v>0.72060000000000002</v>
      </c>
      <c r="N623" s="4">
        <v>10.034000000000001</v>
      </c>
      <c r="O623" s="4">
        <v>0.10829999999999999</v>
      </c>
      <c r="P623" s="4">
        <v>200.6217</v>
      </c>
      <c r="Q623" s="4">
        <v>0</v>
      </c>
      <c r="R623" s="4">
        <v>200.6</v>
      </c>
      <c r="S623" s="4">
        <v>-52.0961</v>
      </c>
      <c r="T623" s="4">
        <v>0</v>
      </c>
      <c r="U623" s="4">
        <v>-52.1</v>
      </c>
      <c r="V623" s="4">
        <v>148.19999999999999</v>
      </c>
      <c r="Y623" s="4">
        <v>24.56</v>
      </c>
      <c r="Z623" s="4">
        <v>0</v>
      </c>
      <c r="AA623" s="4">
        <v>0</v>
      </c>
      <c r="AB623" s="4" t="s">
        <v>384</v>
      </c>
      <c r="AC623" s="4">
        <v>0</v>
      </c>
      <c r="AD623" s="4">
        <v>11.8</v>
      </c>
      <c r="AE623" s="4">
        <v>845</v>
      </c>
      <c r="AF623" s="4">
        <v>867</v>
      </c>
      <c r="AG623" s="4">
        <v>830</v>
      </c>
      <c r="AH623" s="4">
        <v>100</v>
      </c>
      <c r="AI623" s="4">
        <v>1107.1300000000001</v>
      </c>
      <c r="AJ623" s="4">
        <v>25.43</v>
      </c>
      <c r="AK623" s="4">
        <v>983</v>
      </c>
      <c r="AL623" s="4">
        <v>60</v>
      </c>
      <c r="AM623" s="4">
        <v>0</v>
      </c>
      <c r="AN623" s="4">
        <v>23</v>
      </c>
      <c r="AO623" s="4">
        <v>190</v>
      </c>
      <c r="AP623" s="4">
        <v>189.4</v>
      </c>
      <c r="AQ623" s="4">
        <v>1.1000000000000001</v>
      </c>
      <c r="AR623" s="4">
        <v>195</v>
      </c>
      <c r="AS623" s="4" t="s">
        <v>155</v>
      </c>
      <c r="AT623" s="4">
        <v>2</v>
      </c>
      <c r="AU623" s="5">
        <v>0.66078703703703701</v>
      </c>
      <c r="AV623" s="4">
        <v>47.164278000000003</v>
      </c>
      <c r="AW623" s="4">
        <v>-88.485884999999996</v>
      </c>
      <c r="AX623" s="4">
        <v>314.5</v>
      </c>
      <c r="AY623" s="4">
        <v>37.6</v>
      </c>
      <c r="AZ623" s="4">
        <v>12</v>
      </c>
      <c r="BA623" s="4">
        <v>10</v>
      </c>
      <c r="BB623" s="4" t="s">
        <v>451</v>
      </c>
      <c r="BC623" s="4">
        <v>1.7036</v>
      </c>
      <c r="BD623" s="4">
        <v>1.3011999999999999</v>
      </c>
      <c r="BE623" s="4">
        <v>2.8024</v>
      </c>
      <c r="BF623" s="4">
        <v>14.063000000000001</v>
      </c>
      <c r="BG623" s="4">
        <v>15.06</v>
      </c>
      <c r="BH623" s="4">
        <v>1.07</v>
      </c>
      <c r="BI623" s="4">
        <v>38.781999999999996</v>
      </c>
      <c r="BJ623" s="4">
        <v>2996.4540000000002</v>
      </c>
      <c r="BK623" s="4">
        <v>20.594000000000001</v>
      </c>
      <c r="BL623" s="4">
        <v>6.274</v>
      </c>
      <c r="BM623" s="4">
        <v>0</v>
      </c>
      <c r="BN623" s="4">
        <v>6.274</v>
      </c>
      <c r="BO623" s="4">
        <v>-1.629</v>
      </c>
      <c r="BP623" s="4">
        <v>0</v>
      </c>
      <c r="BQ623" s="4">
        <v>-1.629</v>
      </c>
      <c r="BR623" s="4">
        <v>1.4634</v>
      </c>
      <c r="BU623" s="4">
        <v>1.4550000000000001</v>
      </c>
      <c r="BW623" s="4">
        <v>0</v>
      </c>
      <c r="BX623" s="4">
        <v>0.208672</v>
      </c>
      <c r="BY623" s="4">
        <v>-5</v>
      </c>
      <c r="BZ623" s="4">
        <v>0.61283900000000002</v>
      </c>
      <c r="CA623" s="4">
        <v>5.0994219999999997</v>
      </c>
      <c r="CB623" s="4">
        <v>12.379348</v>
      </c>
    </row>
    <row r="624" spans="1:80">
      <c r="A624" s="2">
        <v>42439</v>
      </c>
      <c r="B624" s="32">
        <v>0.45288875000000001</v>
      </c>
      <c r="C624" s="4">
        <v>14.432</v>
      </c>
      <c r="D624" s="4">
        <v>0.24210000000000001</v>
      </c>
      <c r="E624" s="4" t="s">
        <v>155</v>
      </c>
      <c r="F624" s="4">
        <v>2421.178895</v>
      </c>
      <c r="G624" s="4">
        <v>544.4</v>
      </c>
      <c r="H624" s="4">
        <v>-13.8</v>
      </c>
      <c r="I624" s="4">
        <v>150.1</v>
      </c>
      <c r="K624" s="4">
        <v>0.09</v>
      </c>
      <c r="L624" s="4">
        <v>33</v>
      </c>
      <c r="M624" s="4">
        <v>0.71709999999999996</v>
      </c>
      <c r="N624" s="4">
        <v>10.3497</v>
      </c>
      <c r="O624" s="4">
        <v>0.1736</v>
      </c>
      <c r="P624" s="4">
        <v>390.38409999999999</v>
      </c>
      <c r="Q624" s="4">
        <v>0</v>
      </c>
      <c r="R624" s="4">
        <v>390.4</v>
      </c>
      <c r="S624" s="4">
        <v>-101.3723</v>
      </c>
      <c r="T624" s="4">
        <v>0</v>
      </c>
      <c r="U624" s="4">
        <v>-101.4</v>
      </c>
      <c r="V624" s="4">
        <v>150.1249</v>
      </c>
      <c r="Y624" s="4">
        <v>23.905000000000001</v>
      </c>
      <c r="Z624" s="4">
        <v>0</v>
      </c>
      <c r="AA624" s="4">
        <v>6.1699999999999998E-2</v>
      </c>
      <c r="AB624" s="4" t="s">
        <v>384</v>
      </c>
      <c r="AC624" s="4">
        <v>0</v>
      </c>
      <c r="AD624" s="4">
        <v>11.7</v>
      </c>
      <c r="AE624" s="4">
        <v>845</v>
      </c>
      <c r="AF624" s="4">
        <v>867</v>
      </c>
      <c r="AG624" s="4">
        <v>829</v>
      </c>
      <c r="AH624" s="4">
        <v>100</v>
      </c>
      <c r="AI624" s="4">
        <v>1107.1300000000001</v>
      </c>
      <c r="AJ624" s="4">
        <v>25.43</v>
      </c>
      <c r="AK624" s="4">
        <v>983</v>
      </c>
      <c r="AL624" s="4">
        <v>60</v>
      </c>
      <c r="AM624" s="4">
        <v>0</v>
      </c>
      <c r="AN624" s="4">
        <v>23</v>
      </c>
      <c r="AO624" s="4">
        <v>190</v>
      </c>
      <c r="AP624" s="4">
        <v>189.6</v>
      </c>
      <c r="AQ624" s="4">
        <v>1.3</v>
      </c>
      <c r="AR624" s="4">
        <v>195</v>
      </c>
      <c r="AS624" s="4" t="s">
        <v>155</v>
      </c>
      <c r="AT624" s="4">
        <v>2</v>
      </c>
      <c r="AU624" s="5">
        <v>0.66079861111111116</v>
      </c>
      <c r="AV624" s="4">
        <v>47.164323000000003</v>
      </c>
      <c r="AW624" s="4">
        <v>-88.486089000000007</v>
      </c>
      <c r="AX624" s="4">
        <v>314.7</v>
      </c>
      <c r="AY624" s="4">
        <v>35.799999999999997</v>
      </c>
      <c r="AZ624" s="4">
        <v>12</v>
      </c>
      <c r="BA624" s="4">
        <v>10</v>
      </c>
      <c r="BB624" s="4" t="s">
        <v>451</v>
      </c>
      <c r="BC624" s="4">
        <v>2</v>
      </c>
      <c r="BD624" s="4">
        <v>1.3952</v>
      </c>
      <c r="BE624" s="4">
        <v>2.9916</v>
      </c>
      <c r="BF624" s="4">
        <v>14.063000000000001</v>
      </c>
      <c r="BG624" s="4">
        <v>14.48</v>
      </c>
      <c r="BH624" s="4">
        <v>1.03</v>
      </c>
      <c r="BI624" s="4">
        <v>39.445</v>
      </c>
      <c r="BJ624" s="4">
        <v>2978.5970000000002</v>
      </c>
      <c r="BK624" s="4">
        <v>31.803999999999998</v>
      </c>
      <c r="BL624" s="4">
        <v>11.766</v>
      </c>
      <c r="BM624" s="4">
        <v>0</v>
      </c>
      <c r="BN624" s="4">
        <v>11.766</v>
      </c>
      <c r="BO624" s="4">
        <v>-3.0550000000000002</v>
      </c>
      <c r="BP624" s="4">
        <v>0</v>
      </c>
      <c r="BQ624" s="4">
        <v>-3.0550000000000002</v>
      </c>
      <c r="BR624" s="4">
        <v>1.4287000000000001</v>
      </c>
      <c r="BU624" s="4">
        <v>1.365</v>
      </c>
      <c r="BW624" s="4">
        <v>12.917</v>
      </c>
      <c r="BX624" s="4">
        <v>0.19006500000000001</v>
      </c>
      <c r="BY624" s="4">
        <v>-5</v>
      </c>
      <c r="BZ624" s="4">
        <v>0.61277400000000004</v>
      </c>
      <c r="CA624" s="4">
        <v>4.6447139999999996</v>
      </c>
      <c r="CB624" s="4">
        <v>12.378035000000001</v>
      </c>
    </row>
    <row r="625" spans="1:80">
      <c r="A625" s="2">
        <v>42439</v>
      </c>
      <c r="B625" s="32">
        <v>0.4529003240740741</v>
      </c>
      <c r="C625" s="4">
        <v>14.167</v>
      </c>
      <c r="D625" s="4">
        <v>0.57430000000000003</v>
      </c>
      <c r="E625" s="4" t="s">
        <v>155</v>
      </c>
      <c r="F625" s="4">
        <v>5742.8668939999998</v>
      </c>
      <c r="G625" s="4">
        <v>486.9</v>
      </c>
      <c r="H625" s="4">
        <v>-20.5</v>
      </c>
      <c r="I625" s="4">
        <v>276.10000000000002</v>
      </c>
      <c r="K625" s="4">
        <v>0.23</v>
      </c>
      <c r="L625" s="4">
        <v>34</v>
      </c>
      <c r="M625" s="4">
        <v>0.71650000000000003</v>
      </c>
      <c r="N625" s="4">
        <v>10.1501</v>
      </c>
      <c r="O625" s="4">
        <v>0.41149999999999998</v>
      </c>
      <c r="P625" s="4">
        <v>348.83530000000002</v>
      </c>
      <c r="Q625" s="4">
        <v>0</v>
      </c>
      <c r="R625" s="4">
        <v>348.8</v>
      </c>
      <c r="S625" s="4">
        <v>-90.583200000000005</v>
      </c>
      <c r="T625" s="4">
        <v>0</v>
      </c>
      <c r="U625" s="4">
        <v>-90.6</v>
      </c>
      <c r="V625" s="4">
        <v>276.12740000000002</v>
      </c>
      <c r="Y625" s="4">
        <v>24.073</v>
      </c>
      <c r="Z625" s="4">
        <v>0</v>
      </c>
      <c r="AA625" s="4">
        <v>0.16569999999999999</v>
      </c>
      <c r="AB625" s="4" t="s">
        <v>384</v>
      </c>
      <c r="AC625" s="4">
        <v>0</v>
      </c>
      <c r="AD625" s="4">
        <v>11.8</v>
      </c>
      <c r="AE625" s="4">
        <v>845</v>
      </c>
      <c r="AF625" s="4">
        <v>868</v>
      </c>
      <c r="AG625" s="4">
        <v>828</v>
      </c>
      <c r="AH625" s="4">
        <v>100</v>
      </c>
      <c r="AI625" s="4">
        <v>1107.1300000000001</v>
      </c>
      <c r="AJ625" s="4">
        <v>25.43</v>
      </c>
      <c r="AK625" s="4">
        <v>983</v>
      </c>
      <c r="AL625" s="4">
        <v>60</v>
      </c>
      <c r="AM625" s="4">
        <v>0</v>
      </c>
      <c r="AN625" s="4">
        <v>23</v>
      </c>
      <c r="AO625" s="4">
        <v>190</v>
      </c>
      <c r="AP625" s="4">
        <v>189.4</v>
      </c>
      <c r="AQ625" s="4">
        <v>1.4</v>
      </c>
      <c r="AR625" s="4">
        <v>195</v>
      </c>
      <c r="AS625" s="4" t="s">
        <v>155</v>
      </c>
      <c r="AT625" s="4">
        <v>2</v>
      </c>
      <c r="AU625" s="5">
        <v>0.66081018518518519</v>
      </c>
      <c r="AV625" s="4">
        <v>47.164368000000003</v>
      </c>
      <c r="AW625" s="4">
        <v>-88.486279999999994</v>
      </c>
      <c r="AX625" s="4">
        <v>314.8</v>
      </c>
      <c r="AY625" s="4">
        <v>33.799999999999997</v>
      </c>
      <c r="AZ625" s="4">
        <v>12</v>
      </c>
      <c r="BA625" s="4">
        <v>10</v>
      </c>
      <c r="BB625" s="4" t="s">
        <v>451</v>
      </c>
      <c r="BC625" s="4">
        <v>1.9952000000000001</v>
      </c>
      <c r="BD625" s="4">
        <v>1</v>
      </c>
      <c r="BE625" s="4">
        <v>2.2951999999999999</v>
      </c>
      <c r="BF625" s="4">
        <v>14.063000000000001</v>
      </c>
      <c r="BG625" s="4">
        <v>14.36</v>
      </c>
      <c r="BH625" s="4">
        <v>1.02</v>
      </c>
      <c r="BI625" s="4">
        <v>39.573999999999998</v>
      </c>
      <c r="BJ625" s="4">
        <v>2907.078</v>
      </c>
      <c r="BK625" s="4">
        <v>75.004999999999995</v>
      </c>
      <c r="BL625" s="4">
        <v>10.462999999999999</v>
      </c>
      <c r="BM625" s="4">
        <v>0</v>
      </c>
      <c r="BN625" s="4">
        <v>10.462999999999999</v>
      </c>
      <c r="BO625" s="4">
        <v>-2.7170000000000001</v>
      </c>
      <c r="BP625" s="4">
        <v>0</v>
      </c>
      <c r="BQ625" s="4">
        <v>-2.7170000000000001</v>
      </c>
      <c r="BR625" s="4">
        <v>2.6151</v>
      </c>
      <c r="BU625" s="4">
        <v>1.3680000000000001</v>
      </c>
      <c r="BW625" s="4">
        <v>34.497</v>
      </c>
      <c r="BX625" s="4">
        <v>0.21468100000000001</v>
      </c>
      <c r="BY625" s="4">
        <v>-5</v>
      </c>
      <c r="BZ625" s="4">
        <v>0.61322600000000005</v>
      </c>
      <c r="CA625" s="4">
        <v>5.2462669999999996</v>
      </c>
      <c r="CB625" s="4">
        <v>12.387165</v>
      </c>
    </row>
    <row r="626" spans="1:80">
      <c r="A626" s="2">
        <v>42439</v>
      </c>
      <c r="B626" s="32">
        <v>0.45291189814814814</v>
      </c>
      <c r="C626" s="4">
        <v>14.074</v>
      </c>
      <c r="D626" s="4">
        <v>0.17499999999999999</v>
      </c>
      <c r="E626" s="4" t="s">
        <v>155</v>
      </c>
      <c r="F626" s="4">
        <v>1749.6928330000001</v>
      </c>
      <c r="G626" s="4">
        <v>349.3</v>
      </c>
      <c r="H626" s="4">
        <v>-20.399999999999999</v>
      </c>
      <c r="I626" s="4">
        <v>176.4</v>
      </c>
      <c r="K626" s="4">
        <v>0.21</v>
      </c>
      <c r="L626" s="4">
        <v>34</v>
      </c>
      <c r="M626" s="4">
        <v>0.71970000000000001</v>
      </c>
      <c r="N626" s="4">
        <v>10.1289</v>
      </c>
      <c r="O626" s="4">
        <v>0.12590000000000001</v>
      </c>
      <c r="P626" s="4">
        <v>251.38929999999999</v>
      </c>
      <c r="Q626" s="4">
        <v>0</v>
      </c>
      <c r="R626" s="4">
        <v>251.4</v>
      </c>
      <c r="S626" s="4">
        <v>-65.2791</v>
      </c>
      <c r="T626" s="4">
        <v>0</v>
      </c>
      <c r="U626" s="4">
        <v>-65.3</v>
      </c>
      <c r="V626" s="4">
        <v>176.43430000000001</v>
      </c>
      <c r="Y626" s="4">
        <v>24.119</v>
      </c>
      <c r="Z626" s="4">
        <v>0</v>
      </c>
      <c r="AA626" s="4">
        <v>0.152</v>
      </c>
      <c r="AB626" s="4" t="s">
        <v>384</v>
      </c>
      <c r="AC626" s="4">
        <v>0</v>
      </c>
      <c r="AD626" s="4">
        <v>11.8</v>
      </c>
      <c r="AE626" s="4">
        <v>845</v>
      </c>
      <c r="AF626" s="4">
        <v>868</v>
      </c>
      <c r="AG626" s="4">
        <v>827</v>
      </c>
      <c r="AH626" s="4">
        <v>100</v>
      </c>
      <c r="AI626" s="4">
        <v>1107.1300000000001</v>
      </c>
      <c r="AJ626" s="4">
        <v>25.43</v>
      </c>
      <c r="AK626" s="4">
        <v>983</v>
      </c>
      <c r="AL626" s="4">
        <v>60</v>
      </c>
      <c r="AM626" s="4">
        <v>0</v>
      </c>
      <c r="AN626" s="4">
        <v>23</v>
      </c>
      <c r="AO626" s="4">
        <v>190</v>
      </c>
      <c r="AP626" s="4">
        <v>189</v>
      </c>
      <c r="AQ626" s="4">
        <v>1.4</v>
      </c>
      <c r="AR626" s="4">
        <v>195</v>
      </c>
      <c r="AS626" s="4" t="s">
        <v>155</v>
      </c>
      <c r="AT626" s="4">
        <v>2</v>
      </c>
      <c r="AU626" s="5">
        <v>0.66082175925925923</v>
      </c>
      <c r="AV626" s="4">
        <v>47.164397999999998</v>
      </c>
      <c r="AW626" s="4">
        <v>-88.486463999999998</v>
      </c>
      <c r="AX626" s="4">
        <v>314.89999999999998</v>
      </c>
      <c r="AY626" s="4">
        <v>32.700000000000003</v>
      </c>
      <c r="AZ626" s="4">
        <v>12</v>
      </c>
      <c r="BA626" s="4">
        <v>10</v>
      </c>
      <c r="BB626" s="4" t="s">
        <v>451</v>
      </c>
      <c r="BC626" s="4">
        <v>1.5952</v>
      </c>
      <c r="BD626" s="4">
        <v>1.0012000000000001</v>
      </c>
      <c r="BE626" s="4">
        <v>1.9012</v>
      </c>
      <c r="BF626" s="4">
        <v>14.063000000000001</v>
      </c>
      <c r="BG626" s="4">
        <v>14.89</v>
      </c>
      <c r="BH626" s="4">
        <v>1.06</v>
      </c>
      <c r="BI626" s="4">
        <v>38.948999999999998</v>
      </c>
      <c r="BJ626" s="4">
        <v>2990.7370000000001</v>
      </c>
      <c r="BK626" s="4">
        <v>23.664999999999999</v>
      </c>
      <c r="BL626" s="4">
        <v>7.7729999999999997</v>
      </c>
      <c r="BM626" s="4">
        <v>0</v>
      </c>
      <c r="BN626" s="4">
        <v>7.7729999999999997</v>
      </c>
      <c r="BO626" s="4">
        <v>-2.0179999999999998</v>
      </c>
      <c r="BP626" s="4">
        <v>0</v>
      </c>
      <c r="BQ626" s="4">
        <v>-2.0179999999999998</v>
      </c>
      <c r="BR626" s="4">
        <v>1.7225999999999999</v>
      </c>
      <c r="BU626" s="4">
        <v>1.413</v>
      </c>
      <c r="BW626" s="4">
        <v>32.631999999999998</v>
      </c>
      <c r="BX626" s="4">
        <v>0.21612700000000001</v>
      </c>
      <c r="BY626" s="4">
        <v>-5</v>
      </c>
      <c r="BZ626" s="4">
        <v>0.61399999999999999</v>
      </c>
      <c r="CA626" s="4">
        <v>5.2816039999999997</v>
      </c>
      <c r="CB626" s="4">
        <v>12.402799999999999</v>
      </c>
    </row>
    <row r="627" spans="1:80">
      <c r="A627" s="2">
        <v>42439</v>
      </c>
      <c r="B627" s="32">
        <v>0.45292347222222223</v>
      </c>
      <c r="C627" s="4">
        <v>14.212999999999999</v>
      </c>
      <c r="D627" s="4">
        <v>9.7000000000000003E-2</v>
      </c>
      <c r="E627" s="4" t="s">
        <v>155</v>
      </c>
      <c r="F627" s="4">
        <v>970.16528900000003</v>
      </c>
      <c r="G627" s="4">
        <v>393.5</v>
      </c>
      <c r="H627" s="4">
        <v>-20.399999999999999</v>
      </c>
      <c r="I627" s="4">
        <v>136.30000000000001</v>
      </c>
      <c r="K627" s="4">
        <v>0.2</v>
      </c>
      <c r="L627" s="4">
        <v>33</v>
      </c>
      <c r="M627" s="4">
        <v>0.71940000000000004</v>
      </c>
      <c r="N627" s="4">
        <v>10.225099999999999</v>
      </c>
      <c r="O627" s="4">
        <v>6.9800000000000001E-2</v>
      </c>
      <c r="P627" s="4">
        <v>283.12450000000001</v>
      </c>
      <c r="Q627" s="4">
        <v>0</v>
      </c>
      <c r="R627" s="4">
        <v>283.10000000000002</v>
      </c>
      <c r="S627" s="4">
        <v>-73.519900000000007</v>
      </c>
      <c r="T627" s="4">
        <v>0</v>
      </c>
      <c r="U627" s="4">
        <v>-73.5</v>
      </c>
      <c r="V627" s="4">
        <v>136.30000000000001</v>
      </c>
      <c r="Y627" s="4">
        <v>23.885999999999999</v>
      </c>
      <c r="Z627" s="4">
        <v>0</v>
      </c>
      <c r="AA627" s="4">
        <v>0.1439</v>
      </c>
      <c r="AB627" s="4" t="s">
        <v>384</v>
      </c>
      <c r="AC627" s="4">
        <v>0</v>
      </c>
      <c r="AD627" s="4">
        <v>11.7</v>
      </c>
      <c r="AE627" s="4">
        <v>845</v>
      </c>
      <c r="AF627" s="4">
        <v>869</v>
      </c>
      <c r="AG627" s="4">
        <v>827</v>
      </c>
      <c r="AH627" s="4">
        <v>100</v>
      </c>
      <c r="AI627" s="4">
        <v>1107.1300000000001</v>
      </c>
      <c r="AJ627" s="4">
        <v>25.43</v>
      </c>
      <c r="AK627" s="4">
        <v>983</v>
      </c>
      <c r="AL627" s="4">
        <v>60</v>
      </c>
      <c r="AM627" s="4">
        <v>0</v>
      </c>
      <c r="AN627" s="4">
        <v>23</v>
      </c>
      <c r="AO627" s="4">
        <v>190</v>
      </c>
      <c r="AP627" s="4">
        <v>189</v>
      </c>
      <c r="AQ627" s="4">
        <v>1.4</v>
      </c>
      <c r="AR627" s="4">
        <v>195</v>
      </c>
      <c r="AS627" s="4" t="s">
        <v>155</v>
      </c>
      <c r="AT627" s="4">
        <v>2</v>
      </c>
      <c r="AU627" s="5">
        <v>0.66083333333333327</v>
      </c>
      <c r="AV627" s="4">
        <v>47.164422000000002</v>
      </c>
      <c r="AW627" s="4">
        <v>-88.486654999999999</v>
      </c>
      <c r="AX627" s="4">
        <v>314.89999999999998</v>
      </c>
      <c r="AY627" s="4">
        <v>32.1</v>
      </c>
      <c r="AZ627" s="4">
        <v>12</v>
      </c>
      <c r="BA627" s="4">
        <v>8</v>
      </c>
      <c r="BB627" s="4" t="s">
        <v>452</v>
      </c>
      <c r="BC627" s="4">
        <v>1.2012</v>
      </c>
      <c r="BD627" s="4">
        <v>1.0988</v>
      </c>
      <c r="BE627" s="4">
        <v>2</v>
      </c>
      <c r="BF627" s="4">
        <v>14.063000000000001</v>
      </c>
      <c r="BG627" s="4">
        <v>14.84</v>
      </c>
      <c r="BH627" s="4">
        <v>1.06</v>
      </c>
      <c r="BI627" s="4">
        <v>39</v>
      </c>
      <c r="BJ627" s="4">
        <v>3008.5509999999999</v>
      </c>
      <c r="BK627" s="4">
        <v>13.071</v>
      </c>
      <c r="BL627" s="4">
        <v>8.7240000000000002</v>
      </c>
      <c r="BM627" s="4">
        <v>0</v>
      </c>
      <c r="BN627" s="4">
        <v>8.7240000000000002</v>
      </c>
      <c r="BO627" s="4">
        <v>-2.2650000000000001</v>
      </c>
      <c r="BP627" s="4">
        <v>0</v>
      </c>
      <c r="BQ627" s="4">
        <v>-2.2650000000000001</v>
      </c>
      <c r="BR627" s="4">
        <v>1.3261000000000001</v>
      </c>
      <c r="BU627" s="4">
        <v>1.3939999999999999</v>
      </c>
      <c r="BW627" s="4">
        <v>30.782</v>
      </c>
      <c r="BX627" s="4">
        <v>0.18593199999999999</v>
      </c>
      <c r="BY627" s="4">
        <v>-5</v>
      </c>
      <c r="BZ627" s="4">
        <v>0.61338700000000002</v>
      </c>
      <c r="CA627" s="4">
        <v>4.5437130000000003</v>
      </c>
      <c r="CB627" s="4">
        <v>12.390416999999999</v>
      </c>
    </row>
    <row r="628" spans="1:80">
      <c r="A628" s="2">
        <v>42439</v>
      </c>
      <c r="B628" s="32">
        <v>0.45293504629629627</v>
      </c>
      <c r="C628" s="4">
        <v>14.41</v>
      </c>
      <c r="D628" s="4">
        <v>7.9799999999999996E-2</v>
      </c>
      <c r="E628" s="4" t="s">
        <v>155</v>
      </c>
      <c r="F628" s="4">
        <v>797.736626</v>
      </c>
      <c r="G628" s="4">
        <v>436.5</v>
      </c>
      <c r="H628" s="4">
        <v>-20.399999999999999</v>
      </c>
      <c r="I628" s="4">
        <v>141.69999999999999</v>
      </c>
      <c r="K628" s="4">
        <v>0.3</v>
      </c>
      <c r="L628" s="4">
        <v>32</v>
      </c>
      <c r="M628" s="4">
        <v>0.71840000000000004</v>
      </c>
      <c r="N628" s="4">
        <v>10.351699999999999</v>
      </c>
      <c r="O628" s="4">
        <v>5.7299999999999997E-2</v>
      </c>
      <c r="P628" s="4">
        <v>313.56290000000001</v>
      </c>
      <c r="Q628" s="4">
        <v>0</v>
      </c>
      <c r="R628" s="4">
        <v>313.60000000000002</v>
      </c>
      <c r="S628" s="4">
        <v>-81.423900000000003</v>
      </c>
      <c r="T628" s="4">
        <v>0</v>
      </c>
      <c r="U628" s="4">
        <v>-81.400000000000006</v>
      </c>
      <c r="V628" s="4">
        <v>141.6575</v>
      </c>
      <c r="Y628" s="4">
        <v>23.286000000000001</v>
      </c>
      <c r="Z628" s="4">
        <v>0</v>
      </c>
      <c r="AA628" s="4">
        <v>0.2155</v>
      </c>
      <c r="AB628" s="4" t="s">
        <v>384</v>
      </c>
      <c r="AC628" s="4">
        <v>0</v>
      </c>
      <c r="AD628" s="4">
        <v>11.8</v>
      </c>
      <c r="AE628" s="4">
        <v>845</v>
      </c>
      <c r="AF628" s="4">
        <v>870</v>
      </c>
      <c r="AG628" s="4">
        <v>827</v>
      </c>
      <c r="AH628" s="4">
        <v>100</v>
      </c>
      <c r="AI628" s="4">
        <v>1107.1300000000001</v>
      </c>
      <c r="AJ628" s="4">
        <v>25.43</v>
      </c>
      <c r="AK628" s="4">
        <v>983</v>
      </c>
      <c r="AL628" s="4">
        <v>60</v>
      </c>
      <c r="AM628" s="4">
        <v>0</v>
      </c>
      <c r="AN628" s="4">
        <v>23</v>
      </c>
      <c r="AO628" s="4">
        <v>190</v>
      </c>
      <c r="AP628" s="4">
        <v>189</v>
      </c>
      <c r="AQ628" s="4">
        <v>1.3</v>
      </c>
      <c r="AR628" s="4">
        <v>195</v>
      </c>
      <c r="AS628" s="4" t="s">
        <v>155</v>
      </c>
      <c r="AT628" s="4">
        <v>2</v>
      </c>
      <c r="AU628" s="5">
        <v>0.66084490740740742</v>
      </c>
      <c r="AV628" s="4">
        <v>47.164405000000002</v>
      </c>
      <c r="AW628" s="4">
        <v>-88.486845000000002</v>
      </c>
      <c r="AX628" s="4">
        <v>315.10000000000002</v>
      </c>
      <c r="AY628" s="4">
        <v>31.1</v>
      </c>
      <c r="AZ628" s="4">
        <v>12</v>
      </c>
      <c r="BA628" s="4">
        <v>8</v>
      </c>
      <c r="BB628" s="4" t="s">
        <v>452</v>
      </c>
      <c r="BC628" s="4">
        <v>1.3</v>
      </c>
      <c r="BD628" s="4">
        <v>1.0012000000000001</v>
      </c>
      <c r="BE628" s="4">
        <v>2</v>
      </c>
      <c r="BF628" s="4">
        <v>14.063000000000001</v>
      </c>
      <c r="BG628" s="4">
        <v>14.67</v>
      </c>
      <c r="BH628" s="4">
        <v>1.04</v>
      </c>
      <c r="BI628" s="4">
        <v>39.207000000000001</v>
      </c>
      <c r="BJ628" s="4">
        <v>3012.1970000000001</v>
      </c>
      <c r="BK628" s="4">
        <v>10.613</v>
      </c>
      <c r="BL628" s="4">
        <v>9.5549999999999997</v>
      </c>
      <c r="BM628" s="4">
        <v>0</v>
      </c>
      <c r="BN628" s="4">
        <v>9.5549999999999997</v>
      </c>
      <c r="BO628" s="4">
        <v>-2.4809999999999999</v>
      </c>
      <c r="BP628" s="4">
        <v>0</v>
      </c>
      <c r="BQ628" s="4">
        <v>-2.4809999999999999</v>
      </c>
      <c r="BR628" s="4">
        <v>1.363</v>
      </c>
      <c r="BU628" s="4">
        <v>1.3440000000000001</v>
      </c>
      <c r="BW628" s="4">
        <v>45.597000000000001</v>
      </c>
      <c r="BX628" s="4">
        <v>0.189164</v>
      </c>
      <c r="BY628" s="4">
        <v>-5</v>
      </c>
      <c r="BZ628" s="4">
        <v>0.615452</v>
      </c>
      <c r="CA628" s="4">
        <v>4.6226950000000002</v>
      </c>
      <c r="CB628" s="4">
        <v>12.432130000000001</v>
      </c>
    </row>
    <row r="629" spans="1:80">
      <c r="A629" s="2">
        <v>42439</v>
      </c>
      <c r="B629" s="32">
        <v>0.45294662037037042</v>
      </c>
      <c r="C629" s="4">
        <v>14.406000000000001</v>
      </c>
      <c r="D629" s="4">
        <v>0.13389999999999999</v>
      </c>
      <c r="E629" s="4" t="s">
        <v>155</v>
      </c>
      <c r="F629" s="4">
        <v>1338.8964350000001</v>
      </c>
      <c r="G629" s="4">
        <v>389.9</v>
      </c>
      <c r="H629" s="4">
        <v>-20.5</v>
      </c>
      <c r="I629" s="4">
        <v>151.5</v>
      </c>
      <c r="K629" s="4">
        <v>0.3</v>
      </c>
      <c r="L629" s="4">
        <v>32</v>
      </c>
      <c r="M629" s="4">
        <v>0.71819999999999995</v>
      </c>
      <c r="N629" s="4">
        <v>10.3467</v>
      </c>
      <c r="O629" s="4">
        <v>9.6199999999999994E-2</v>
      </c>
      <c r="P629" s="4">
        <v>280.01350000000002</v>
      </c>
      <c r="Q629" s="4">
        <v>0</v>
      </c>
      <c r="R629" s="4">
        <v>280</v>
      </c>
      <c r="S629" s="4">
        <v>-72.712000000000003</v>
      </c>
      <c r="T629" s="4">
        <v>0</v>
      </c>
      <c r="U629" s="4">
        <v>-72.7</v>
      </c>
      <c r="V629" s="4">
        <v>151.52850000000001</v>
      </c>
      <c r="Y629" s="4">
        <v>23.271000000000001</v>
      </c>
      <c r="Z629" s="4">
        <v>0</v>
      </c>
      <c r="AA629" s="4">
        <v>0.2155</v>
      </c>
      <c r="AB629" s="4" t="s">
        <v>384</v>
      </c>
      <c r="AC629" s="4">
        <v>0</v>
      </c>
      <c r="AD629" s="4">
        <v>11.8</v>
      </c>
      <c r="AE629" s="4">
        <v>845</v>
      </c>
      <c r="AF629" s="4">
        <v>869</v>
      </c>
      <c r="AG629" s="4">
        <v>827</v>
      </c>
      <c r="AH629" s="4">
        <v>100</v>
      </c>
      <c r="AI629" s="4">
        <v>1107.1300000000001</v>
      </c>
      <c r="AJ629" s="4">
        <v>25.43</v>
      </c>
      <c r="AK629" s="4">
        <v>983</v>
      </c>
      <c r="AL629" s="4">
        <v>60</v>
      </c>
      <c r="AM629" s="4">
        <v>0</v>
      </c>
      <c r="AN629" s="4">
        <v>23</v>
      </c>
      <c r="AO629" s="4">
        <v>190</v>
      </c>
      <c r="AP629" s="4">
        <v>189</v>
      </c>
      <c r="AQ629" s="4">
        <v>1.7</v>
      </c>
      <c r="AR629" s="4">
        <v>195</v>
      </c>
      <c r="AS629" s="4" t="s">
        <v>155</v>
      </c>
      <c r="AT629" s="4">
        <v>2</v>
      </c>
      <c r="AU629" s="5">
        <v>0.66085648148148146</v>
      </c>
      <c r="AV629" s="4">
        <v>47.164386999999998</v>
      </c>
      <c r="AW629" s="4">
        <v>-88.487026999999998</v>
      </c>
      <c r="AX629" s="4">
        <v>315.2</v>
      </c>
      <c r="AY629" s="4">
        <v>30.6</v>
      </c>
      <c r="AZ629" s="4">
        <v>12</v>
      </c>
      <c r="BA629" s="4">
        <v>8</v>
      </c>
      <c r="BB629" s="4" t="s">
        <v>452</v>
      </c>
      <c r="BC629" s="4">
        <v>1.3011999999999999</v>
      </c>
      <c r="BD629" s="4">
        <v>1.0988</v>
      </c>
      <c r="BE629" s="4">
        <v>2.0011999999999999</v>
      </c>
      <c r="BF629" s="4">
        <v>14.063000000000001</v>
      </c>
      <c r="BG629" s="4">
        <v>14.62</v>
      </c>
      <c r="BH629" s="4">
        <v>1.04</v>
      </c>
      <c r="BI629" s="4">
        <v>39.229999999999997</v>
      </c>
      <c r="BJ629" s="4">
        <v>3000.6779999999999</v>
      </c>
      <c r="BK629" s="4">
        <v>17.75</v>
      </c>
      <c r="BL629" s="4">
        <v>8.5039999999999996</v>
      </c>
      <c r="BM629" s="4">
        <v>0</v>
      </c>
      <c r="BN629" s="4">
        <v>8.5039999999999996</v>
      </c>
      <c r="BO629" s="4">
        <v>-2.2080000000000002</v>
      </c>
      <c r="BP629" s="4">
        <v>0</v>
      </c>
      <c r="BQ629" s="4">
        <v>-2.2080000000000002</v>
      </c>
      <c r="BR629" s="4">
        <v>1.4531000000000001</v>
      </c>
      <c r="BU629" s="4">
        <v>1.339</v>
      </c>
      <c r="BW629" s="4">
        <v>45.436</v>
      </c>
      <c r="BX629" s="4">
        <v>0.19264400000000001</v>
      </c>
      <c r="BY629" s="4">
        <v>-5</v>
      </c>
      <c r="BZ629" s="4">
        <v>0.61577400000000004</v>
      </c>
      <c r="CA629" s="4">
        <v>4.707738</v>
      </c>
      <c r="CB629" s="4">
        <v>12.438635</v>
      </c>
    </row>
    <row r="630" spans="1:80">
      <c r="A630" s="2">
        <v>42439</v>
      </c>
      <c r="B630" s="32">
        <v>0.45295819444444446</v>
      </c>
      <c r="C630" s="4">
        <v>13.964</v>
      </c>
      <c r="D630" s="4">
        <v>0.1595</v>
      </c>
      <c r="E630" s="4" t="s">
        <v>155</v>
      </c>
      <c r="F630" s="4">
        <v>1595.0167220000001</v>
      </c>
      <c r="G630" s="4">
        <v>332.7</v>
      </c>
      <c r="H630" s="4">
        <v>-20.6</v>
      </c>
      <c r="I630" s="4">
        <v>164.4</v>
      </c>
      <c r="K630" s="4">
        <v>0.3</v>
      </c>
      <c r="L630" s="4">
        <v>32</v>
      </c>
      <c r="M630" s="4">
        <v>0.72070000000000001</v>
      </c>
      <c r="N630" s="4">
        <v>10.064299999999999</v>
      </c>
      <c r="O630" s="4">
        <v>0.115</v>
      </c>
      <c r="P630" s="4">
        <v>239.76300000000001</v>
      </c>
      <c r="Q630" s="4">
        <v>0</v>
      </c>
      <c r="R630" s="4">
        <v>239.8</v>
      </c>
      <c r="S630" s="4">
        <v>-62.26</v>
      </c>
      <c r="T630" s="4">
        <v>0</v>
      </c>
      <c r="U630" s="4">
        <v>-62.3</v>
      </c>
      <c r="V630" s="4">
        <v>164.398</v>
      </c>
      <c r="Y630" s="4">
        <v>23.044</v>
      </c>
      <c r="Z630" s="4">
        <v>0</v>
      </c>
      <c r="AA630" s="4">
        <v>0.2162</v>
      </c>
      <c r="AB630" s="4" t="s">
        <v>384</v>
      </c>
      <c r="AC630" s="4">
        <v>0</v>
      </c>
      <c r="AD630" s="4">
        <v>11.8</v>
      </c>
      <c r="AE630" s="4">
        <v>845</v>
      </c>
      <c r="AF630" s="4">
        <v>868</v>
      </c>
      <c r="AG630" s="4">
        <v>828</v>
      </c>
      <c r="AH630" s="4">
        <v>100</v>
      </c>
      <c r="AI630" s="4">
        <v>1107.1300000000001</v>
      </c>
      <c r="AJ630" s="4">
        <v>25.43</v>
      </c>
      <c r="AK630" s="4">
        <v>983</v>
      </c>
      <c r="AL630" s="4">
        <v>60</v>
      </c>
      <c r="AM630" s="4">
        <v>0</v>
      </c>
      <c r="AN630" s="4">
        <v>23</v>
      </c>
      <c r="AO630" s="4">
        <v>190</v>
      </c>
      <c r="AP630" s="4">
        <v>189.6</v>
      </c>
      <c r="AQ630" s="4">
        <v>1.8</v>
      </c>
      <c r="AR630" s="4">
        <v>195</v>
      </c>
      <c r="AS630" s="4" t="s">
        <v>155</v>
      </c>
      <c r="AT630" s="4">
        <v>2</v>
      </c>
      <c r="AU630" s="5">
        <v>0.66086805555555561</v>
      </c>
      <c r="AV630" s="4">
        <v>47.164355</v>
      </c>
      <c r="AW630" s="4">
        <v>-88.487201999999996</v>
      </c>
      <c r="AX630" s="4">
        <v>315.39999999999998</v>
      </c>
      <c r="AY630" s="4">
        <v>30.3</v>
      </c>
      <c r="AZ630" s="4">
        <v>12</v>
      </c>
      <c r="BA630" s="4">
        <v>8</v>
      </c>
      <c r="BB630" s="4" t="s">
        <v>452</v>
      </c>
      <c r="BC630" s="4">
        <v>1.4</v>
      </c>
      <c r="BD630" s="4">
        <v>1.0012000000000001</v>
      </c>
      <c r="BE630" s="4">
        <v>2.1</v>
      </c>
      <c r="BF630" s="4">
        <v>14.063000000000001</v>
      </c>
      <c r="BG630" s="4">
        <v>15.01</v>
      </c>
      <c r="BH630" s="4">
        <v>1.07</v>
      </c>
      <c r="BI630" s="4">
        <v>38.75</v>
      </c>
      <c r="BJ630" s="4">
        <v>2994.1089999999999</v>
      </c>
      <c r="BK630" s="4">
        <v>21.766999999999999</v>
      </c>
      <c r="BL630" s="4">
        <v>7.47</v>
      </c>
      <c r="BM630" s="4">
        <v>0</v>
      </c>
      <c r="BN630" s="4">
        <v>7.47</v>
      </c>
      <c r="BO630" s="4">
        <v>-1.94</v>
      </c>
      <c r="BP630" s="4">
        <v>0</v>
      </c>
      <c r="BQ630" s="4">
        <v>-1.94</v>
      </c>
      <c r="BR630" s="4">
        <v>1.6172</v>
      </c>
      <c r="BU630" s="4">
        <v>1.36</v>
      </c>
      <c r="BW630" s="4">
        <v>46.77</v>
      </c>
      <c r="BX630" s="4">
        <v>0.200873</v>
      </c>
      <c r="BY630" s="4">
        <v>-5</v>
      </c>
      <c r="BZ630" s="4">
        <v>0.61377400000000004</v>
      </c>
      <c r="CA630" s="4">
        <v>4.9088339999999997</v>
      </c>
      <c r="CB630" s="4">
        <v>12.398235</v>
      </c>
    </row>
    <row r="631" spans="1:80">
      <c r="A631" s="2">
        <v>42439</v>
      </c>
      <c r="B631" s="32">
        <v>0.4529697685185185</v>
      </c>
      <c r="C631" s="4">
        <v>13.795</v>
      </c>
      <c r="D631" s="4">
        <v>5.8500000000000003E-2</v>
      </c>
      <c r="E631" s="4" t="s">
        <v>155</v>
      </c>
      <c r="F631" s="4">
        <v>584.54170099999999</v>
      </c>
      <c r="G631" s="4">
        <v>335.4</v>
      </c>
      <c r="H631" s="4">
        <v>-21.7</v>
      </c>
      <c r="I631" s="4">
        <v>116.9</v>
      </c>
      <c r="K631" s="4">
        <v>0.2</v>
      </c>
      <c r="L631" s="4">
        <v>31</v>
      </c>
      <c r="M631" s="4">
        <v>0.72219999999999995</v>
      </c>
      <c r="N631" s="4">
        <v>9.9632000000000005</v>
      </c>
      <c r="O631" s="4">
        <v>4.2200000000000001E-2</v>
      </c>
      <c r="P631" s="4">
        <v>242.21969999999999</v>
      </c>
      <c r="Q631" s="4">
        <v>0</v>
      </c>
      <c r="R631" s="4">
        <v>242.2</v>
      </c>
      <c r="S631" s="4">
        <v>-62.898000000000003</v>
      </c>
      <c r="T631" s="4">
        <v>0</v>
      </c>
      <c r="U631" s="4">
        <v>-62.9</v>
      </c>
      <c r="V631" s="4">
        <v>116.9075</v>
      </c>
      <c r="Y631" s="4">
        <v>22.030999999999999</v>
      </c>
      <c r="Z631" s="4">
        <v>0</v>
      </c>
      <c r="AA631" s="4">
        <v>0.1444</v>
      </c>
      <c r="AB631" s="4" t="s">
        <v>384</v>
      </c>
      <c r="AC631" s="4">
        <v>0</v>
      </c>
      <c r="AD631" s="4">
        <v>11.8</v>
      </c>
      <c r="AE631" s="4">
        <v>845</v>
      </c>
      <c r="AF631" s="4">
        <v>867</v>
      </c>
      <c r="AG631" s="4">
        <v>830</v>
      </c>
      <c r="AH631" s="4">
        <v>100</v>
      </c>
      <c r="AI631" s="4">
        <v>1107.1300000000001</v>
      </c>
      <c r="AJ631" s="4">
        <v>25.43</v>
      </c>
      <c r="AK631" s="4">
        <v>983</v>
      </c>
      <c r="AL631" s="4">
        <v>60</v>
      </c>
      <c r="AM631" s="4">
        <v>0</v>
      </c>
      <c r="AN631" s="4">
        <v>23</v>
      </c>
      <c r="AO631" s="4">
        <v>190</v>
      </c>
      <c r="AP631" s="4">
        <v>190</v>
      </c>
      <c r="AQ631" s="4">
        <v>1.6</v>
      </c>
      <c r="AR631" s="4">
        <v>195</v>
      </c>
      <c r="AS631" s="4" t="s">
        <v>155</v>
      </c>
      <c r="AT631" s="4">
        <v>2</v>
      </c>
      <c r="AU631" s="5">
        <v>0.66087962962962965</v>
      </c>
      <c r="AV631" s="4">
        <v>47.164326000000003</v>
      </c>
      <c r="AW631" s="4">
        <v>-88.487376999999995</v>
      </c>
      <c r="AX631" s="4">
        <v>315.8</v>
      </c>
      <c r="AY631" s="4">
        <v>29.1</v>
      </c>
      <c r="AZ631" s="4">
        <v>12</v>
      </c>
      <c r="BA631" s="4">
        <v>8</v>
      </c>
      <c r="BB631" s="4" t="s">
        <v>452</v>
      </c>
      <c r="BC631" s="4">
        <v>1.4</v>
      </c>
      <c r="BD631" s="4">
        <v>1.0988</v>
      </c>
      <c r="BE631" s="4">
        <v>2.1</v>
      </c>
      <c r="BF631" s="4">
        <v>14.063000000000001</v>
      </c>
      <c r="BG631" s="4">
        <v>15.31</v>
      </c>
      <c r="BH631" s="4">
        <v>1.0900000000000001</v>
      </c>
      <c r="BI631" s="4">
        <v>38.465000000000003</v>
      </c>
      <c r="BJ631" s="4">
        <v>3017.0479999999998</v>
      </c>
      <c r="BK631" s="4">
        <v>8.1370000000000005</v>
      </c>
      <c r="BL631" s="4">
        <v>7.681</v>
      </c>
      <c r="BM631" s="4">
        <v>0</v>
      </c>
      <c r="BN631" s="4">
        <v>7.681</v>
      </c>
      <c r="BO631" s="4">
        <v>-1.9950000000000001</v>
      </c>
      <c r="BP631" s="4">
        <v>0</v>
      </c>
      <c r="BQ631" s="4">
        <v>-1.9950000000000001</v>
      </c>
      <c r="BR631" s="4">
        <v>1.1706000000000001</v>
      </c>
      <c r="BU631" s="4">
        <v>1.3240000000000001</v>
      </c>
      <c r="BW631" s="4">
        <v>31.803000000000001</v>
      </c>
      <c r="BX631" s="4">
        <v>0.20961299999999999</v>
      </c>
      <c r="BY631" s="4">
        <v>-5</v>
      </c>
      <c r="BZ631" s="4">
        <v>0.61422600000000005</v>
      </c>
      <c r="CA631" s="4">
        <v>5.1224170000000004</v>
      </c>
      <c r="CB631" s="4">
        <v>12.407365</v>
      </c>
    </row>
    <row r="632" spans="1:80">
      <c r="A632" s="2">
        <v>42439</v>
      </c>
      <c r="B632" s="32">
        <v>0.4529813425925926</v>
      </c>
      <c r="C632" s="4">
        <v>14.057</v>
      </c>
      <c r="D632" s="4">
        <v>4.8500000000000001E-2</v>
      </c>
      <c r="E632" s="4" t="s">
        <v>155</v>
      </c>
      <c r="F632" s="4">
        <v>485.450041</v>
      </c>
      <c r="G632" s="4">
        <v>512.79999999999995</v>
      </c>
      <c r="H632" s="4">
        <v>-21.8</v>
      </c>
      <c r="I632" s="4">
        <v>95.9</v>
      </c>
      <c r="K632" s="4">
        <v>0.28999999999999998</v>
      </c>
      <c r="L632" s="4">
        <v>29</v>
      </c>
      <c r="M632" s="4">
        <v>0.72060000000000002</v>
      </c>
      <c r="N632" s="4">
        <v>10.129</v>
      </c>
      <c r="O632" s="4">
        <v>3.5000000000000003E-2</v>
      </c>
      <c r="P632" s="4">
        <v>369.5052</v>
      </c>
      <c r="Q632" s="4">
        <v>0</v>
      </c>
      <c r="R632" s="4">
        <v>369.5</v>
      </c>
      <c r="S632" s="4">
        <v>-95.950599999999994</v>
      </c>
      <c r="T632" s="4">
        <v>0</v>
      </c>
      <c r="U632" s="4">
        <v>-96</v>
      </c>
      <c r="V632" s="4">
        <v>95.852900000000005</v>
      </c>
      <c r="Y632" s="4">
        <v>20.917999999999999</v>
      </c>
      <c r="Z632" s="4">
        <v>0</v>
      </c>
      <c r="AA632" s="4">
        <v>0.20599999999999999</v>
      </c>
      <c r="AB632" s="4" t="s">
        <v>384</v>
      </c>
      <c r="AC632" s="4">
        <v>0</v>
      </c>
      <c r="AD632" s="4">
        <v>11.7</v>
      </c>
      <c r="AE632" s="4">
        <v>846</v>
      </c>
      <c r="AF632" s="4">
        <v>868</v>
      </c>
      <c r="AG632" s="4">
        <v>831</v>
      </c>
      <c r="AH632" s="4">
        <v>100</v>
      </c>
      <c r="AI632" s="4">
        <v>1107.1300000000001</v>
      </c>
      <c r="AJ632" s="4">
        <v>25.43</v>
      </c>
      <c r="AK632" s="4">
        <v>983</v>
      </c>
      <c r="AL632" s="4">
        <v>60</v>
      </c>
      <c r="AM632" s="4">
        <v>0</v>
      </c>
      <c r="AN632" s="4">
        <v>23</v>
      </c>
      <c r="AO632" s="4">
        <v>190</v>
      </c>
      <c r="AP632" s="4">
        <v>190</v>
      </c>
      <c r="AQ632" s="4">
        <v>1.3</v>
      </c>
      <c r="AR632" s="4">
        <v>195</v>
      </c>
      <c r="AS632" s="4" t="s">
        <v>155</v>
      </c>
      <c r="AT632" s="4">
        <v>2</v>
      </c>
      <c r="AU632" s="5">
        <v>0.66089120370370369</v>
      </c>
      <c r="AV632" s="4">
        <v>47.164285</v>
      </c>
      <c r="AW632" s="4">
        <v>-88.487530000000007</v>
      </c>
      <c r="AX632" s="4">
        <v>316</v>
      </c>
      <c r="AY632" s="4">
        <v>28.5</v>
      </c>
      <c r="AZ632" s="4">
        <v>12</v>
      </c>
      <c r="BA632" s="4">
        <v>9</v>
      </c>
      <c r="BB632" s="4" t="s">
        <v>453</v>
      </c>
      <c r="BC632" s="4">
        <v>1.4012</v>
      </c>
      <c r="BD632" s="4">
        <v>1</v>
      </c>
      <c r="BE632" s="4">
        <v>2.1</v>
      </c>
      <c r="BF632" s="4">
        <v>14.063000000000001</v>
      </c>
      <c r="BG632" s="4">
        <v>15.06</v>
      </c>
      <c r="BH632" s="4">
        <v>1.07</v>
      </c>
      <c r="BI632" s="4">
        <v>38.774999999999999</v>
      </c>
      <c r="BJ632" s="4">
        <v>3019.9360000000001</v>
      </c>
      <c r="BK632" s="4">
        <v>6.6379999999999999</v>
      </c>
      <c r="BL632" s="4">
        <v>11.537000000000001</v>
      </c>
      <c r="BM632" s="4">
        <v>0</v>
      </c>
      <c r="BN632" s="4">
        <v>11.537000000000001</v>
      </c>
      <c r="BO632" s="4">
        <v>-2.996</v>
      </c>
      <c r="BP632" s="4">
        <v>0</v>
      </c>
      <c r="BQ632" s="4">
        <v>-2.996</v>
      </c>
      <c r="BR632" s="4">
        <v>0.94499999999999995</v>
      </c>
      <c r="BU632" s="4">
        <v>1.2370000000000001</v>
      </c>
      <c r="BW632" s="4">
        <v>44.667000000000002</v>
      </c>
      <c r="BX632" s="4">
        <v>0.177511</v>
      </c>
      <c r="BY632" s="4">
        <v>-5</v>
      </c>
      <c r="BZ632" s="4">
        <v>0.61377400000000004</v>
      </c>
      <c r="CA632" s="4">
        <v>4.3379250000000003</v>
      </c>
      <c r="CB632" s="4">
        <v>12.398235</v>
      </c>
    </row>
    <row r="633" spans="1:80">
      <c r="A633" s="2">
        <v>42439</v>
      </c>
      <c r="B633" s="32">
        <v>0.45299291666666663</v>
      </c>
      <c r="C633" s="4">
        <v>13.858000000000001</v>
      </c>
      <c r="D633" s="4">
        <v>3.4099999999999998E-2</v>
      </c>
      <c r="E633" s="4" t="s">
        <v>155</v>
      </c>
      <c r="F633" s="4">
        <v>340.91578099999998</v>
      </c>
      <c r="G633" s="4">
        <v>640.79999999999995</v>
      </c>
      <c r="H633" s="4">
        <v>-21.7</v>
      </c>
      <c r="I633" s="4">
        <v>108</v>
      </c>
      <c r="K633" s="4">
        <v>0.54</v>
      </c>
      <c r="L633" s="4">
        <v>29</v>
      </c>
      <c r="M633" s="4">
        <v>0.7218</v>
      </c>
      <c r="N633" s="4">
        <v>10.0025</v>
      </c>
      <c r="O633" s="4">
        <v>2.46E-2</v>
      </c>
      <c r="P633" s="4">
        <v>462.4907</v>
      </c>
      <c r="Q633" s="4">
        <v>0</v>
      </c>
      <c r="R633" s="4">
        <v>462.5</v>
      </c>
      <c r="S633" s="4">
        <v>-120.09650000000001</v>
      </c>
      <c r="T633" s="4">
        <v>0</v>
      </c>
      <c r="U633" s="4">
        <v>-120.1</v>
      </c>
      <c r="V633" s="4">
        <v>107.96680000000001</v>
      </c>
      <c r="Y633" s="4">
        <v>20.812000000000001</v>
      </c>
      <c r="Z633" s="4">
        <v>0</v>
      </c>
      <c r="AA633" s="4">
        <v>0.38629999999999998</v>
      </c>
      <c r="AB633" s="4" t="s">
        <v>384</v>
      </c>
      <c r="AC633" s="4">
        <v>0</v>
      </c>
      <c r="AD633" s="4">
        <v>11.8</v>
      </c>
      <c r="AE633" s="4">
        <v>845</v>
      </c>
      <c r="AF633" s="4">
        <v>869</v>
      </c>
      <c r="AG633" s="4">
        <v>831</v>
      </c>
      <c r="AH633" s="4">
        <v>100</v>
      </c>
      <c r="AI633" s="4">
        <v>1107.1300000000001</v>
      </c>
      <c r="AJ633" s="4">
        <v>25.43</v>
      </c>
      <c r="AK633" s="4">
        <v>983</v>
      </c>
      <c r="AL633" s="4">
        <v>60</v>
      </c>
      <c r="AM633" s="4">
        <v>0</v>
      </c>
      <c r="AN633" s="4">
        <v>23</v>
      </c>
      <c r="AO633" s="4">
        <v>190</v>
      </c>
      <c r="AP633" s="4">
        <v>190</v>
      </c>
      <c r="AQ633" s="4">
        <v>1.2</v>
      </c>
      <c r="AR633" s="4">
        <v>195</v>
      </c>
      <c r="AS633" s="4" t="s">
        <v>155</v>
      </c>
      <c r="AT633" s="4">
        <v>2</v>
      </c>
      <c r="AU633" s="5">
        <v>0.66090277777777773</v>
      </c>
      <c r="AV633" s="4">
        <v>47.164253000000002</v>
      </c>
      <c r="AW633" s="4">
        <v>-88.487690000000001</v>
      </c>
      <c r="AX633" s="4">
        <v>316.3</v>
      </c>
      <c r="AY633" s="4">
        <v>27.6</v>
      </c>
      <c r="AZ633" s="4">
        <v>12</v>
      </c>
      <c r="BA633" s="4">
        <v>9</v>
      </c>
      <c r="BB633" s="4" t="s">
        <v>453</v>
      </c>
      <c r="BC633" s="4">
        <v>1.4987999999999999</v>
      </c>
      <c r="BD633" s="4">
        <v>1.0012000000000001</v>
      </c>
      <c r="BE633" s="4">
        <v>2.1</v>
      </c>
      <c r="BF633" s="4">
        <v>14.063000000000001</v>
      </c>
      <c r="BG633" s="4">
        <v>15.27</v>
      </c>
      <c r="BH633" s="4">
        <v>1.0900000000000001</v>
      </c>
      <c r="BI633" s="4">
        <v>38.546999999999997</v>
      </c>
      <c r="BJ633" s="4">
        <v>3022.6550000000002</v>
      </c>
      <c r="BK633" s="4">
        <v>4.7329999999999997</v>
      </c>
      <c r="BL633" s="4">
        <v>14.635999999999999</v>
      </c>
      <c r="BM633" s="4">
        <v>0</v>
      </c>
      <c r="BN633" s="4">
        <v>14.635999999999999</v>
      </c>
      <c r="BO633" s="4">
        <v>-3.8010000000000002</v>
      </c>
      <c r="BP633" s="4">
        <v>0</v>
      </c>
      <c r="BQ633" s="4">
        <v>-3.8010000000000002</v>
      </c>
      <c r="BR633" s="4">
        <v>1.0789</v>
      </c>
      <c r="BU633" s="4">
        <v>1.248</v>
      </c>
      <c r="BW633" s="4">
        <v>84.878</v>
      </c>
      <c r="BX633" s="4">
        <v>0.19500600000000001</v>
      </c>
      <c r="BY633" s="4">
        <v>-5</v>
      </c>
      <c r="BZ633" s="4">
        <v>0.61483900000000002</v>
      </c>
      <c r="CA633" s="4">
        <v>4.76546</v>
      </c>
      <c r="CB633" s="4">
        <v>12.419748</v>
      </c>
    </row>
    <row r="634" spans="1:80">
      <c r="A634" s="2">
        <v>42439</v>
      </c>
      <c r="B634" s="32">
        <v>0.45300449074074073</v>
      </c>
      <c r="C634" s="4">
        <v>13.326000000000001</v>
      </c>
      <c r="D634" s="4">
        <v>2.1600000000000001E-2</v>
      </c>
      <c r="E634" s="4" t="s">
        <v>155</v>
      </c>
      <c r="F634" s="4">
        <v>215.696414</v>
      </c>
      <c r="G634" s="4">
        <v>547.5</v>
      </c>
      <c r="H634" s="4">
        <v>-21.7</v>
      </c>
      <c r="I634" s="4">
        <v>96.5</v>
      </c>
      <c r="K634" s="4">
        <v>0.6</v>
      </c>
      <c r="L634" s="4">
        <v>27</v>
      </c>
      <c r="M634" s="4">
        <v>0.7248</v>
      </c>
      <c r="N634" s="4">
        <v>9.6588999999999992</v>
      </c>
      <c r="O634" s="4">
        <v>1.5599999999999999E-2</v>
      </c>
      <c r="P634" s="4">
        <v>396.82909999999998</v>
      </c>
      <c r="Q634" s="4">
        <v>0</v>
      </c>
      <c r="R634" s="4">
        <v>396.8</v>
      </c>
      <c r="S634" s="4">
        <v>-103.0459</v>
      </c>
      <c r="T634" s="4">
        <v>0</v>
      </c>
      <c r="U634" s="4">
        <v>-103</v>
      </c>
      <c r="V634" s="4">
        <v>96.499799999999993</v>
      </c>
      <c r="Y634" s="4">
        <v>19.626999999999999</v>
      </c>
      <c r="Z634" s="4">
        <v>0</v>
      </c>
      <c r="AA634" s="4">
        <v>0.43490000000000001</v>
      </c>
      <c r="AB634" s="4" t="s">
        <v>384</v>
      </c>
      <c r="AC634" s="4">
        <v>0</v>
      </c>
      <c r="AD634" s="4">
        <v>11.8</v>
      </c>
      <c r="AE634" s="4">
        <v>845</v>
      </c>
      <c r="AF634" s="4">
        <v>868</v>
      </c>
      <c r="AG634" s="4">
        <v>832</v>
      </c>
      <c r="AH634" s="4">
        <v>100</v>
      </c>
      <c r="AI634" s="4">
        <v>1107.1300000000001</v>
      </c>
      <c r="AJ634" s="4">
        <v>25.43</v>
      </c>
      <c r="AK634" s="4">
        <v>983</v>
      </c>
      <c r="AL634" s="4">
        <v>60</v>
      </c>
      <c r="AM634" s="4">
        <v>0</v>
      </c>
      <c r="AN634" s="4">
        <v>23</v>
      </c>
      <c r="AO634" s="4">
        <v>190</v>
      </c>
      <c r="AP634" s="4">
        <v>189.4</v>
      </c>
      <c r="AQ634" s="4">
        <v>1</v>
      </c>
      <c r="AR634" s="4">
        <v>195</v>
      </c>
      <c r="AS634" s="4" t="s">
        <v>155</v>
      </c>
      <c r="AT634" s="4">
        <v>2</v>
      </c>
      <c r="AU634" s="5">
        <v>0.66091435185185188</v>
      </c>
      <c r="AV634" s="4">
        <v>47.164223</v>
      </c>
      <c r="AW634" s="4">
        <v>-88.487847000000002</v>
      </c>
      <c r="AX634" s="4">
        <v>316.5</v>
      </c>
      <c r="AY634" s="4">
        <v>26.1</v>
      </c>
      <c r="AZ634" s="4">
        <v>12</v>
      </c>
      <c r="BA634" s="4">
        <v>9</v>
      </c>
      <c r="BB634" s="4" t="s">
        <v>453</v>
      </c>
      <c r="BC634" s="4">
        <v>1.4</v>
      </c>
      <c r="BD634" s="4">
        <v>1.0988</v>
      </c>
      <c r="BE634" s="4">
        <v>2.0975999999999999</v>
      </c>
      <c r="BF634" s="4">
        <v>14.063000000000001</v>
      </c>
      <c r="BG634" s="4">
        <v>15.86</v>
      </c>
      <c r="BH634" s="4">
        <v>1.1299999999999999</v>
      </c>
      <c r="BI634" s="4">
        <v>37.969000000000001</v>
      </c>
      <c r="BJ634" s="4">
        <v>3025.7860000000001</v>
      </c>
      <c r="BK634" s="4">
        <v>3.117</v>
      </c>
      <c r="BL634" s="4">
        <v>13.018000000000001</v>
      </c>
      <c r="BM634" s="4">
        <v>0</v>
      </c>
      <c r="BN634" s="4">
        <v>13.018000000000001</v>
      </c>
      <c r="BO634" s="4">
        <v>-3.38</v>
      </c>
      <c r="BP634" s="4">
        <v>0</v>
      </c>
      <c r="BQ634" s="4">
        <v>-3.38</v>
      </c>
      <c r="BR634" s="4">
        <v>0.99960000000000004</v>
      </c>
      <c r="BU634" s="4">
        <v>1.22</v>
      </c>
      <c r="BW634" s="4">
        <v>99.055999999999997</v>
      </c>
      <c r="BX634" s="4">
        <v>0.20306199999999999</v>
      </c>
      <c r="BY634" s="4">
        <v>-5</v>
      </c>
      <c r="BZ634" s="4">
        <v>0.61477400000000004</v>
      </c>
      <c r="CA634" s="4">
        <v>4.9623280000000003</v>
      </c>
      <c r="CB634" s="4">
        <v>12.418435000000001</v>
      </c>
    </row>
    <row r="635" spans="1:80">
      <c r="A635" s="2">
        <v>42439</v>
      </c>
      <c r="B635" s="32">
        <v>0.45301606481481477</v>
      </c>
      <c r="C635" s="4">
        <v>13.204000000000001</v>
      </c>
      <c r="D635" s="4">
        <v>1.6400000000000001E-2</v>
      </c>
      <c r="E635" s="4" t="s">
        <v>155</v>
      </c>
      <c r="F635" s="4">
        <v>164.48542</v>
      </c>
      <c r="G635" s="4">
        <v>586.70000000000005</v>
      </c>
      <c r="H635" s="4">
        <v>-21.7</v>
      </c>
      <c r="I635" s="4">
        <v>83.5</v>
      </c>
      <c r="K635" s="4">
        <v>0.76</v>
      </c>
      <c r="L635" s="4">
        <v>27</v>
      </c>
      <c r="M635" s="4">
        <v>0.72540000000000004</v>
      </c>
      <c r="N635" s="4">
        <v>9.5787999999999993</v>
      </c>
      <c r="O635" s="4">
        <v>1.1900000000000001E-2</v>
      </c>
      <c r="P635" s="4">
        <v>425.60700000000003</v>
      </c>
      <c r="Q635" s="4">
        <v>0</v>
      </c>
      <c r="R635" s="4">
        <v>425.6</v>
      </c>
      <c r="S635" s="4">
        <v>-110.5187</v>
      </c>
      <c r="T635" s="4">
        <v>0</v>
      </c>
      <c r="U635" s="4">
        <v>-110.5</v>
      </c>
      <c r="V635" s="4">
        <v>83.519599999999997</v>
      </c>
      <c r="Y635" s="4">
        <v>19.585999999999999</v>
      </c>
      <c r="Z635" s="4">
        <v>0</v>
      </c>
      <c r="AA635" s="4">
        <v>0.55269999999999997</v>
      </c>
      <c r="AB635" s="4" t="s">
        <v>384</v>
      </c>
      <c r="AC635" s="4">
        <v>0</v>
      </c>
      <c r="AD635" s="4">
        <v>11.8</v>
      </c>
      <c r="AE635" s="4">
        <v>846</v>
      </c>
      <c r="AF635" s="4">
        <v>868</v>
      </c>
      <c r="AG635" s="4">
        <v>832</v>
      </c>
      <c r="AH635" s="4">
        <v>100</v>
      </c>
      <c r="AI635" s="4">
        <v>1107.1300000000001</v>
      </c>
      <c r="AJ635" s="4">
        <v>25.43</v>
      </c>
      <c r="AK635" s="4">
        <v>983</v>
      </c>
      <c r="AL635" s="4">
        <v>60</v>
      </c>
      <c r="AM635" s="4">
        <v>0</v>
      </c>
      <c r="AN635" s="4">
        <v>23</v>
      </c>
      <c r="AO635" s="4">
        <v>190</v>
      </c>
      <c r="AP635" s="4">
        <v>189</v>
      </c>
      <c r="AQ635" s="4">
        <v>0.7</v>
      </c>
      <c r="AR635" s="4">
        <v>195</v>
      </c>
      <c r="AS635" s="4" t="s">
        <v>155</v>
      </c>
      <c r="AT635" s="4">
        <v>2</v>
      </c>
      <c r="AU635" s="5">
        <v>0.66092592592592592</v>
      </c>
      <c r="AV635" s="4">
        <v>47.164202000000003</v>
      </c>
      <c r="AW635" s="4">
        <v>-88.487989999999996</v>
      </c>
      <c r="AX635" s="4">
        <v>316.7</v>
      </c>
      <c r="AY635" s="4">
        <v>25.7</v>
      </c>
      <c r="AZ635" s="4">
        <v>12</v>
      </c>
      <c r="BA635" s="4">
        <v>9</v>
      </c>
      <c r="BB635" s="4" t="s">
        <v>453</v>
      </c>
      <c r="BC635" s="4">
        <v>1.4012</v>
      </c>
      <c r="BD635" s="4">
        <v>1</v>
      </c>
      <c r="BE635" s="4">
        <v>1.9</v>
      </c>
      <c r="BF635" s="4">
        <v>14.063000000000001</v>
      </c>
      <c r="BG635" s="4">
        <v>16</v>
      </c>
      <c r="BH635" s="4">
        <v>1.1399999999999999</v>
      </c>
      <c r="BI635" s="4">
        <v>37.851999999999997</v>
      </c>
      <c r="BJ635" s="4">
        <v>3027.3850000000002</v>
      </c>
      <c r="BK635" s="4">
        <v>2.4</v>
      </c>
      <c r="BL635" s="4">
        <v>14.086</v>
      </c>
      <c r="BM635" s="4">
        <v>0</v>
      </c>
      <c r="BN635" s="4">
        <v>14.086</v>
      </c>
      <c r="BO635" s="4">
        <v>-3.6579999999999999</v>
      </c>
      <c r="BP635" s="4">
        <v>0</v>
      </c>
      <c r="BQ635" s="4">
        <v>-3.6579999999999999</v>
      </c>
      <c r="BR635" s="4">
        <v>0.87290000000000001</v>
      </c>
      <c r="BU635" s="4">
        <v>1.228</v>
      </c>
      <c r="BW635" s="4">
        <v>127.006</v>
      </c>
      <c r="BX635" s="4">
        <v>0.192387</v>
      </c>
      <c r="BY635" s="4">
        <v>-5</v>
      </c>
      <c r="BZ635" s="4">
        <v>0.61522600000000005</v>
      </c>
      <c r="CA635" s="4">
        <v>4.7014579999999997</v>
      </c>
      <c r="CB635" s="4">
        <v>12.427565</v>
      </c>
    </row>
    <row r="636" spans="1:80">
      <c r="A636" s="2">
        <v>42439</v>
      </c>
      <c r="B636" s="32">
        <v>0.45302763888888892</v>
      </c>
      <c r="C636" s="4">
        <v>13.673999999999999</v>
      </c>
      <c r="D636" s="4">
        <v>1.5800000000000002E-2</v>
      </c>
      <c r="E636" s="4" t="s">
        <v>155</v>
      </c>
      <c r="F636" s="4">
        <v>157.939189</v>
      </c>
      <c r="G636" s="4">
        <v>763.9</v>
      </c>
      <c r="H636" s="4">
        <v>-21.5</v>
      </c>
      <c r="I636" s="4">
        <v>79.8</v>
      </c>
      <c r="K636" s="4">
        <v>1.36</v>
      </c>
      <c r="L636" s="4">
        <v>26</v>
      </c>
      <c r="M636" s="4">
        <v>0.7228</v>
      </c>
      <c r="N636" s="4">
        <v>9.8834</v>
      </c>
      <c r="O636" s="4">
        <v>1.14E-2</v>
      </c>
      <c r="P636" s="4">
        <v>552.11300000000006</v>
      </c>
      <c r="Q636" s="4">
        <v>0</v>
      </c>
      <c r="R636" s="4">
        <v>552.1</v>
      </c>
      <c r="S636" s="4">
        <v>-143.369</v>
      </c>
      <c r="T636" s="4">
        <v>0</v>
      </c>
      <c r="U636" s="4">
        <v>-143.4</v>
      </c>
      <c r="V636" s="4">
        <v>79.768699999999995</v>
      </c>
      <c r="Y636" s="4">
        <v>18.856999999999999</v>
      </c>
      <c r="Z636" s="4">
        <v>0</v>
      </c>
      <c r="AA636" s="4">
        <v>0.9829</v>
      </c>
      <c r="AB636" s="4" t="s">
        <v>384</v>
      </c>
      <c r="AC636" s="4">
        <v>0</v>
      </c>
      <c r="AD636" s="4">
        <v>11.8</v>
      </c>
      <c r="AE636" s="4">
        <v>845</v>
      </c>
      <c r="AF636" s="4">
        <v>869</v>
      </c>
      <c r="AG636" s="4">
        <v>830</v>
      </c>
      <c r="AH636" s="4">
        <v>100</v>
      </c>
      <c r="AI636" s="4">
        <v>1107.1300000000001</v>
      </c>
      <c r="AJ636" s="4">
        <v>25.43</v>
      </c>
      <c r="AK636" s="4">
        <v>983</v>
      </c>
      <c r="AL636" s="4">
        <v>60</v>
      </c>
      <c r="AM636" s="4">
        <v>0</v>
      </c>
      <c r="AN636" s="4">
        <v>23</v>
      </c>
      <c r="AO636" s="4">
        <v>190.6</v>
      </c>
      <c r="AP636" s="4">
        <v>189.6</v>
      </c>
      <c r="AQ636" s="4">
        <v>0.9</v>
      </c>
      <c r="AR636" s="4">
        <v>195</v>
      </c>
      <c r="AS636" s="4" t="s">
        <v>155</v>
      </c>
      <c r="AT636" s="4">
        <v>2</v>
      </c>
      <c r="AU636" s="5">
        <v>0.66093750000000007</v>
      </c>
      <c r="AV636" s="4">
        <v>47.164194999999999</v>
      </c>
      <c r="AW636" s="4">
        <v>-88.488140000000001</v>
      </c>
      <c r="AX636" s="4">
        <v>316.8</v>
      </c>
      <c r="AY636" s="4">
        <v>24.9</v>
      </c>
      <c r="AZ636" s="4">
        <v>12</v>
      </c>
      <c r="BA636" s="4">
        <v>9</v>
      </c>
      <c r="BB636" s="4" t="s">
        <v>453</v>
      </c>
      <c r="BC636" s="4">
        <v>1.5</v>
      </c>
      <c r="BD636" s="4">
        <v>1.0024</v>
      </c>
      <c r="BE636" s="4">
        <v>1.9024000000000001</v>
      </c>
      <c r="BF636" s="4">
        <v>14.063000000000001</v>
      </c>
      <c r="BG636" s="4">
        <v>15.49</v>
      </c>
      <c r="BH636" s="4">
        <v>1.1000000000000001</v>
      </c>
      <c r="BI636" s="4">
        <v>38.354999999999997</v>
      </c>
      <c r="BJ636" s="4">
        <v>3027.5450000000001</v>
      </c>
      <c r="BK636" s="4">
        <v>2.226</v>
      </c>
      <c r="BL636" s="4">
        <v>17.710999999999999</v>
      </c>
      <c r="BM636" s="4">
        <v>0</v>
      </c>
      <c r="BN636" s="4">
        <v>17.710999999999999</v>
      </c>
      <c r="BO636" s="4">
        <v>-4.5990000000000002</v>
      </c>
      <c r="BP636" s="4">
        <v>0</v>
      </c>
      <c r="BQ636" s="4">
        <v>-4.5990000000000002</v>
      </c>
      <c r="BR636" s="4">
        <v>0.80800000000000005</v>
      </c>
      <c r="BU636" s="4">
        <v>1.1459999999999999</v>
      </c>
      <c r="BW636" s="4">
        <v>218.93299999999999</v>
      </c>
      <c r="BX636" s="4">
        <v>0.15399399999999999</v>
      </c>
      <c r="BY636" s="4">
        <v>-5</v>
      </c>
      <c r="BZ636" s="4">
        <v>0.61661299999999997</v>
      </c>
      <c r="CA636" s="4">
        <v>3.7632279999999998</v>
      </c>
      <c r="CB636" s="4">
        <v>12.455583000000001</v>
      </c>
    </row>
    <row r="637" spans="1:80">
      <c r="A637" s="2">
        <v>42439</v>
      </c>
      <c r="B637" s="32">
        <v>0.45303921296296296</v>
      </c>
      <c r="C637" s="4">
        <v>14.061999999999999</v>
      </c>
      <c r="D637" s="4">
        <v>1.2E-2</v>
      </c>
      <c r="E637" s="4" t="s">
        <v>155</v>
      </c>
      <c r="F637" s="4">
        <v>120.138436</v>
      </c>
      <c r="G637" s="4">
        <v>768.9</v>
      </c>
      <c r="H637" s="4">
        <v>-6.3</v>
      </c>
      <c r="I637" s="4">
        <v>58.9</v>
      </c>
      <c r="K637" s="4">
        <v>1.7</v>
      </c>
      <c r="L637" s="4">
        <v>26</v>
      </c>
      <c r="M637" s="4">
        <v>0.72060000000000002</v>
      </c>
      <c r="N637" s="4">
        <v>10.1326</v>
      </c>
      <c r="O637" s="4">
        <v>8.6999999999999994E-3</v>
      </c>
      <c r="P637" s="4">
        <v>554.04200000000003</v>
      </c>
      <c r="Q637" s="4">
        <v>0</v>
      </c>
      <c r="R637" s="4">
        <v>554</v>
      </c>
      <c r="S637" s="4">
        <v>-143.8699</v>
      </c>
      <c r="T637" s="4">
        <v>0</v>
      </c>
      <c r="U637" s="4">
        <v>-143.9</v>
      </c>
      <c r="V637" s="4">
        <v>58.881799999999998</v>
      </c>
      <c r="Y637" s="4">
        <v>18.405999999999999</v>
      </c>
      <c r="Z637" s="4">
        <v>0</v>
      </c>
      <c r="AA637" s="4">
        <v>1.2250000000000001</v>
      </c>
      <c r="AB637" s="4" t="s">
        <v>384</v>
      </c>
      <c r="AC637" s="4">
        <v>0</v>
      </c>
      <c r="AD637" s="4">
        <v>11.8</v>
      </c>
      <c r="AE637" s="4">
        <v>846</v>
      </c>
      <c r="AF637" s="4">
        <v>869</v>
      </c>
      <c r="AG637" s="4">
        <v>830</v>
      </c>
      <c r="AH637" s="4">
        <v>100</v>
      </c>
      <c r="AI637" s="4">
        <v>1107.1300000000001</v>
      </c>
      <c r="AJ637" s="4">
        <v>25.43</v>
      </c>
      <c r="AK637" s="4">
        <v>983</v>
      </c>
      <c r="AL637" s="4">
        <v>60</v>
      </c>
      <c r="AM637" s="4">
        <v>0</v>
      </c>
      <c r="AN637" s="4">
        <v>23</v>
      </c>
      <c r="AO637" s="4">
        <v>191</v>
      </c>
      <c r="AP637" s="4">
        <v>190</v>
      </c>
      <c r="AQ637" s="4">
        <v>0.9</v>
      </c>
      <c r="AR637" s="4">
        <v>195</v>
      </c>
      <c r="AS637" s="4" t="s">
        <v>155</v>
      </c>
      <c r="AT637" s="4">
        <v>2</v>
      </c>
      <c r="AU637" s="5">
        <v>0.66094907407407411</v>
      </c>
      <c r="AV637" s="4">
        <v>47.164217000000001</v>
      </c>
      <c r="AW637" s="4">
        <v>-88.488282999999996</v>
      </c>
      <c r="AX637" s="4">
        <v>317.2</v>
      </c>
      <c r="AY637" s="4">
        <v>23.5</v>
      </c>
      <c r="AZ637" s="4">
        <v>12</v>
      </c>
      <c r="BA637" s="4">
        <v>9</v>
      </c>
      <c r="BB637" s="4" t="s">
        <v>453</v>
      </c>
      <c r="BC637" s="4">
        <v>1.5</v>
      </c>
      <c r="BD637" s="4">
        <v>1.2023980000000001</v>
      </c>
      <c r="BE637" s="4">
        <v>2.1011989999999998</v>
      </c>
      <c r="BF637" s="4">
        <v>14.063000000000001</v>
      </c>
      <c r="BG637" s="4">
        <v>15.1</v>
      </c>
      <c r="BH637" s="4">
        <v>1.07</v>
      </c>
      <c r="BI637" s="4">
        <v>38.78</v>
      </c>
      <c r="BJ637" s="4">
        <v>3028.902</v>
      </c>
      <c r="BK637" s="4">
        <v>1.647</v>
      </c>
      <c r="BL637" s="4">
        <v>17.344000000000001</v>
      </c>
      <c r="BM637" s="4">
        <v>0</v>
      </c>
      <c r="BN637" s="4">
        <v>17.344000000000001</v>
      </c>
      <c r="BO637" s="4">
        <v>-4.5039999999999996</v>
      </c>
      <c r="BP637" s="4">
        <v>0</v>
      </c>
      <c r="BQ637" s="4">
        <v>-4.5039999999999996</v>
      </c>
      <c r="BR637" s="4">
        <v>0.58199999999999996</v>
      </c>
      <c r="BU637" s="4">
        <v>1.0920000000000001</v>
      </c>
      <c r="BW637" s="4">
        <v>266.24799999999999</v>
      </c>
      <c r="BX637" s="4">
        <v>0.114062</v>
      </c>
      <c r="BY637" s="4">
        <v>-5</v>
      </c>
      <c r="BZ637" s="4">
        <v>0.61577400000000004</v>
      </c>
      <c r="CA637" s="4">
        <v>2.7873899999999998</v>
      </c>
      <c r="CB637" s="4">
        <v>12.438635</v>
      </c>
    </row>
    <row r="638" spans="1:80">
      <c r="A638" s="2">
        <v>42439</v>
      </c>
      <c r="B638" s="32">
        <v>0.45305078703703705</v>
      </c>
      <c r="C638" s="4">
        <v>14.236000000000001</v>
      </c>
      <c r="D638" s="4">
        <v>6.3E-3</v>
      </c>
      <c r="E638" s="4" t="s">
        <v>155</v>
      </c>
      <c r="F638" s="4">
        <v>63.135179000000001</v>
      </c>
      <c r="G638" s="4">
        <v>877.1</v>
      </c>
      <c r="H638" s="4">
        <v>-4</v>
      </c>
      <c r="I638" s="4">
        <v>54.9</v>
      </c>
      <c r="K638" s="4">
        <v>1.33</v>
      </c>
      <c r="L638" s="4">
        <v>26</v>
      </c>
      <c r="M638" s="4">
        <v>0.71960000000000002</v>
      </c>
      <c r="N638" s="4">
        <v>10.2446</v>
      </c>
      <c r="O638" s="4">
        <v>4.4999999999999997E-3</v>
      </c>
      <c r="P638" s="4">
        <v>631.15920000000006</v>
      </c>
      <c r="Q638" s="4">
        <v>0</v>
      </c>
      <c r="R638" s="4">
        <v>631.20000000000005</v>
      </c>
      <c r="S638" s="4">
        <v>-163.89510000000001</v>
      </c>
      <c r="T638" s="4">
        <v>0</v>
      </c>
      <c r="U638" s="4">
        <v>-163.9</v>
      </c>
      <c r="V638" s="4">
        <v>54.9499</v>
      </c>
      <c r="Y638" s="4">
        <v>18.402000000000001</v>
      </c>
      <c r="Z638" s="4">
        <v>0</v>
      </c>
      <c r="AA638" s="4">
        <v>0.95550000000000002</v>
      </c>
      <c r="AB638" s="4" t="s">
        <v>384</v>
      </c>
      <c r="AC638" s="4">
        <v>0</v>
      </c>
      <c r="AD638" s="4">
        <v>11.8</v>
      </c>
      <c r="AE638" s="4">
        <v>845</v>
      </c>
      <c r="AF638" s="4">
        <v>868</v>
      </c>
      <c r="AG638" s="4">
        <v>829</v>
      </c>
      <c r="AH638" s="4">
        <v>100</v>
      </c>
      <c r="AI638" s="4">
        <v>1107.1300000000001</v>
      </c>
      <c r="AJ638" s="4">
        <v>25.43</v>
      </c>
      <c r="AK638" s="4">
        <v>983</v>
      </c>
      <c r="AL638" s="4">
        <v>60</v>
      </c>
      <c r="AM638" s="4">
        <v>0</v>
      </c>
      <c r="AN638" s="4">
        <v>23</v>
      </c>
      <c r="AO638" s="4">
        <v>191</v>
      </c>
      <c r="AP638" s="4">
        <v>189.4</v>
      </c>
      <c r="AQ638" s="4">
        <v>0.9</v>
      </c>
      <c r="AR638" s="4">
        <v>195</v>
      </c>
      <c r="AS638" s="4" t="s">
        <v>155</v>
      </c>
      <c r="AT638" s="4">
        <v>2</v>
      </c>
      <c r="AU638" s="5">
        <v>0.66096064814814814</v>
      </c>
      <c r="AV638" s="4">
        <v>47.164253000000002</v>
      </c>
      <c r="AW638" s="4">
        <v>-88.488408000000007</v>
      </c>
      <c r="AX638" s="4">
        <v>317.3</v>
      </c>
      <c r="AY638" s="4">
        <v>22.3</v>
      </c>
      <c r="AZ638" s="4">
        <v>12</v>
      </c>
      <c r="BA638" s="4">
        <v>9</v>
      </c>
      <c r="BB638" s="4" t="s">
        <v>453</v>
      </c>
      <c r="BC638" s="4">
        <v>1.5</v>
      </c>
      <c r="BD638" s="4">
        <v>1.3955960000000001</v>
      </c>
      <c r="BE638" s="4">
        <v>2.1966969999999999</v>
      </c>
      <c r="BF638" s="4">
        <v>14.063000000000001</v>
      </c>
      <c r="BG638" s="4">
        <v>14.93</v>
      </c>
      <c r="BH638" s="4">
        <v>1.06</v>
      </c>
      <c r="BI638" s="4">
        <v>38.96</v>
      </c>
      <c r="BJ638" s="4">
        <v>3030.18</v>
      </c>
      <c r="BK638" s="4">
        <v>0.85499999999999998</v>
      </c>
      <c r="BL638" s="4">
        <v>19.55</v>
      </c>
      <c r="BM638" s="4">
        <v>0</v>
      </c>
      <c r="BN638" s="4">
        <v>19.55</v>
      </c>
      <c r="BO638" s="4">
        <v>-5.077</v>
      </c>
      <c r="BP638" s="4">
        <v>0</v>
      </c>
      <c r="BQ638" s="4">
        <v>-5.077</v>
      </c>
      <c r="BR638" s="4">
        <v>0.53739999999999999</v>
      </c>
      <c r="BU638" s="4">
        <v>1.08</v>
      </c>
      <c r="BW638" s="4">
        <v>205.49799999999999</v>
      </c>
      <c r="BX638" s="4">
        <v>0.136489</v>
      </c>
      <c r="BY638" s="4">
        <v>-5</v>
      </c>
      <c r="BZ638" s="4">
        <v>0.61683900000000003</v>
      </c>
      <c r="CA638" s="4">
        <v>3.3354499999999998</v>
      </c>
      <c r="CB638" s="4">
        <v>12.460148</v>
      </c>
    </row>
    <row r="639" spans="1:80">
      <c r="A639" s="2">
        <v>42439</v>
      </c>
      <c r="B639" s="32">
        <v>0.45306236111111109</v>
      </c>
      <c r="C639" s="4">
        <v>14.468</v>
      </c>
      <c r="D639" s="4">
        <v>7.6E-3</v>
      </c>
      <c r="E639" s="4" t="s">
        <v>155</v>
      </c>
      <c r="F639" s="4">
        <v>76.112532000000002</v>
      </c>
      <c r="G639" s="4">
        <v>1015.2</v>
      </c>
      <c r="H639" s="4">
        <v>-4</v>
      </c>
      <c r="I639" s="4">
        <v>49</v>
      </c>
      <c r="K639" s="4">
        <v>0.83</v>
      </c>
      <c r="L639" s="4">
        <v>26</v>
      </c>
      <c r="M639" s="4">
        <v>0.71850000000000003</v>
      </c>
      <c r="N639" s="4">
        <v>10.3956</v>
      </c>
      <c r="O639" s="4">
        <v>5.4999999999999997E-3</v>
      </c>
      <c r="P639" s="4">
        <v>729.43119999999999</v>
      </c>
      <c r="Q639" s="4">
        <v>0</v>
      </c>
      <c r="R639" s="4">
        <v>729.4</v>
      </c>
      <c r="S639" s="4">
        <v>-189.41380000000001</v>
      </c>
      <c r="T639" s="4">
        <v>0</v>
      </c>
      <c r="U639" s="4">
        <v>-189.4</v>
      </c>
      <c r="V639" s="4">
        <v>49.0274</v>
      </c>
      <c r="Y639" s="4">
        <v>18.329999999999998</v>
      </c>
      <c r="Z639" s="4">
        <v>0</v>
      </c>
      <c r="AA639" s="4">
        <v>0.59630000000000005</v>
      </c>
      <c r="AB639" s="4" t="s">
        <v>384</v>
      </c>
      <c r="AC639" s="4">
        <v>0</v>
      </c>
      <c r="AD639" s="4">
        <v>11.8</v>
      </c>
      <c r="AE639" s="4">
        <v>845</v>
      </c>
      <c r="AF639" s="4">
        <v>867</v>
      </c>
      <c r="AG639" s="4">
        <v>829</v>
      </c>
      <c r="AH639" s="4">
        <v>100</v>
      </c>
      <c r="AI639" s="4">
        <v>1107.1300000000001</v>
      </c>
      <c r="AJ639" s="4">
        <v>25.43</v>
      </c>
      <c r="AK639" s="4">
        <v>983</v>
      </c>
      <c r="AL639" s="4">
        <v>60</v>
      </c>
      <c r="AM639" s="4">
        <v>0</v>
      </c>
      <c r="AN639" s="4">
        <v>23</v>
      </c>
      <c r="AO639" s="4">
        <v>191</v>
      </c>
      <c r="AP639" s="4">
        <v>188.4</v>
      </c>
      <c r="AQ639" s="4">
        <v>1.3</v>
      </c>
      <c r="AR639" s="4">
        <v>195</v>
      </c>
      <c r="AS639" s="4" t="s">
        <v>155</v>
      </c>
      <c r="AT639" s="4">
        <v>2</v>
      </c>
      <c r="AU639" s="5">
        <v>0.66097222222222218</v>
      </c>
      <c r="AV639" s="4">
        <v>47.164273000000001</v>
      </c>
      <c r="AW639" s="4">
        <v>-88.488529</v>
      </c>
      <c r="AX639" s="4">
        <v>317.5</v>
      </c>
      <c r="AY639" s="4">
        <v>21.4</v>
      </c>
      <c r="AZ639" s="4">
        <v>12</v>
      </c>
      <c r="BA639" s="4">
        <v>9</v>
      </c>
      <c r="BB639" s="4" t="s">
        <v>453</v>
      </c>
      <c r="BC639" s="4">
        <v>1.5311999999999999</v>
      </c>
      <c r="BD639" s="4">
        <v>1.0012000000000001</v>
      </c>
      <c r="BE639" s="4">
        <v>1.93</v>
      </c>
      <c r="BF639" s="4">
        <v>14.063000000000001</v>
      </c>
      <c r="BG639" s="4">
        <v>14.71</v>
      </c>
      <c r="BH639" s="4">
        <v>1.05</v>
      </c>
      <c r="BI639" s="4">
        <v>39.170999999999999</v>
      </c>
      <c r="BJ639" s="4">
        <v>3029.989</v>
      </c>
      <c r="BK639" s="4">
        <v>1.0149999999999999</v>
      </c>
      <c r="BL639" s="4">
        <v>22.265000000000001</v>
      </c>
      <c r="BM639" s="4">
        <v>0</v>
      </c>
      <c r="BN639" s="4">
        <v>22.265000000000001</v>
      </c>
      <c r="BO639" s="4">
        <v>-5.782</v>
      </c>
      <c r="BP639" s="4">
        <v>0</v>
      </c>
      <c r="BQ639" s="4">
        <v>-5.782</v>
      </c>
      <c r="BR639" s="4">
        <v>0.47249999999999998</v>
      </c>
      <c r="BU639" s="4">
        <v>1.06</v>
      </c>
      <c r="BW639" s="4">
        <v>126.38</v>
      </c>
      <c r="BX639" s="4">
        <v>0.13247999999999999</v>
      </c>
      <c r="BY639" s="4">
        <v>-5</v>
      </c>
      <c r="BZ639" s="4">
        <v>0.61677400000000004</v>
      </c>
      <c r="CA639" s="4">
        <v>3.2374809999999998</v>
      </c>
      <c r="CB639" s="4">
        <v>12.458835000000001</v>
      </c>
    </row>
    <row r="640" spans="1:80">
      <c r="A640" s="2">
        <v>42439</v>
      </c>
      <c r="B640" s="32">
        <v>0.45307393518518518</v>
      </c>
      <c r="C640" s="4">
        <v>14.683</v>
      </c>
      <c r="D640" s="4">
        <v>2.0899999999999998E-2</v>
      </c>
      <c r="E640" s="4" t="s">
        <v>155</v>
      </c>
      <c r="F640" s="4">
        <v>209.179283</v>
      </c>
      <c r="G640" s="4">
        <v>786</v>
      </c>
      <c r="H640" s="4">
        <v>-4.0999999999999996</v>
      </c>
      <c r="I640" s="4">
        <v>49.2</v>
      </c>
      <c r="K640" s="4">
        <v>0.6</v>
      </c>
      <c r="L640" s="4">
        <v>26</v>
      </c>
      <c r="M640" s="4">
        <v>0.71750000000000003</v>
      </c>
      <c r="N640" s="4">
        <v>10.5343</v>
      </c>
      <c r="O640" s="4">
        <v>1.4999999999999999E-2</v>
      </c>
      <c r="P640" s="4">
        <v>563.92989999999998</v>
      </c>
      <c r="Q640" s="4">
        <v>0</v>
      </c>
      <c r="R640" s="4">
        <v>563.9</v>
      </c>
      <c r="S640" s="4">
        <v>-146.4375</v>
      </c>
      <c r="T640" s="4">
        <v>0</v>
      </c>
      <c r="U640" s="4">
        <v>-146.4</v>
      </c>
      <c r="V640" s="4">
        <v>49.1892</v>
      </c>
      <c r="Y640" s="4">
        <v>18.364000000000001</v>
      </c>
      <c r="Z640" s="4">
        <v>0</v>
      </c>
      <c r="AA640" s="4">
        <v>0.43049999999999999</v>
      </c>
      <c r="AB640" s="4" t="s">
        <v>384</v>
      </c>
      <c r="AC640" s="4">
        <v>0</v>
      </c>
      <c r="AD640" s="4">
        <v>11.8</v>
      </c>
      <c r="AE640" s="4">
        <v>845</v>
      </c>
      <c r="AF640" s="4">
        <v>867</v>
      </c>
      <c r="AG640" s="4">
        <v>830</v>
      </c>
      <c r="AH640" s="4">
        <v>100</v>
      </c>
      <c r="AI640" s="4">
        <v>1107.1300000000001</v>
      </c>
      <c r="AJ640" s="4">
        <v>25.43</v>
      </c>
      <c r="AK640" s="4">
        <v>983</v>
      </c>
      <c r="AL640" s="4">
        <v>60</v>
      </c>
      <c r="AM640" s="4">
        <v>0</v>
      </c>
      <c r="AN640" s="4">
        <v>23</v>
      </c>
      <c r="AO640" s="4">
        <v>191</v>
      </c>
      <c r="AP640" s="4">
        <v>188</v>
      </c>
      <c r="AQ640" s="4">
        <v>1.7</v>
      </c>
      <c r="AR640" s="4">
        <v>195</v>
      </c>
      <c r="AS640" s="4" t="s">
        <v>155</v>
      </c>
      <c r="AT640" s="4">
        <v>2</v>
      </c>
      <c r="AU640" s="5">
        <v>0.66098379629629633</v>
      </c>
      <c r="AV640" s="4">
        <v>47.164293000000001</v>
      </c>
      <c r="AW640" s="4">
        <v>-88.488651000000004</v>
      </c>
      <c r="AX640" s="4">
        <v>317.7</v>
      </c>
      <c r="AY640" s="4">
        <v>21.2</v>
      </c>
      <c r="AZ640" s="4">
        <v>12</v>
      </c>
      <c r="BA640" s="4">
        <v>11</v>
      </c>
      <c r="BB640" s="4" t="s">
        <v>437</v>
      </c>
      <c r="BC640" s="4">
        <v>4.0712000000000002</v>
      </c>
      <c r="BD640" s="4">
        <v>1.1024</v>
      </c>
      <c r="BE640" s="4">
        <v>4.3868</v>
      </c>
      <c r="BF640" s="4">
        <v>14.063000000000001</v>
      </c>
      <c r="BG640" s="4">
        <v>14.49</v>
      </c>
      <c r="BH640" s="4">
        <v>1.03</v>
      </c>
      <c r="BI640" s="4">
        <v>39.378999999999998</v>
      </c>
      <c r="BJ640" s="4">
        <v>3027.154</v>
      </c>
      <c r="BK640" s="4">
        <v>2.7450000000000001</v>
      </c>
      <c r="BL640" s="4">
        <v>16.97</v>
      </c>
      <c r="BM640" s="4">
        <v>0</v>
      </c>
      <c r="BN640" s="4">
        <v>16.97</v>
      </c>
      <c r="BO640" s="4">
        <v>-4.407</v>
      </c>
      <c r="BP640" s="4">
        <v>0</v>
      </c>
      <c r="BQ640" s="4">
        <v>-4.407</v>
      </c>
      <c r="BR640" s="4">
        <v>0.46739999999999998</v>
      </c>
      <c r="BU640" s="4">
        <v>1.0469999999999999</v>
      </c>
      <c r="BW640" s="4">
        <v>89.944999999999993</v>
      </c>
      <c r="BX640" s="4">
        <v>0.11332200000000001</v>
      </c>
      <c r="BY640" s="4">
        <v>-5</v>
      </c>
      <c r="BZ640" s="4">
        <v>0.61538700000000002</v>
      </c>
      <c r="CA640" s="4">
        <v>2.769307</v>
      </c>
      <c r="CB640" s="4">
        <v>12.430816999999999</v>
      </c>
    </row>
    <row r="641" spans="1:80">
      <c r="A641" s="2">
        <v>42439</v>
      </c>
      <c r="B641" s="32">
        <v>0.45308550925925922</v>
      </c>
      <c r="C641" s="4">
        <v>14.617000000000001</v>
      </c>
      <c r="D641" s="4">
        <v>2.5899999999999999E-2</v>
      </c>
      <c r="E641" s="4" t="s">
        <v>155</v>
      </c>
      <c r="F641" s="4">
        <v>259.12115999999997</v>
      </c>
      <c r="G641" s="4">
        <v>457.7</v>
      </c>
      <c r="H641" s="4">
        <v>-4.2</v>
      </c>
      <c r="I641" s="4">
        <v>60</v>
      </c>
      <c r="K641" s="4">
        <v>0.37</v>
      </c>
      <c r="L641" s="4">
        <v>25</v>
      </c>
      <c r="M641" s="4">
        <v>0.71789999999999998</v>
      </c>
      <c r="N641" s="4">
        <v>10.4937</v>
      </c>
      <c r="O641" s="4">
        <v>1.8599999999999998E-2</v>
      </c>
      <c r="P641" s="4">
        <v>328.60160000000002</v>
      </c>
      <c r="Q641" s="4">
        <v>0</v>
      </c>
      <c r="R641" s="4">
        <v>328.6</v>
      </c>
      <c r="S641" s="4">
        <v>-85.328999999999994</v>
      </c>
      <c r="T641" s="4">
        <v>0</v>
      </c>
      <c r="U641" s="4">
        <v>-85.3</v>
      </c>
      <c r="V641" s="4">
        <v>60.000500000000002</v>
      </c>
      <c r="Y641" s="4">
        <v>17.766999999999999</v>
      </c>
      <c r="Z641" s="4">
        <v>0</v>
      </c>
      <c r="AA641" s="4">
        <v>0.26519999999999999</v>
      </c>
      <c r="AB641" s="4" t="s">
        <v>384</v>
      </c>
      <c r="AC641" s="4">
        <v>0</v>
      </c>
      <c r="AD641" s="4">
        <v>11.8</v>
      </c>
      <c r="AE641" s="4">
        <v>844</v>
      </c>
      <c r="AF641" s="4">
        <v>867</v>
      </c>
      <c r="AG641" s="4">
        <v>829</v>
      </c>
      <c r="AH641" s="4">
        <v>100</v>
      </c>
      <c r="AI641" s="4">
        <v>1107.1300000000001</v>
      </c>
      <c r="AJ641" s="4">
        <v>25.43</v>
      </c>
      <c r="AK641" s="4">
        <v>983</v>
      </c>
      <c r="AL641" s="4">
        <v>60</v>
      </c>
      <c r="AM641" s="4">
        <v>0</v>
      </c>
      <c r="AN641" s="4">
        <v>23</v>
      </c>
      <c r="AO641" s="4">
        <v>191</v>
      </c>
      <c r="AP641" s="4">
        <v>188.6</v>
      </c>
      <c r="AQ641" s="4">
        <v>1.9</v>
      </c>
      <c r="AR641" s="4">
        <v>195</v>
      </c>
      <c r="AS641" s="4" t="s">
        <v>155</v>
      </c>
      <c r="AT641" s="4">
        <v>2</v>
      </c>
      <c r="AU641" s="5">
        <v>0.66099537037037037</v>
      </c>
      <c r="AV641" s="4">
        <v>47.164302999999997</v>
      </c>
      <c r="AW641" s="4">
        <v>-88.488774000000006</v>
      </c>
      <c r="AX641" s="4">
        <v>318</v>
      </c>
      <c r="AY641" s="4">
        <v>21.2</v>
      </c>
      <c r="AZ641" s="4">
        <v>12</v>
      </c>
      <c r="BA641" s="4">
        <v>11</v>
      </c>
      <c r="BB641" s="4" t="s">
        <v>437</v>
      </c>
      <c r="BC641" s="4">
        <v>1.6963999999999999</v>
      </c>
      <c r="BD641" s="4">
        <v>1.3</v>
      </c>
      <c r="BE641" s="4">
        <v>3.2904</v>
      </c>
      <c r="BF641" s="4">
        <v>14.063000000000001</v>
      </c>
      <c r="BG641" s="4">
        <v>14.55</v>
      </c>
      <c r="BH641" s="4">
        <v>1.03</v>
      </c>
      <c r="BI641" s="4">
        <v>39.290999999999997</v>
      </c>
      <c r="BJ641" s="4">
        <v>3025.8180000000002</v>
      </c>
      <c r="BK641" s="4">
        <v>3.4140000000000001</v>
      </c>
      <c r="BL641" s="4">
        <v>9.9220000000000006</v>
      </c>
      <c r="BM641" s="4">
        <v>0</v>
      </c>
      <c r="BN641" s="4">
        <v>9.9220000000000006</v>
      </c>
      <c r="BO641" s="4">
        <v>-2.577</v>
      </c>
      <c r="BP641" s="4">
        <v>0</v>
      </c>
      <c r="BQ641" s="4">
        <v>-2.577</v>
      </c>
      <c r="BR641" s="4">
        <v>0.57210000000000005</v>
      </c>
      <c r="BU641" s="4">
        <v>1.016</v>
      </c>
      <c r="BW641" s="4">
        <v>55.607999999999997</v>
      </c>
      <c r="BX641" s="4">
        <v>0.116517</v>
      </c>
      <c r="BY641" s="4">
        <v>-5</v>
      </c>
      <c r="BZ641" s="4">
        <v>0.61683900000000003</v>
      </c>
      <c r="CA641" s="4">
        <v>2.8473839999999999</v>
      </c>
      <c r="CB641" s="4">
        <v>12.460148</v>
      </c>
    </row>
    <row r="642" spans="1:80">
      <c r="A642" s="2">
        <v>42439</v>
      </c>
      <c r="B642" s="32">
        <v>0.45309708333333337</v>
      </c>
      <c r="C642" s="4">
        <v>14.425000000000001</v>
      </c>
      <c r="D642" s="4">
        <v>0.12690000000000001</v>
      </c>
      <c r="E642" s="4" t="s">
        <v>155</v>
      </c>
      <c r="F642" s="4">
        <v>1269.241786</v>
      </c>
      <c r="G642" s="4">
        <v>179.2</v>
      </c>
      <c r="H642" s="4">
        <v>-4.2</v>
      </c>
      <c r="I642" s="4">
        <v>62.8</v>
      </c>
      <c r="K642" s="4">
        <v>0.11</v>
      </c>
      <c r="L642" s="4">
        <v>25</v>
      </c>
      <c r="M642" s="4">
        <v>0.71840000000000004</v>
      </c>
      <c r="N642" s="4">
        <v>10.363</v>
      </c>
      <c r="O642" s="4">
        <v>9.1200000000000003E-2</v>
      </c>
      <c r="P642" s="4">
        <v>128.71180000000001</v>
      </c>
      <c r="Q642" s="4">
        <v>0</v>
      </c>
      <c r="R642" s="4">
        <v>128.69999999999999</v>
      </c>
      <c r="S642" s="4">
        <v>-33.423000000000002</v>
      </c>
      <c r="T642" s="4">
        <v>0</v>
      </c>
      <c r="U642" s="4">
        <v>-33.4</v>
      </c>
      <c r="V642" s="4">
        <v>62.773299999999999</v>
      </c>
      <c r="Y642" s="4">
        <v>17.600000000000001</v>
      </c>
      <c r="Z642" s="4">
        <v>0</v>
      </c>
      <c r="AA642" s="4">
        <v>7.7200000000000005E-2</v>
      </c>
      <c r="AB642" s="4" t="s">
        <v>384</v>
      </c>
      <c r="AC642" s="4">
        <v>0</v>
      </c>
      <c r="AD642" s="4">
        <v>11.8</v>
      </c>
      <c r="AE642" s="4">
        <v>845</v>
      </c>
      <c r="AF642" s="4">
        <v>866</v>
      </c>
      <c r="AG642" s="4">
        <v>829</v>
      </c>
      <c r="AH642" s="4">
        <v>100</v>
      </c>
      <c r="AI642" s="4">
        <v>1107.1300000000001</v>
      </c>
      <c r="AJ642" s="4">
        <v>25.43</v>
      </c>
      <c r="AK642" s="4">
        <v>983</v>
      </c>
      <c r="AL642" s="4">
        <v>60</v>
      </c>
      <c r="AM642" s="4">
        <v>0</v>
      </c>
      <c r="AN642" s="4">
        <v>23</v>
      </c>
      <c r="AO642" s="4">
        <v>191</v>
      </c>
      <c r="AP642" s="4">
        <v>189</v>
      </c>
      <c r="AQ642" s="4">
        <v>1.9</v>
      </c>
      <c r="AR642" s="4">
        <v>195</v>
      </c>
      <c r="AS642" s="4" t="s">
        <v>155</v>
      </c>
      <c r="AT642" s="4">
        <v>2</v>
      </c>
      <c r="AU642" s="5">
        <v>0.66100694444444441</v>
      </c>
      <c r="AV642" s="4">
        <v>47.164307999999998</v>
      </c>
      <c r="AW642" s="4">
        <v>-88.488898000000006</v>
      </c>
      <c r="AX642" s="4">
        <v>318</v>
      </c>
      <c r="AY642" s="4">
        <v>20</v>
      </c>
      <c r="AZ642" s="4">
        <v>12</v>
      </c>
      <c r="BA642" s="4">
        <v>11</v>
      </c>
      <c r="BB642" s="4" t="s">
        <v>437</v>
      </c>
      <c r="BC642" s="4">
        <v>1.4012</v>
      </c>
      <c r="BD642" s="4">
        <v>1.2964</v>
      </c>
      <c r="BE642" s="4">
        <v>2.5011999999999999</v>
      </c>
      <c r="BF642" s="4">
        <v>14.063000000000001</v>
      </c>
      <c r="BG642" s="4">
        <v>14.62</v>
      </c>
      <c r="BH642" s="4">
        <v>1.04</v>
      </c>
      <c r="BI642" s="4">
        <v>39.201000000000001</v>
      </c>
      <c r="BJ642" s="4">
        <v>3004.7020000000002</v>
      </c>
      <c r="BK642" s="4">
        <v>16.827000000000002</v>
      </c>
      <c r="BL642" s="4">
        <v>3.9079999999999999</v>
      </c>
      <c r="BM642" s="4">
        <v>0</v>
      </c>
      <c r="BN642" s="4">
        <v>3.9079999999999999</v>
      </c>
      <c r="BO642" s="4">
        <v>-1.0149999999999999</v>
      </c>
      <c r="BP642" s="4">
        <v>0</v>
      </c>
      <c r="BQ642" s="4">
        <v>-1.0149999999999999</v>
      </c>
      <c r="BR642" s="4">
        <v>0.6018</v>
      </c>
      <c r="BU642" s="4">
        <v>1.012</v>
      </c>
      <c r="BW642" s="4">
        <v>16.282</v>
      </c>
      <c r="BX642" s="4">
        <v>0.12</v>
      </c>
      <c r="BY642" s="4">
        <v>-5</v>
      </c>
      <c r="BZ642" s="4">
        <v>0.61861200000000005</v>
      </c>
      <c r="CA642" s="4">
        <v>2.9325000000000001</v>
      </c>
      <c r="CB642" s="4">
        <v>12.49597</v>
      </c>
    </row>
    <row r="643" spans="1:80">
      <c r="A643" s="2">
        <v>42439</v>
      </c>
      <c r="B643" s="32">
        <v>0.45310865740740741</v>
      </c>
      <c r="C643" s="4">
        <v>14.467000000000001</v>
      </c>
      <c r="D643" s="4">
        <v>0.44119999999999998</v>
      </c>
      <c r="E643" s="4" t="s">
        <v>155</v>
      </c>
      <c r="F643" s="4">
        <v>4412.2423740000004</v>
      </c>
      <c r="G643" s="4">
        <v>282.10000000000002</v>
      </c>
      <c r="H643" s="4">
        <v>-4.2</v>
      </c>
      <c r="I643" s="4">
        <v>178.5</v>
      </c>
      <c r="K643" s="4">
        <v>0.1</v>
      </c>
      <c r="L643" s="4">
        <v>27</v>
      </c>
      <c r="M643" s="4">
        <v>0.71599999999999997</v>
      </c>
      <c r="N643" s="4">
        <v>10.358700000000001</v>
      </c>
      <c r="O643" s="4">
        <v>0.31590000000000001</v>
      </c>
      <c r="P643" s="4">
        <v>201.99510000000001</v>
      </c>
      <c r="Q643" s="4">
        <v>0</v>
      </c>
      <c r="R643" s="4">
        <v>202</v>
      </c>
      <c r="S643" s="4">
        <v>-52.4527</v>
      </c>
      <c r="T643" s="4">
        <v>0</v>
      </c>
      <c r="U643" s="4">
        <v>-52.5</v>
      </c>
      <c r="V643" s="4">
        <v>178.5291</v>
      </c>
      <c r="Y643" s="4">
        <v>19.280999999999999</v>
      </c>
      <c r="Z643" s="4">
        <v>0</v>
      </c>
      <c r="AA643" s="4">
        <v>7.1599999999999997E-2</v>
      </c>
      <c r="AB643" s="4" t="s">
        <v>384</v>
      </c>
      <c r="AC643" s="4">
        <v>0</v>
      </c>
      <c r="AD643" s="4">
        <v>11.9</v>
      </c>
      <c r="AE643" s="4">
        <v>845</v>
      </c>
      <c r="AF643" s="4">
        <v>867</v>
      </c>
      <c r="AG643" s="4">
        <v>830</v>
      </c>
      <c r="AH643" s="4">
        <v>100</v>
      </c>
      <c r="AI643" s="4">
        <v>1107.1300000000001</v>
      </c>
      <c r="AJ643" s="4">
        <v>25.43</v>
      </c>
      <c r="AK643" s="4">
        <v>983</v>
      </c>
      <c r="AL643" s="4">
        <v>60</v>
      </c>
      <c r="AM643" s="4">
        <v>0</v>
      </c>
      <c r="AN643" s="4">
        <v>23</v>
      </c>
      <c r="AO643" s="4">
        <v>191</v>
      </c>
      <c r="AP643" s="4">
        <v>188.4</v>
      </c>
      <c r="AQ643" s="4">
        <v>1.9</v>
      </c>
      <c r="AR643" s="4">
        <v>195</v>
      </c>
      <c r="AS643" s="4" t="s">
        <v>155</v>
      </c>
      <c r="AT643" s="4">
        <v>2</v>
      </c>
      <c r="AU643" s="5">
        <v>0.66101851851851856</v>
      </c>
      <c r="AV643" s="4">
        <v>47.164313</v>
      </c>
      <c r="AW643" s="4">
        <v>-88.489013</v>
      </c>
      <c r="AX643" s="4">
        <v>318</v>
      </c>
      <c r="AY643" s="4">
        <v>19.600000000000001</v>
      </c>
      <c r="AZ643" s="4">
        <v>12</v>
      </c>
      <c r="BA643" s="4">
        <v>12</v>
      </c>
      <c r="BB643" s="4" t="s">
        <v>421</v>
      </c>
      <c r="BC643" s="4">
        <v>1.4987999999999999</v>
      </c>
      <c r="BD643" s="4">
        <v>1.0012000000000001</v>
      </c>
      <c r="BE643" s="4">
        <v>2.6</v>
      </c>
      <c r="BF643" s="4">
        <v>14.063000000000001</v>
      </c>
      <c r="BG643" s="4">
        <v>14.24</v>
      </c>
      <c r="BH643" s="4">
        <v>1.01</v>
      </c>
      <c r="BI643" s="4">
        <v>39.661999999999999</v>
      </c>
      <c r="BJ643" s="4">
        <v>2938.078</v>
      </c>
      <c r="BK643" s="4">
        <v>57.031999999999996</v>
      </c>
      <c r="BL643" s="4">
        <v>6</v>
      </c>
      <c r="BM643" s="4">
        <v>0</v>
      </c>
      <c r="BN643" s="4">
        <v>6</v>
      </c>
      <c r="BO643" s="4">
        <v>-1.5580000000000001</v>
      </c>
      <c r="BP643" s="4">
        <v>0</v>
      </c>
      <c r="BQ643" s="4">
        <v>-1.5580000000000001</v>
      </c>
      <c r="BR643" s="4">
        <v>1.6744000000000001</v>
      </c>
      <c r="BU643" s="4">
        <v>1.085</v>
      </c>
      <c r="BW643" s="4">
        <v>14.766</v>
      </c>
      <c r="BX643" s="4">
        <v>0.16839599999999999</v>
      </c>
      <c r="BY643" s="4">
        <v>-5</v>
      </c>
      <c r="BZ643" s="4">
        <v>0.61838700000000002</v>
      </c>
      <c r="CA643" s="4">
        <v>4.1151869999999997</v>
      </c>
      <c r="CB643" s="4">
        <v>12.491425</v>
      </c>
    </row>
    <row r="644" spans="1:80">
      <c r="A644" s="2">
        <v>42439</v>
      </c>
      <c r="B644" s="32">
        <v>0.45312023148148151</v>
      </c>
      <c r="C644" s="4">
        <v>14.298999999999999</v>
      </c>
      <c r="D644" s="4">
        <v>0.80969999999999998</v>
      </c>
      <c r="E644" s="4" t="s">
        <v>155</v>
      </c>
      <c r="F644" s="4">
        <v>8097.3206929999997</v>
      </c>
      <c r="G644" s="4">
        <v>255.1</v>
      </c>
      <c r="H644" s="4">
        <v>-4.3</v>
      </c>
      <c r="I644" s="4">
        <v>296.10000000000002</v>
      </c>
      <c r="K644" s="4">
        <v>0.19</v>
      </c>
      <c r="L644" s="4">
        <v>32</v>
      </c>
      <c r="M644" s="4">
        <v>0.71450000000000002</v>
      </c>
      <c r="N644" s="4">
        <v>10.216900000000001</v>
      </c>
      <c r="O644" s="4">
        <v>0.5786</v>
      </c>
      <c r="P644" s="4">
        <v>182.28380000000001</v>
      </c>
      <c r="Q644" s="4">
        <v>0</v>
      </c>
      <c r="R644" s="4">
        <v>182.3</v>
      </c>
      <c r="S644" s="4">
        <v>-47.334200000000003</v>
      </c>
      <c r="T644" s="4">
        <v>0</v>
      </c>
      <c r="U644" s="4">
        <v>-47.3</v>
      </c>
      <c r="V644" s="4">
        <v>296.06369999999998</v>
      </c>
      <c r="Y644" s="4">
        <v>23.006</v>
      </c>
      <c r="Z644" s="4">
        <v>0</v>
      </c>
      <c r="AA644" s="4">
        <v>0.13350000000000001</v>
      </c>
      <c r="AB644" s="4" t="s">
        <v>384</v>
      </c>
      <c r="AC644" s="4">
        <v>0</v>
      </c>
      <c r="AD644" s="4">
        <v>11.9</v>
      </c>
      <c r="AE644" s="4">
        <v>844</v>
      </c>
      <c r="AF644" s="4">
        <v>866</v>
      </c>
      <c r="AG644" s="4">
        <v>829</v>
      </c>
      <c r="AH644" s="4">
        <v>100</v>
      </c>
      <c r="AI644" s="4">
        <v>1107.1300000000001</v>
      </c>
      <c r="AJ644" s="4">
        <v>25.43</v>
      </c>
      <c r="AK644" s="4">
        <v>983</v>
      </c>
      <c r="AL644" s="4">
        <v>60</v>
      </c>
      <c r="AM644" s="4">
        <v>0</v>
      </c>
      <c r="AN644" s="4">
        <v>23</v>
      </c>
      <c r="AO644" s="4">
        <v>191</v>
      </c>
      <c r="AP644" s="4">
        <v>188.6</v>
      </c>
      <c r="AQ644" s="4">
        <v>2</v>
      </c>
      <c r="AR644" s="4">
        <v>195</v>
      </c>
      <c r="AS644" s="4" t="s">
        <v>155</v>
      </c>
      <c r="AT644" s="4">
        <v>2</v>
      </c>
      <c r="AU644" s="5">
        <v>0.6610300925925926</v>
      </c>
      <c r="AV644" s="4">
        <v>47.164312000000002</v>
      </c>
      <c r="AW644" s="4">
        <v>-88.489127999999994</v>
      </c>
      <c r="AX644" s="4">
        <v>317.7</v>
      </c>
      <c r="AY644" s="4">
        <v>19.600000000000001</v>
      </c>
      <c r="AZ644" s="4">
        <v>12</v>
      </c>
      <c r="BA644" s="4">
        <v>11</v>
      </c>
      <c r="BB644" s="4" t="s">
        <v>449</v>
      </c>
      <c r="BC644" s="4">
        <v>1.3976</v>
      </c>
      <c r="BD644" s="4">
        <v>1.1012</v>
      </c>
      <c r="BE644" s="4">
        <v>2.5988000000000002</v>
      </c>
      <c r="BF644" s="4">
        <v>14.063000000000001</v>
      </c>
      <c r="BG644" s="4">
        <v>14</v>
      </c>
      <c r="BH644" s="4">
        <v>1</v>
      </c>
      <c r="BI644" s="4">
        <v>39.954000000000001</v>
      </c>
      <c r="BJ644" s="4">
        <v>2862.2449999999999</v>
      </c>
      <c r="BK644" s="4">
        <v>103.163</v>
      </c>
      <c r="BL644" s="4">
        <v>5.3479999999999999</v>
      </c>
      <c r="BM644" s="4">
        <v>0</v>
      </c>
      <c r="BN644" s="4">
        <v>5.3479999999999999</v>
      </c>
      <c r="BO644" s="4">
        <v>-1.389</v>
      </c>
      <c r="BP644" s="4">
        <v>0</v>
      </c>
      <c r="BQ644" s="4">
        <v>-1.389</v>
      </c>
      <c r="BR644" s="4">
        <v>2.7427000000000001</v>
      </c>
      <c r="BU644" s="4">
        <v>1.2789999999999999</v>
      </c>
      <c r="BW644" s="4">
        <v>27.199000000000002</v>
      </c>
      <c r="BX644" s="4">
        <v>0.19470899999999999</v>
      </c>
      <c r="BY644" s="4">
        <v>-5</v>
      </c>
      <c r="BZ644" s="4">
        <v>0.61861299999999997</v>
      </c>
      <c r="CA644" s="4">
        <v>4.7582009999999997</v>
      </c>
      <c r="CB644" s="4">
        <v>12.495983000000001</v>
      </c>
    </row>
    <row r="645" spans="1:80">
      <c r="A645" s="2">
        <v>42439</v>
      </c>
      <c r="B645" s="32">
        <v>0.45313180555555554</v>
      </c>
      <c r="C645" s="4">
        <v>13.943</v>
      </c>
      <c r="D645" s="4">
        <v>1.6231</v>
      </c>
      <c r="E645" s="4" t="s">
        <v>155</v>
      </c>
      <c r="F645" s="4">
        <v>16230.681817999999</v>
      </c>
      <c r="G645" s="4">
        <v>153.6</v>
      </c>
      <c r="H645" s="4">
        <v>-4.2</v>
      </c>
      <c r="I645" s="4">
        <v>438</v>
      </c>
      <c r="K645" s="4">
        <v>0.1</v>
      </c>
      <c r="L645" s="4">
        <v>39</v>
      </c>
      <c r="M645" s="4">
        <v>0.71099999999999997</v>
      </c>
      <c r="N645" s="4">
        <v>9.9136000000000006</v>
      </c>
      <c r="O645" s="4">
        <v>1.1539999999999999</v>
      </c>
      <c r="P645" s="4">
        <v>109.1797</v>
      </c>
      <c r="Q645" s="4">
        <v>0</v>
      </c>
      <c r="R645" s="4">
        <v>109.2</v>
      </c>
      <c r="S645" s="4">
        <v>-28.351099999999999</v>
      </c>
      <c r="T645" s="4">
        <v>0</v>
      </c>
      <c r="U645" s="4">
        <v>-28.4</v>
      </c>
      <c r="V645" s="4">
        <v>437.95490000000001</v>
      </c>
      <c r="Y645" s="4">
        <v>27.51</v>
      </c>
      <c r="Z645" s="4">
        <v>0</v>
      </c>
      <c r="AA645" s="4">
        <v>7.1099999999999997E-2</v>
      </c>
      <c r="AB645" s="4" t="s">
        <v>384</v>
      </c>
      <c r="AC645" s="4">
        <v>0</v>
      </c>
      <c r="AD645" s="4">
        <v>11.9</v>
      </c>
      <c r="AE645" s="4">
        <v>844</v>
      </c>
      <c r="AF645" s="4">
        <v>867</v>
      </c>
      <c r="AG645" s="4">
        <v>828</v>
      </c>
      <c r="AH645" s="4">
        <v>100</v>
      </c>
      <c r="AI645" s="4">
        <v>1107.1300000000001</v>
      </c>
      <c r="AJ645" s="4">
        <v>25.43</v>
      </c>
      <c r="AK645" s="4">
        <v>983</v>
      </c>
      <c r="AL645" s="4">
        <v>60</v>
      </c>
      <c r="AM645" s="4">
        <v>0</v>
      </c>
      <c r="AN645" s="4">
        <v>23</v>
      </c>
      <c r="AO645" s="4">
        <v>191.6</v>
      </c>
      <c r="AP645" s="4">
        <v>189</v>
      </c>
      <c r="AQ645" s="4">
        <v>1.8</v>
      </c>
      <c r="AR645" s="4">
        <v>195</v>
      </c>
      <c r="AS645" s="4" t="s">
        <v>155</v>
      </c>
      <c r="AT645" s="4">
        <v>2</v>
      </c>
      <c r="AU645" s="5">
        <v>0.66104166666666664</v>
      </c>
      <c r="AV645" s="4">
        <v>47.164287999999999</v>
      </c>
      <c r="AW645" s="4">
        <v>-88.489243000000002</v>
      </c>
      <c r="AX645" s="4">
        <v>317.8</v>
      </c>
      <c r="AY645" s="4">
        <v>21.4</v>
      </c>
      <c r="AZ645" s="4">
        <v>12</v>
      </c>
      <c r="BA645" s="4">
        <v>11</v>
      </c>
      <c r="BB645" s="4" t="s">
        <v>449</v>
      </c>
      <c r="BC645" s="4">
        <v>1.2023999999999999</v>
      </c>
      <c r="BD645" s="4">
        <v>1.1976</v>
      </c>
      <c r="BE645" s="4">
        <v>2.5011999999999999</v>
      </c>
      <c r="BF645" s="4">
        <v>14.063000000000001</v>
      </c>
      <c r="BG645" s="4">
        <v>13.51</v>
      </c>
      <c r="BH645" s="4">
        <v>0.96</v>
      </c>
      <c r="BI645" s="4">
        <v>40.646999999999998</v>
      </c>
      <c r="BJ645" s="4">
        <v>2705.4850000000001</v>
      </c>
      <c r="BK645" s="4">
        <v>200.44499999999999</v>
      </c>
      <c r="BL645" s="4">
        <v>3.12</v>
      </c>
      <c r="BM645" s="4">
        <v>0</v>
      </c>
      <c r="BN645" s="4">
        <v>3.12</v>
      </c>
      <c r="BO645" s="4">
        <v>-0.81</v>
      </c>
      <c r="BP645" s="4">
        <v>0</v>
      </c>
      <c r="BQ645" s="4">
        <v>-0.81</v>
      </c>
      <c r="BR645" s="4">
        <v>3.9521999999999999</v>
      </c>
      <c r="BU645" s="4">
        <v>1.49</v>
      </c>
      <c r="BW645" s="4">
        <v>14.108000000000001</v>
      </c>
      <c r="BX645" s="4">
        <v>0.197517</v>
      </c>
      <c r="BY645" s="4">
        <v>-5</v>
      </c>
      <c r="BZ645" s="4">
        <v>0.62022600000000006</v>
      </c>
      <c r="CA645" s="4">
        <v>4.8268219999999999</v>
      </c>
      <c r="CB645" s="4">
        <v>12.528565</v>
      </c>
    </row>
    <row r="646" spans="1:80">
      <c r="A646" s="2">
        <v>42439</v>
      </c>
      <c r="B646" s="32">
        <v>0.45314337962962964</v>
      </c>
      <c r="C646" s="4">
        <v>13.757</v>
      </c>
      <c r="D646" s="4">
        <v>1.5031000000000001</v>
      </c>
      <c r="E646" s="4" t="s">
        <v>155</v>
      </c>
      <c r="F646" s="4">
        <v>15030.942788</v>
      </c>
      <c r="G646" s="4">
        <v>134.4</v>
      </c>
      <c r="H646" s="4">
        <v>-4.2</v>
      </c>
      <c r="I646" s="4">
        <v>550.4</v>
      </c>
      <c r="K646" s="4">
        <v>0.1</v>
      </c>
      <c r="L646" s="4">
        <v>40</v>
      </c>
      <c r="M646" s="4">
        <v>0.7127</v>
      </c>
      <c r="N646" s="4">
        <v>9.8048000000000002</v>
      </c>
      <c r="O646" s="4">
        <v>1.0712999999999999</v>
      </c>
      <c r="P646" s="4">
        <v>95.787000000000006</v>
      </c>
      <c r="Q646" s="4">
        <v>0</v>
      </c>
      <c r="R646" s="4">
        <v>95.8</v>
      </c>
      <c r="S646" s="4">
        <v>-24.8733</v>
      </c>
      <c r="T646" s="4">
        <v>0</v>
      </c>
      <c r="U646" s="4">
        <v>-24.9</v>
      </c>
      <c r="V646" s="4">
        <v>550.35649999999998</v>
      </c>
      <c r="Y646" s="4">
        <v>28.751000000000001</v>
      </c>
      <c r="Z646" s="4">
        <v>0</v>
      </c>
      <c r="AA646" s="4">
        <v>7.1300000000000002E-2</v>
      </c>
      <c r="AB646" s="4" t="s">
        <v>384</v>
      </c>
      <c r="AC646" s="4">
        <v>0</v>
      </c>
      <c r="AD646" s="4">
        <v>11.9</v>
      </c>
      <c r="AE646" s="4">
        <v>844</v>
      </c>
      <c r="AF646" s="4">
        <v>867</v>
      </c>
      <c r="AG646" s="4">
        <v>828</v>
      </c>
      <c r="AH646" s="4">
        <v>100</v>
      </c>
      <c r="AI646" s="4">
        <v>1107.1300000000001</v>
      </c>
      <c r="AJ646" s="4">
        <v>25.43</v>
      </c>
      <c r="AK646" s="4">
        <v>983</v>
      </c>
      <c r="AL646" s="4">
        <v>60</v>
      </c>
      <c r="AM646" s="4">
        <v>0</v>
      </c>
      <c r="AN646" s="4">
        <v>23</v>
      </c>
      <c r="AO646" s="4">
        <v>192</v>
      </c>
      <c r="AP646" s="4">
        <v>189.6</v>
      </c>
      <c r="AQ646" s="4">
        <v>1.7</v>
      </c>
      <c r="AR646" s="4">
        <v>195</v>
      </c>
      <c r="AS646" s="4" t="s">
        <v>155</v>
      </c>
      <c r="AT646" s="4">
        <v>2</v>
      </c>
      <c r="AU646" s="5">
        <v>0.66105324074074068</v>
      </c>
      <c r="AV646" s="4">
        <v>47.164248000000001</v>
      </c>
      <c r="AW646" s="4">
        <v>-88.489366000000004</v>
      </c>
      <c r="AX646" s="4">
        <v>317.7</v>
      </c>
      <c r="AY646" s="4">
        <v>20.9</v>
      </c>
      <c r="AZ646" s="4">
        <v>12</v>
      </c>
      <c r="BA646" s="4">
        <v>11</v>
      </c>
      <c r="BB646" s="4" t="s">
        <v>449</v>
      </c>
      <c r="BC646" s="4">
        <v>1.4036</v>
      </c>
      <c r="BD646" s="4">
        <v>1.0036</v>
      </c>
      <c r="BE646" s="4">
        <v>2.6036000000000001</v>
      </c>
      <c r="BF646" s="4">
        <v>14.063000000000001</v>
      </c>
      <c r="BG646" s="4">
        <v>13.76</v>
      </c>
      <c r="BH646" s="4">
        <v>0.98</v>
      </c>
      <c r="BI646" s="4">
        <v>40.311</v>
      </c>
      <c r="BJ646" s="4">
        <v>2720.06</v>
      </c>
      <c r="BK646" s="4">
        <v>189.15100000000001</v>
      </c>
      <c r="BL646" s="4">
        <v>2.7829999999999999</v>
      </c>
      <c r="BM646" s="4">
        <v>0</v>
      </c>
      <c r="BN646" s="4">
        <v>2.7829999999999999</v>
      </c>
      <c r="BO646" s="4">
        <v>-0.72299999999999998</v>
      </c>
      <c r="BP646" s="4">
        <v>0</v>
      </c>
      <c r="BQ646" s="4">
        <v>-0.72299999999999998</v>
      </c>
      <c r="BR646" s="4">
        <v>5.0487000000000002</v>
      </c>
      <c r="BU646" s="4">
        <v>1.5820000000000001</v>
      </c>
      <c r="BW646" s="4">
        <v>14.375999999999999</v>
      </c>
      <c r="BX646" s="4">
        <v>0.19364400000000001</v>
      </c>
      <c r="BY646" s="4">
        <v>-5</v>
      </c>
      <c r="BZ646" s="4">
        <v>0.62222599999999995</v>
      </c>
      <c r="CA646" s="4">
        <v>4.7321759999999999</v>
      </c>
      <c r="CB646" s="4">
        <v>12.568965</v>
      </c>
    </row>
    <row r="647" spans="1:80">
      <c r="A647" s="2">
        <v>42439</v>
      </c>
      <c r="B647" s="32">
        <v>0.45315495370370368</v>
      </c>
      <c r="C647" s="4">
        <v>14.035</v>
      </c>
      <c r="D647" s="4">
        <v>1.0628</v>
      </c>
      <c r="E647" s="4" t="s">
        <v>155</v>
      </c>
      <c r="F647" s="4">
        <v>10627.519447000001</v>
      </c>
      <c r="G647" s="4">
        <v>136</v>
      </c>
      <c r="H647" s="4">
        <v>-6.1</v>
      </c>
      <c r="I647" s="4">
        <v>422.2</v>
      </c>
      <c r="K647" s="4">
        <v>0</v>
      </c>
      <c r="L647" s="4">
        <v>40</v>
      </c>
      <c r="M647" s="4">
        <v>0.71389999999999998</v>
      </c>
      <c r="N647" s="4">
        <v>10.020300000000001</v>
      </c>
      <c r="O647" s="4">
        <v>0.75870000000000004</v>
      </c>
      <c r="P647" s="4">
        <v>97.082099999999997</v>
      </c>
      <c r="Q647" s="4">
        <v>0</v>
      </c>
      <c r="R647" s="4">
        <v>97.1</v>
      </c>
      <c r="S647" s="4">
        <v>-25.209599999999998</v>
      </c>
      <c r="T647" s="4">
        <v>0</v>
      </c>
      <c r="U647" s="4">
        <v>-25.2</v>
      </c>
      <c r="V647" s="4">
        <v>422.16559999999998</v>
      </c>
      <c r="Y647" s="4">
        <v>28.843</v>
      </c>
      <c r="Z647" s="4">
        <v>0</v>
      </c>
      <c r="AA647" s="4">
        <v>0</v>
      </c>
      <c r="AB647" s="4" t="s">
        <v>384</v>
      </c>
      <c r="AC647" s="4">
        <v>0</v>
      </c>
      <c r="AD647" s="4">
        <v>11.9</v>
      </c>
      <c r="AE647" s="4">
        <v>844</v>
      </c>
      <c r="AF647" s="4">
        <v>868</v>
      </c>
      <c r="AG647" s="4">
        <v>828</v>
      </c>
      <c r="AH647" s="4">
        <v>100</v>
      </c>
      <c r="AI647" s="4">
        <v>1107.1300000000001</v>
      </c>
      <c r="AJ647" s="4">
        <v>25.43</v>
      </c>
      <c r="AK647" s="4">
        <v>983</v>
      </c>
      <c r="AL647" s="4">
        <v>60</v>
      </c>
      <c r="AM647" s="4">
        <v>0</v>
      </c>
      <c r="AN647" s="4">
        <v>23</v>
      </c>
      <c r="AO647" s="4">
        <v>191.4</v>
      </c>
      <c r="AP647" s="4">
        <v>190</v>
      </c>
      <c r="AQ647" s="4">
        <v>1.5</v>
      </c>
      <c r="AR647" s="4">
        <v>195</v>
      </c>
      <c r="AS647" s="4" t="s">
        <v>155</v>
      </c>
      <c r="AT647" s="4">
        <v>2</v>
      </c>
      <c r="AU647" s="5">
        <v>0.66106481481481483</v>
      </c>
      <c r="AV647" s="4">
        <v>47.164206999999998</v>
      </c>
      <c r="AW647" s="4">
        <v>-88.489485999999999</v>
      </c>
      <c r="AX647" s="4">
        <v>318.2</v>
      </c>
      <c r="AY647" s="4">
        <v>22.8</v>
      </c>
      <c r="AZ647" s="4">
        <v>12</v>
      </c>
      <c r="BA647" s="4">
        <v>11</v>
      </c>
      <c r="BB647" s="4" t="s">
        <v>449</v>
      </c>
      <c r="BC647" s="4">
        <v>1.7</v>
      </c>
      <c r="BD647" s="4">
        <v>1.3011999999999999</v>
      </c>
      <c r="BE647" s="4">
        <v>2.9011999999999998</v>
      </c>
      <c r="BF647" s="4">
        <v>14.063000000000001</v>
      </c>
      <c r="BG647" s="4">
        <v>13.97</v>
      </c>
      <c r="BH647" s="4">
        <v>0.99</v>
      </c>
      <c r="BI647" s="4">
        <v>40.066000000000003</v>
      </c>
      <c r="BJ647" s="4">
        <v>2808.152</v>
      </c>
      <c r="BK647" s="4">
        <v>135.33699999999999</v>
      </c>
      <c r="BL647" s="4">
        <v>2.8490000000000002</v>
      </c>
      <c r="BM647" s="4">
        <v>0</v>
      </c>
      <c r="BN647" s="4">
        <v>2.8490000000000002</v>
      </c>
      <c r="BO647" s="4">
        <v>-0.74</v>
      </c>
      <c r="BP647" s="4">
        <v>0</v>
      </c>
      <c r="BQ647" s="4">
        <v>-0.74</v>
      </c>
      <c r="BR647" s="4">
        <v>3.9121999999999999</v>
      </c>
      <c r="BU647" s="4">
        <v>1.6040000000000001</v>
      </c>
      <c r="BW647" s="4">
        <v>0</v>
      </c>
      <c r="BX647" s="4">
        <v>0.18348300000000001</v>
      </c>
      <c r="BY647" s="4">
        <v>-5</v>
      </c>
      <c r="BZ647" s="4">
        <v>0.62177400000000005</v>
      </c>
      <c r="CA647" s="4">
        <v>4.4838659999999999</v>
      </c>
      <c r="CB647" s="4">
        <v>12.559835</v>
      </c>
    </row>
    <row r="648" spans="1:80">
      <c r="A648" s="2">
        <v>42439</v>
      </c>
      <c r="B648" s="32">
        <v>0.45316652777777783</v>
      </c>
      <c r="C648" s="4">
        <v>14.164</v>
      </c>
      <c r="D648" s="4">
        <v>1.0392999999999999</v>
      </c>
      <c r="E648" s="4" t="s">
        <v>155</v>
      </c>
      <c r="F648" s="4">
        <v>10392.896219</v>
      </c>
      <c r="G648" s="4">
        <v>153.4</v>
      </c>
      <c r="H648" s="4">
        <v>-8.8000000000000007</v>
      </c>
      <c r="I648" s="4">
        <v>363.3</v>
      </c>
      <c r="K648" s="4">
        <v>0</v>
      </c>
      <c r="L648" s="4">
        <v>40</v>
      </c>
      <c r="M648" s="4">
        <v>0.71330000000000005</v>
      </c>
      <c r="N648" s="4">
        <v>10.103</v>
      </c>
      <c r="O648" s="4">
        <v>0.74129999999999996</v>
      </c>
      <c r="P648" s="4">
        <v>109.3905</v>
      </c>
      <c r="Q648" s="4">
        <v>0</v>
      </c>
      <c r="R648" s="4">
        <v>109.4</v>
      </c>
      <c r="S648" s="4">
        <v>-28.405799999999999</v>
      </c>
      <c r="T648" s="4">
        <v>0</v>
      </c>
      <c r="U648" s="4">
        <v>-28.4</v>
      </c>
      <c r="V648" s="4">
        <v>363.2842</v>
      </c>
      <c r="Y648" s="4">
        <v>28.859000000000002</v>
      </c>
      <c r="Z648" s="4">
        <v>0</v>
      </c>
      <c r="AA648" s="4">
        <v>0</v>
      </c>
      <c r="AB648" s="4" t="s">
        <v>384</v>
      </c>
      <c r="AC648" s="4">
        <v>0</v>
      </c>
      <c r="AD648" s="4">
        <v>11.9</v>
      </c>
      <c r="AE648" s="4">
        <v>845</v>
      </c>
      <c r="AF648" s="4">
        <v>867</v>
      </c>
      <c r="AG648" s="4">
        <v>829</v>
      </c>
      <c r="AH648" s="4">
        <v>100</v>
      </c>
      <c r="AI648" s="4">
        <v>1107.1300000000001</v>
      </c>
      <c r="AJ648" s="4">
        <v>25.43</v>
      </c>
      <c r="AK648" s="4">
        <v>983</v>
      </c>
      <c r="AL648" s="4">
        <v>60</v>
      </c>
      <c r="AM648" s="4">
        <v>0</v>
      </c>
      <c r="AN648" s="4">
        <v>23</v>
      </c>
      <c r="AO648" s="4">
        <v>191</v>
      </c>
      <c r="AP648" s="4">
        <v>190</v>
      </c>
      <c r="AQ648" s="4">
        <v>1.2</v>
      </c>
      <c r="AR648" s="4">
        <v>195</v>
      </c>
      <c r="AS648" s="4" t="s">
        <v>155</v>
      </c>
      <c r="AT648" s="4">
        <v>2</v>
      </c>
      <c r="AU648" s="5">
        <v>0.66107638888888887</v>
      </c>
      <c r="AV648" s="4">
        <v>47.164164</v>
      </c>
      <c r="AW648" s="4">
        <v>-88.489604999999997</v>
      </c>
      <c r="AX648" s="4">
        <v>317.89999999999998</v>
      </c>
      <c r="AY648" s="4">
        <v>24.2</v>
      </c>
      <c r="AZ648" s="4">
        <v>12</v>
      </c>
      <c r="BA648" s="4">
        <v>11</v>
      </c>
      <c r="BB648" s="4" t="s">
        <v>449</v>
      </c>
      <c r="BC648" s="4">
        <v>1.6988000000000001</v>
      </c>
      <c r="BD648" s="4">
        <v>1.4012</v>
      </c>
      <c r="BE648" s="4">
        <v>2.9964</v>
      </c>
      <c r="BF648" s="4">
        <v>14.063000000000001</v>
      </c>
      <c r="BG648" s="4">
        <v>13.89</v>
      </c>
      <c r="BH648" s="4">
        <v>0.99</v>
      </c>
      <c r="BI648" s="4">
        <v>40.201000000000001</v>
      </c>
      <c r="BJ648" s="4">
        <v>2815.84</v>
      </c>
      <c r="BK648" s="4">
        <v>131.499</v>
      </c>
      <c r="BL648" s="4">
        <v>3.1930000000000001</v>
      </c>
      <c r="BM648" s="4">
        <v>0</v>
      </c>
      <c r="BN648" s="4">
        <v>3.1930000000000001</v>
      </c>
      <c r="BO648" s="4">
        <v>-0.82899999999999996</v>
      </c>
      <c r="BP648" s="4">
        <v>0</v>
      </c>
      <c r="BQ648" s="4">
        <v>-0.82899999999999996</v>
      </c>
      <c r="BR648" s="4">
        <v>3.3481000000000001</v>
      </c>
      <c r="BU648" s="4">
        <v>1.5960000000000001</v>
      </c>
      <c r="BW648" s="4">
        <v>0</v>
      </c>
      <c r="BX648" s="4">
        <v>0.17387</v>
      </c>
      <c r="BY648" s="4">
        <v>-5</v>
      </c>
      <c r="BZ648" s="4">
        <v>0.62161299999999997</v>
      </c>
      <c r="CA648" s="4">
        <v>4.2489480000000004</v>
      </c>
      <c r="CB648" s="4">
        <v>12.556583</v>
      </c>
    </row>
    <row r="649" spans="1:80">
      <c r="A649" s="2">
        <v>42439</v>
      </c>
      <c r="B649" s="32">
        <v>0.45317810185185187</v>
      </c>
      <c r="C649" s="4">
        <v>13.499000000000001</v>
      </c>
      <c r="D649" s="4">
        <v>1.7979000000000001</v>
      </c>
      <c r="E649" s="4" t="s">
        <v>155</v>
      </c>
      <c r="F649" s="4">
        <v>17979.239966000001</v>
      </c>
      <c r="G649" s="4">
        <v>148.80000000000001</v>
      </c>
      <c r="H649" s="4">
        <v>-19.399999999999999</v>
      </c>
      <c r="I649" s="4">
        <v>451.2</v>
      </c>
      <c r="K649" s="4">
        <v>0</v>
      </c>
      <c r="L649" s="4">
        <v>50</v>
      </c>
      <c r="M649" s="4">
        <v>0.71209999999999996</v>
      </c>
      <c r="N649" s="4">
        <v>9.6120000000000001</v>
      </c>
      <c r="O649" s="4">
        <v>1.2802</v>
      </c>
      <c r="P649" s="4">
        <v>105.9721</v>
      </c>
      <c r="Q649" s="4">
        <v>0</v>
      </c>
      <c r="R649" s="4">
        <v>106</v>
      </c>
      <c r="S649" s="4">
        <v>-27.5181</v>
      </c>
      <c r="T649" s="4">
        <v>0</v>
      </c>
      <c r="U649" s="4">
        <v>-27.5</v>
      </c>
      <c r="V649" s="4">
        <v>451.23329999999999</v>
      </c>
      <c r="Y649" s="4">
        <v>35.423999999999999</v>
      </c>
      <c r="Z649" s="4">
        <v>0</v>
      </c>
      <c r="AA649" s="4">
        <v>0</v>
      </c>
      <c r="AB649" s="4" t="s">
        <v>384</v>
      </c>
      <c r="AC649" s="4">
        <v>0</v>
      </c>
      <c r="AD649" s="4">
        <v>11.9</v>
      </c>
      <c r="AE649" s="4">
        <v>844</v>
      </c>
      <c r="AF649" s="4">
        <v>867</v>
      </c>
      <c r="AG649" s="4">
        <v>830</v>
      </c>
      <c r="AH649" s="4">
        <v>100</v>
      </c>
      <c r="AI649" s="4">
        <v>1107.1300000000001</v>
      </c>
      <c r="AJ649" s="4">
        <v>25.43</v>
      </c>
      <c r="AK649" s="4">
        <v>983</v>
      </c>
      <c r="AL649" s="4">
        <v>60</v>
      </c>
      <c r="AM649" s="4">
        <v>0</v>
      </c>
      <c r="AN649" s="4">
        <v>23</v>
      </c>
      <c r="AO649" s="4">
        <v>191</v>
      </c>
      <c r="AP649" s="4">
        <v>190</v>
      </c>
      <c r="AQ649" s="4">
        <v>1.3</v>
      </c>
      <c r="AR649" s="4">
        <v>195</v>
      </c>
      <c r="AS649" s="4" t="s">
        <v>155</v>
      </c>
      <c r="AT649" s="4">
        <v>2</v>
      </c>
      <c r="AU649" s="5">
        <v>0.66109953703703705</v>
      </c>
      <c r="AV649" s="4">
        <v>47.164042999999999</v>
      </c>
      <c r="AW649" s="4">
        <v>-88.489836999999994</v>
      </c>
      <c r="AX649" s="4">
        <v>317.39999999999998</v>
      </c>
      <c r="AY649" s="4">
        <v>25.1</v>
      </c>
      <c r="AZ649" s="4">
        <v>12</v>
      </c>
      <c r="BA649" s="4">
        <v>9</v>
      </c>
      <c r="BB649" s="4" t="s">
        <v>454</v>
      </c>
      <c r="BC649" s="4">
        <v>1.6419999999999999</v>
      </c>
      <c r="BD649" s="4">
        <v>1.494</v>
      </c>
      <c r="BE649" s="4">
        <v>2.73</v>
      </c>
      <c r="BF649" s="4">
        <v>14.063000000000001</v>
      </c>
      <c r="BG649" s="4">
        <v>13.7</v>
      </c>
      <c r="BH649" s="4">
        <v>0.97</v>
      </c>
      <c r="BI649" s="4">
        <v>40.439</v>
      </c>
      <c r="BJ649" s="4">
        <v>2665.0390000000002</v>
      </c>
      <c r="BK649" s="4">
        <v>225.916</v>
      </c>
      <c r="BL649" s="4">
        <v>3.077</v>
      </c>
      <c r="BM649" s="4">
        <v>0</v>
      </c>
      <c r="BN649" s="4">
        <v>3.077</v>
      </c>
      <c r="BO649" s="4">
        <v>-0.79900000000000004</v>
      </c>
      <c r="BP649" s="4">
        <v>0</v>
      </c>
      <c r="BQ649" s="4">
        <v>-0.79900000000000004</v>
      </c>
      <c r="BR649" s="4">
        <v>4.1369999999999996</v>
      </c>
      <c r="BU649" s="4">
        <v>1.9490000000000001</v>
      </c>
      <c r="BW649" s="4">
        <v>0</v>
      </c>
      <c r="BX649" s="4">
        <v>0.20432800000000001</v>
      </c>
      <c r="BY649" s="4">
        <v>-5</v>
      </c>
      <c r="BZ649" s="4">
        <v>0.62138700000000002</v>
      </c>
      <c r="CA649" s="4">
        <v>4.9932650000000001</v>
      </c>
      <c r="CB649" s="4">
        <v>12.552016999999999</v>
      </c>
    </row>
    <row r="650" spans="1:80">
      <c r="A650" s="2">
        <v>42439</v>
      </c>
      <c r="B650" s="32">
        <v>0.45318967592592596</v>
      </c>
      <c r="C650" s="4">
        <v>13.157</v>
      </c>
      <c r="D650" s="4">
        <v>2.6852</v>
      </c>
      <c r="E650" s="4" t="s">
        <v>155</v>
      </c>
      <c r="F650" s="4">
        <v>26851.998292</v>
      </c>
      <c r="G650" s="4">
        <v>147.9</v>
      </c>
      <c r="H650" s="4">
        <v>-11.8</v>
      </c>
      <c r="I650" s="4">
        <v>760.9</v>
      </c>
      <c r="K650" s="4">
        <v>0</v>
      </c>
      <c r="L650" s="4">
        <v>62</v>
      </c>
      <c r="M650" s="4">
        <v>0.70779999999999998</v>
      </c>
      <c r="N650" s="4">
        <v>9.3123000000000005</v>
      </c>
      <c r="O650" s="4">
        <v>1.9006000000000001</v>
      </c>
      <c r="P650" s="4">
        <v>104.67440000000001</v>
      </c>
      <c r="Q650" s="4">
        <v>0</v>
      </c>
      <c r="R650" s="4">
        <v>104.7</v>
      </c>
      <c r="S650" s="4">
        <v>-27.181100000000001</v>
      </c>
      <c r="T650" s="4">
        <v>0</v>
      </c>
      <c r="U650" s="4">
        <v>-27.2</v>
      </c>
      <c r="V650" s="4">
        <v>760.85900000000004</v>
      </c>
      <c r="Y650" s="4">
        <v>43.783999999999999</v>
      </c>
      <c r="Z650" s="4">
        <v>0</v>
      </c>
      <c r="AA650" s="4">
        <v>0</v>
      </c>
      <c r="AB650" s="4" t="s">
        <v>384</v>
      </c>
      <c r="AC650" s="4">
        <v>0</v>
      </c>
      <c r="AD650" s="4">
        <v>11.8</v>
      </c>
      <c r="AE650" s="4">
        <v>845</v>
      </c>
      <c r="AF650" s="4">
        <v>868</v>
      </c>
      <c r="AG650" s="4">
        <v>829</v>
      </c>
      <c r="AH650" s="4">
        <v>100</v>
      </c>
      <c r="AI650" s="4">
        <v>1107.1300000000001</v>
      </c>
      <c r="AJ650" s="4">
        <v>25.43</v>
      </c>
      <c r="AK650" s="4">
        <v>983</v>
      </c>
      <c r="AL650" s="4">
        <v>60</v>
      </c>
      <c r="AM650" s="4">
        <v>0</v>
      </c>
      <c r="AN650" s="4">
        <v>23</v>
      </c>
      <c r="AO650" s="4">
        <v>191</v>
      </c>
      <c r="AP650" s="4">
        <v>189.4</v>
      </c>
      <c r="AQ650" s="4">
        <v>1.2</v>
      </c>
      <c r="AR650" s="4">
        <v>195</v>
      </c>
      <c r="AS650" s="4" t="s">
        <v>155</v>
      </c>
      <c r="AT650" s="4">
        <v>2</v>
      </c>
      <c r="AU650" s="5">
        <v>0.66109953703703705</v>
      </c>
      <c r="AV650" s="4">
        <v>47.164042000000002</v>
      </c>
      <c r="AW650" s="4">
        <v>-88.489838000000006</v>
      </c>
      <c r="AX650" s="4">
        <v>317.39999999999998</v>
      </c>
      <c r="AY650" s="4">
        <v>25.1</v>
      </c>
      <c r="AZ650" s="4">
        <v>12</v>
      </c>
      <c r="BA650" s="4">
        <v>9</v>
      </c>
      <c r="BB650" s="4" t="s">
        <v>454</v>
      </c>
      <c r="BC650" s="4">
        <v>5.0532000000000004</v>
      </c>
      <c r="BD650" s="4">
        <v>1.0012000000000001</v>
      </c>
      <c r="BE650" s="4">
        <v>5.1676000000000002</v>
      </c>
      <c r="BF650" s="4">
        <v>14.063000000000001</v>
      </c>
      <c r="BG650" s="4">
        <v>13.12</v>
      </c>
      <c r="BH650" s="4">
        <v>0.93</v>
      </c>
      <c r="BI650" s="4">
        <v>41.283000000000001</v>
      </c>
      <c r="BJ650" s="4">
        <v>2501.2710000000002</v>
      </c>
      <c r="BK650" s="4">
        <v>324.91399999999999</v>
      </c>
      <c r="BL650" s="4">
        <v>2.944</v>
      </c>
      <c r="BM650" s="4">
        <v>0</v>
      </c>
      <c r="BN650" s="4">
        <v>2.944</v>
      </c>
      <c r="BO650" s="4">
        <v>-0.76500000000000001</v>
      </c>
      <c r="BP650" s="4">
        <v>0</v>
      </c>
      <c r="BQ650" s="4">
        <v>-0.76500000000000001</v>
      </c>
      <c r="BR650" s="4">
        <v>6.7577999999999996</v>
      </c>
      <c r="BU650" s="4">
        <v>2.3330000000000002</v>
      </c>
      <c r="BW650" s="4">
        <v>0</v>
      </c>
      <c r="BX650" s="4">
        <v>0.27136199999999999</v>
      </c>
      <c r="BY650" s="4">
        <v>-5</v>
      </c>
      <c r="BZ650" s="4">
        <v>0.61916099999999996</v>
      </c>
      <c r="CA650" s="4">
        <v>6.6314089999999997</v>
      </c>
      <c r="CB650" s="4">
        <v>12.507052</v>
      </c>
    </row>
    <row r="651" spans="1:80">
      <c r="A651" s="2">
        <v>42439</v>
      </c>
      <c r="B651" s="32">
        <v>0.45320125</v>
      </c>
      <c r="C651" s="4">
        <v>13.038</v>
      </c>
      <c r="D651" s="4">
        <v>2.6928999999999998</v>
      </c>
      <c r="E651" s="4" t="s">
        <v>155</v>
      </c>
      <c r="F651" s="4">
        <v>26929.467213</v>
      </c>
      <c r="G651" s="4">
        <v>187.7</v>
      </c>
      <c r="H651" s="4">
        <v>-7</v>
      </c>
      <c r="I651" s="4">
        <v>895.5</v>
      </c>
      <c r="K651" s="4">
        <v>0</v>
      </c>
      <c r="L651" s="4">
        <v>65</v>
      </c>
      <c r="M651" s="4">
        <v>0.70830000000000004</v>
      </c>
      <c r="N651" s="4">
        <v>9.2346000000000004</v>
      </c>
      <c r="O651" s="4">
        <v>1.9074</v>
      </c>
      <c r="P651" s="4">
        <v>132.9342</v>
      </c>
      <c r="Q651" s="4">
        <v>0</v>
      </c>
      <c r="R651" s="4">
        <v>132.9</v>
      </c>
      <c r="S651" s="4">
        <v>-34.519399999999997</v>
      </c>
      <c r="T651" s="4">
        <v>0</v>
      </c>
      <c r="U651" s="4">
        <v>-34.5</v>
      </c>
      <c r="V651" s="4">
        <v>895.52850000000001</v>
      </c>
      <c r="Y651" s="4">
        <v>46.19</v>
      </c>
      <c r="Z651" s="4">
        <v>0</v>
      </c>
      <c r="AA651" s="4">
        <v>0</v>
      </c>
      <c r="AB651" s="4" t="s">
        <v>384</v>
      </c>
      <c r="AC651" s="4">
        <v>0</v>
      </c>
      <c r="AD651" s="4">
        <v>11.9</v>
      </c>
      <c r="AE651" s="4">
        <v>845</v>
      </c>
      <c r="AF651" s="4">
        <v>867</v>
      </c>
      <c r="AG651" s="4">
        <v>828</v>
      </c>
      <c r="AH651" s="4">
        <v>100</v>
      </c>
      <c r="AI651" s="4">
        <v>1107.1300000000001</v>
      </c>
      <c r="AJ651" s="4">
        <v>25.43</v>
      </c>
      <c r="AK651" s="4">
        <v>983</v>
      </c>
      <c r="AL651" s="4">
        <v>60</v>
      </c>
      <c r="AM651" s="4">
        <v>0</v>
      </c>
      <c r="AN651" s="4">
        <v>23</v>
      </c>
      <c r="AO651" s="4">
        <v>191</v>
      </c>
      <c r="AP651" s="4">
        <v>189.6</v>
      </c>
      <c r="AQ651" s="4">
        <v>1.2</v>
      </c>
      <c r="AR651" s="4">
        <v>195</v>
      </c>
      <c r="AS651" s="4" t="s">
        <v>155</v>
      </c>
      <c r="AT651" s="4">
        <v>2</v>
      </c>
      <c r="AU651" s="5">
        <v>0.66111111111111109</v>
      </c>
      <c r="AV651" s="4">
        <v>47.163974000000003</v>
      </c>
      <c r="AW651" s="4">
        <v>-88.489953999999997</v>
      </c>
      <c r="AX651" s="4">
        <v>317.3</v>
      </c>
      <c r="AY651" s="4">
        <v>26.1</v>
      </c>
      <c r="AZ651" s="4">
        <v>12</v>
      </c>
      <c r="BA651" s="4">
        <v>9</v>
      </c>
      <c r="BB651" s="4" t="s">
        <v>454</v>
      </c>
      <c r="BC651" s="4">
        <v>1.2</v>
      </c>
      <c r="BD651" s="4">
        <v>1.1012</v>
      </c>
      <c r="BE651" s="4">
        <v>2.5</v>
      </c>
      <c r="BF651" s="4">
        <v>14.063000000000001</v>
      </c>
      <c r="BG651" s="4">
        <v>13.19</v>
      </c>
      <c r="BH651" s="4">
        <v>0.94</v>
      </c>
      <c r="BI651" s="4">
        <v>41.183999999999997</v>
      </c>
      <c r="BJ651" s="4">
        <v>2493.116</v>
      </c>
      <c r="BK651" s="4">
        <v>327.75099999999998</v>
      </c>
      <c r="BL651" s="4">
        <v>3.758</v>
      </c>
      <c r="BM651" s="4">
        <v>0</v>
      </c>
      <c r="BN651" s="4">
        <v>3.758</v>
      </c>
      <c r="BO651" s="4">
        <v>-0.97599999999999998</v>
      </c>
      <c r="BP651" s="4">
        <v>0</v>
      </c>
      <c r="BQ651" s="4">
        <v>-0.97599999999999998</v>
      </c>
      <c r="BR651" s="4">
        <v>7.9946000000000002</v>
      </c>
      <c r="BU651" s="4">
        <v>2.4740000000000002</v>
      </c>
      <c r="BW651" s="4">
        <v>0</v>
      </c>
      <c r="BX651" s="4">
        <v>0.29448299999999999</v>
      </c>
      <c r="BY651" s="4">
        <v>-5</v>
      </c>
      <c r="BZ651" s="4">
        <v>0.61983900000000003</v>
      </c>
      <c r="CA651" s="4">
        <v>7.196428</v>
      </c>
      <c r="CB651" s="4">
        <v>12.520747999999999</v>
      </c>
    </row>
    <row r="652" spans="1:80">
      <c r="A652" s="2">
        <v>42439</v>
      </c>
      <c r="B652" s="32">
        <v>0.45321282407407404</v>
      </c>
      <c r="C652" s="4">
        <v>12.875999999999999</v>
      </c>
      <c r="D652" s="4">
        <v>3.0426000000000002</v>
      </c>
      <c r="E652" s="4" t="s">
        <v>155</v>
      </c>
      <c r="F652" s="4">
        <v>30426.004962999999</v>
      </c>
      <c r="G652" s="4">
        <v>238.3</v>
      </c>
      <c r="H652" s="4">
        <v>-6.9</v>
      </c>
      <c r="I652" s="4">
        <v>986.4</v>
      </c>
      <c r="K652" s="4">
        <v>0</v>
      </c>
      <c r="L652" s="4">
        <v>78</v>
      </c>
      <c r="M652" s="4">
        <v>0.70679999999999998</v>
      </c>
      <c r="N652" s="4">
        <v>9.1003000000000007</v>
      </c>
      <c r="O652" s="4">
        <v>2.1505000000000001</v>
      </c>
      <c r="P652" s="4">
        <v>168.43039999999999</v>
      </c>
      <c r="Q652" s="4">
        <v>0</v>
      </c>
      <c r="R652" s="4">
        <v>168.4</v>
      </c>
      <c r="S652" s="4">
        <v>-43.736899999999999</v>
      </c>
      <c r="T652" s="4">
        <v>0</v>
      </c>
      <c r="U652" s="4">
        <v>-43.7</v>
      </c>
      <c r="V652" s="4">
        <v>986.40099999999995</v>
      </c>
      <c r="Y652" s="4">
        <v>54.927</v>
      </c>
      <c r="Z652" s="4">
        <v>0</v>
      </c>
      <c r="AA652" s="4">
        <v>0</v>
      </c>
      <c r="AB652" s="4" t="s">
        <v>384</v>
      </c>
      <c r="AC652" s="4">
        <v>0</v>
      </c>
      <c r="AD652" s="4">
        <v>11.8</v>
      </c>
      <c r="AE652" s="4">
        <v>846</v>
      </c>
      <c r="AF652" s="4">
        <v>867</v>
      </c>
      <c r="AG652" s="4">
        <v>829</v>
      </c>
      <c r="AH652" s="4">
        <v>100</v>
      </c>
      <c r="AI652" s="4">
        <v>1107.1300000000001</v>
      </c>
      <c r="AJ652" s="4">
        <v>25.43</v>
      </c>
      <c r="AK652" s="4">
        <v>983</v>
      </c>
      <c r="AL652" s="4">
        <v>60</v>
      </c>
      <c r="AM652" s="4">
        <v>0</v>
      </c>
      <c r="AN652" s="4">
        <v>23</v>
      </c>
      <c r="AO652" s="4">
        <v>191</v>
      </c>
      <c r="AP652" s="4">
        <v>189.4</v>
      </c>
      <c r="AQ652" s="4">
        <v>1.1000000000000001</v>
      </c>
      <c r="AR652" s="4">
        <v>195</v>
      </c>
      <c r="AS652" s="4" t="s">
        <v>155</v>
      </c>
      <c r="AT652" s="4">
        <v>2</v>
      </c>
      <c r="AU652" s="5">
        <v>0.66112268518518513</v>
      </c>
      <c r="AV652" s="4">
        <v>47.163905999999997</v>
      </c>
      <c r="AW652" s="4">
        <v>-88.490076999999999</v>
      </c>
      <c r="AX652" s="4">
        <v>317.2</v>
      </c>
      <c r="AY652" s="4">
        <v>28.3</v>
      </c>
      <c r="AZ652" s="4">
        <v>12</v>
      </c>
      <c r="BA652" s="4">
        <v>8</v>
      </c>
      <c r="BB652" s="4" t="s">
        <v>452</v>
      </c>
      <c r="BC652" s="4">
        <v>1.206</v>
      </c>
      <c r="BD652" s="4">
        <v>1.2072000000000001</v>
      </c>
      <c r="BE652" s="4">
        <v>2.5084</v>
      </c>
      <c r="BF652" s="4">
        <v>14.063000000000001</v>
      </c>
      <c r="BG652" s="4">
        <v>12.99</v>
      </c>
      <c r="BH652" s="4">
        <v>0.92</v>
      </c>
      <c r="BI652" s="4">
        <v>41.484000000000002</v>
      </c>
      <c r="BJ652" s="4">
        <v>2431.2640000000001</v>
      </c>
      <c r="BK652" s="4">
        <v>365.66899999999998</v>
      </c>
      <c r="BL652" s="4">
        <v>4.7119999999999997</v>
      </c>
      <c r="BM652" s="4">
        <v>0</v>
      </c>
      <c r="BN652" s="4">
        <v>4.7119999999999997</v>
      </c>
      <c r="BO652" s="4">
        <v>-1.224</v>
      </c>
      <c r="BP652" s="4">
        <v>0</v>
      </c>
      <c r="BQ652" s="4">
        <v>-1.224</v>
      </c>
      <c r="BR652" s="4">
        <v>8.7141000000000002</v>
      </c>
      <c r="BU652" s="4">
        <v>2.911</v>
      </c>
      <c r="BW652" s="4">
        <v>0</v>
      </c>
      <c r="BX652" s="4">
        <v>0.28487000000000001</v>
      </c>
      <c r="BY652" s="4">
        <v>-5</v>
      </c>
      <c r="BZ652" s="4">
        <v>0.62038700000000002</v>
      </c>
      <c r="CA652" s="4">
        <v>6.9615109999999998</v>
      </c>
      <c r="CB652" s="4">
        <v>12.531817</v>
      </c>
    </row>
    <row r="653" spans="1:80">
      <c r="A653" s="2">
        <v>42439</v>
      </c>
      <c r="B653" s="32">
        <v>0.45322439814814813</v>
      </c>
      <c r="C653" s="4">
        <v>12.516</v>
      </c>
      <c r="D653" s="4">
        <v>3.4775</v>
      </c>
      <c r="E653" s="4" t="s">
        <v>155</v>
      </c>
      <c r="F653" s="4">
        <v>34775</v>
      </c>
      <c r="G653" s="4">
        <v>277.7</v>
      </c>
      <c r="H653" s="4">
        <v>-6.9</v>
      </c>
      <c r="I653" s="4">
        <v>1167.4000000000001</v>
      </c>
      <c r="K653" s="4">
        <v>0</v>
      </c>
      <c r="L653" s="4">
        <v>86</v>
      </c>
      <c r="M653" s="4">
        <v>0.70579999999999998</v>
      </c>
      <c r="N653" s="4">
        <v>8.8339999999999996</v>
      </c>
      <c r="O653" s="4">
        <v>2.4544999999999999</v>
      </c>
      <c r="P653" s="4">
        <v>195.99260000000001</v>
      </c>
      <c r="Q653" s="4">
        <v>0</v>
      </c>
      <c r="R653" s="4">
        <v>196</v>
      </c>
      <c r="S653" s="4">
        <v>-50.893999999999998</v>
      </c>
      <c r="T653" s="4">
        <v>0</v>
      </c>
      <c r="U653" s="4">
        <v>-50.9</v>
      </c>
      <c r="V653" s="4">
        <v>1167.42</v>
      </c>
      <c r="Y653" s="4">
        <v>60.49</v>
      </c>
      <c r="Z653" s="4">
        <v>0</v>
      </c>
      <c r="AA653" s="4">
        <v>0</v>
      </c>
      <c r="AB653" s="4" t="s">
        <v>384</v>
      </c>
      <c r="AC653" s="4">
        <v>0</v>
      </c>
      <c r="AD653" s="4">
        <v>11.9</v>
      </c>
      <c r="AE653" s="4">
        <v>845</v>
      </c>
      <c r="AF653" s="4">
        <v>868</v>
      </c>
      <c r="AG653" s="4">
        <v>828</v>
      </c>
      <c r="AH653" s="4">
        <v>100</v>
      </c>
      <c r="AI653" s="4">
        <v>1107.1300000000001</v>
      </c>
      <c r="AJ653" s="4">
        <v>25.43</v>
      </c>
      <c r="AK653" s="4">
        <v>983</v>
      </c>
      <c r="AL653" s="4">
        <v>60</v>
      </c>
      <c r="AM653" s="4">
        <v>0</v>
      </c>
      <c r="AN653" s="4">
        <v>23</v>
      </c>
      <c r="AO653" s="4">
        <v>191</v>
      </c>
      <c r="AP653" s="4">
        <v>189</v>
      </c>
      <c r="AQ653" s="4">
        <v>1.2</v>
      </c>
      <c r="AR653" s="4">
        <v>195</v>
      </c>
      <c r="AS653" s="4" t="s">
        <v>155</v>
      </c>
      <c r="AT653" s="4">
        <v>2</v>
      </c>
      <c r="AU653" s="5">
        <v>0.66113425925925928</v>
      </c>
      <c r="AV653" s="4">
        <v>47.163837000000001</v>
      </c>
      <c r="AW653" s="4">
        <v>-88.490229999999997</v>
      </c>
      <c r="AX653" s="4">
        <v>317.60000000000002</v>
      </c>
      <c r="AY653" s="4">
        <v>29.7</v>
      </c>
      <c r="AZ653" s="4">
        <v>12</v>
      </c>
      <c r="BA653" s="4">
        <v>8</v>
      </c>
      <c r="BB653" s="4" t="s">
        <v>452</v>
      </c>
      <c r="BC653" s="4">
        <v>1.691608</v>
      </c>
      <c r="BD653" s="4">
        <v>1.7976019999999999</v>
      </c>
      <c r="BE653" s="4">
        <v>3.1844160000000001</v>
      </c>
      <c r="BF653" s="4">
        <v>14.063000000000001</v>
      </c>
      <c r="BG653" s="4">
        <v>12.86</v>
      </c>
      <c r="BH653" s="4">
        <v>0.91</v>
      </c>
      <c r="BI653" s="4">
        <v>41.676000000000002</v>
      </c>
      <c r="BJ653" s="4">
        <v>2348.5160000000001</v>
      </c>
      <c r="BK653" s="4">
        <v>415.32100000000003</v>
      </c>
      <c r="BL653" s="4">
        <v>5.4560000000000004</v>
      </c>
      <c r="BM653" s="4">
        <v>0</v>
      </c>
      <c r="BN653" s="4">
        <v>5.4560000000000004</v>
      </c>
      <c r="BO653" s="4">
        <v>-1.417</v>
      </c>
      <c r="BP653" s="4">
        <v>0</v>
      </c>
      <c r="BQ653" s="4">
        <v>-1.417</v>
      </c>
      <c r="BR653" s="4">
        <v>10.262700000000001</v>
      </c>
      <c r="BU653" s="4">
        <v>3.1909999999999998</v>
      </c>
      <c r="BW653" s="4">
        <v>0</v>
      </c>
      <c r="BX653" s="4">
        <v>0.315328</v>
      </c>
      <c r="BY653" s="4">
        <v>-5</v>
      </c>
      <c r="BZ653" s="4">
        <v>0.62061299999999997</v>
      </c>
      <c r="CA653" s="4">
        <v>7.7058280000000003</v>
      </c>
      <c r="CB653" s="4">
        <v>12.536383000000001</v>
      </c>
    </row>
    <row r="654" spans="1:80">
      <c r="A654" s="2">
        <v>42439</v>
      </c>
      <c r="B654" s="32">
        <v>0.45323597222222217</v>
      </c>
      <c r="C654" s="4">
        <v>12.311</v>
      </c>
      <c r="D654" s="4">
        <v>3.7010999999999998</v>
      </c>
      <c r="E654" s="4" t="s">
        <v>155</v>
      </c>
      <c r="F654" s="4">
        <v>37010.558798999999</v>
      </c>
      <c r="G654" s="4">
        <v>337</v>
      </c>
      <c r="H654" s="4">
        <v>2.8</v>
      </c>
      <c r="I654" s="4">
        <v>1335.1</v>
      </c>
      <c r="K654" s="4">
        <v>0</v>
      </c>
      <c r="L654" s="4">
        <v>91</v>
      </c>
      <c r="M654" s="4">
        <v>0.70530000000000004</v>
      </c>
      <c r="N654" s="4">
        <v>8.6830999999999996</v>
      </c>
      <c r="O654" s="4">
        <v>2.6103000000000001</v>
      </c>
      <c r="P654" s="4">
        <v>237.6592</v>
      </c>
      <c r="Q654" s="4">
        <v>2.0009999999999999</v>
      </c>
      <c r="R654" s="4">
        <v>239.7</v>
      </c>
      <c r="S654" s="4">
        <v>-61.713700000000003</v>
      </c>
      <c r="T654" s="4">
        <v>-0.51959999999999995</v>
      </c>
      <c r="U654" s="4">
        <v>-62.2</v>
      </c>
      <c r="V654" s="4">
        <v>1335.0669</v>
      </c>
      <c r="Y654" s="4">
        <v>64.412000000000006</v>
      </c>
      <c r="Z654" s="4">
        <v>0</v>
      </c>
      <c r="AA654" s="4">
        <v>0</v>
      </c>
      <c r="AB654" s="4" t="s">
        <v>384</v>
      </c>
      <c r="AC654" s="4">
        <v>0</v>
      </c>
      <c r="AD654" s="4">
        <v>11.8</v>
      </c>
      <c r="AE654" s="4">
        <v>846</v>
      </c>
      <c r="AF654" s="4">
        <v>868</v>
      </c>
      <c r="AG654" s="4">
        <v>829</v>
      </c>
      <c r="AH654" s="4">
        <v>100</v>
      </c>
      <c r="AI654" s="4">
        <v>1107.1300000000001</v>
      </c>
      <c r="AJ654" s="4">
        <v>25.43</v>
      </c>
      <c r="AK654" s="4">
        <v>983</v>
      </c>
      <c r="AL654" s="4">
        <v>60</v>
      </c>
      <c r="AM654" s="4">
        <v>0</v>
      </c>
      <c r="AN654" s="4">
        <v>23</v>
      </c>
      <c r="AO654" s="4">
        <v>191</v>
      </c>
      <c r="AP654" s="4">
        <v>189</v>
      </c>
      <c r="AQ654" s="4">
        <v>1.1000000000000001</v>
      </c>
      <c r="AR654" s="4">
        <v>195</v>
      </c>
      <c r="AS654" s="4" t="s">
        <v>155</v>
      </c>
      <c r="AT654" s="4">
        <v>2</v>
      </c>
      <c r="AU654" s="5">
        <v>0.66114583333333332</v>
      </c>
      <c r="AV654" s="4">
        <v>47.163781999999998</v>
      </c>
      <c r="AW654" s="4">
        <v>-88.490386999999998</v>
      </c>
      <c r="AX654" s="4">
        <v>317.5</v>
      </c>
      <c r="AY654" s="4">
        <v>29.9</v>
      </c>
      <c r="AZ654" s="4">
        <v>12</v>
      </c>
      <c r="BA654" s="4">
        <v>8</v>
      </c>
      <c r="BB654" s="4" t="s">
        <v>452</v>
      </c>
      <c r="BC654" s="4">
        <v>1.001101</v>
      </c>
      <c r="BD654" s="4">
        <v>1.5933930000000001</v>
      </c>
      <c r="BE654" s="4">
        <v>1.9</v>
      </c>
      <c r="BF654" s="4">
        <v>14.063000000000001</v>
      </c>
      <c r="BG654" s="4">
        <v>12.8</v>
      </c>
      <c r="BH654" s="4">
        <v>0.91</v>
      </c>
      <c r="BI654" s="4">
        <v>41.783999999999999</v>
      </c>
      <c r="BJ654" s="4">
        <v>2304.0039999999999</v>
      </c>
      <c r="BK654" s="4">
        <v>440.84300000000002</v>
      </c>
      <c r="BL654" s="4">
        <v>6.6040000000000001</v>
      </c>
      <c r="BM654" s="4">
        <v>5.6000000000000001E-2</v>
      </c>
      <c r="BN654" s="4">
        <v>6.66</v>
      </c>
      <c r="BO654" s="4">
        <v>-1.7150000000000001</v>
      </c>
      <c r="BP654" s="4">
        <v>-1.4E-2</v>
      </c>
      <c r="BQ654" s="4">
        <v>-1.7290000000000001</v>
      </c>
      <c r="BR654" s="4">
        <v>11.7141</v>
      </c>
      <c r="BU654" s="4">
        <v>3.391</v>
      </c>
      <c r="BW654" s="4">
        <v>0</v>
      </c>
      <c r="BX654" s="4">
        <v>0.289186</v>
      </c>
      <c r="BY654" s="4">
        <v>-5</v>
      </c>
      <c r="BZ654" s="4">
        <v>0.62038700000000002</v>
      </c>
      <c r="CA654" s="4">
        <v>7.0669829999999996</v>
      </c>
      <c r="CB654" s="4">
        <v>12.531817</v>
      </c>
    </row>
    <row r="655" spans="1:80">
      <c r="A655" s="2">
        <v>42439</v>
      </c>
      <c r="B655" s="32">
        <v>0.45324754629629632</v>
      </c>
      <c r="C655" s="4">
        <v>12.438000000000001</v>
      </c>
      <c r="D655" s="4">
        <v>3.5785</v>
      </c>
      <c r="E655" s="4" t="s">
        <v>155</v>
      </c>
      <c r="F655" s="4">
        <v>35785.302128000003</v>
      </c>
      <c r="G655" s="4">
        <v>359.3</v>
      </c>
      <c r="H655" s="4">
        <v>4.2</v>
      </c>
      <c r="I655" s="4">
        <v>1417.1</v>
      </c>
      <c r="K655" s="4">
        <v>0</v>
      </c>
      <c r="L655" s="4">
        <v>97</v>
      </c>
      <c r="M655" s="4">
        <v>0.70530000000000004</v>
      </c>
      <c r="N655" s="4">
        <v>8.7728999999999999</v>
      </c>
      <c r="O655" s="4">
        <v>2.524</v>
      </c>
      <c r="P655" s="4">
        <v>253.4128</v>
      </c>
      <c r="Q655" s="4">
        <v>2.9712999999999998</v>
      </c>
      <c r="R655" s="4">
        <v>256.39999999999998</v>
      </c>
      <c r="S655" s="4">
        <v>-65.804500000000004</v>
      </c>
      <c r="T655" s="4">
        <v>-0.77159999999999995</v>
      </c>
      <c r="U655" s="4">
        <v>-66.599999999999994</v>
      </c>
      <c r="V655" s="4">
        <v>1417.0697</v>
      </c>
      <c r="Y655" s="4">
        <v>68.412999999999997</v>
      </c>
      <c r="Z655" s="4">
        <v>0</v>
      </c>
      <c r="AA655" s="4">
        <v>0</v>
      </c>
      <c r="AB655" s="4" t="s">
        <v>384</v>
      </c>
      <c r="AC655" s="4">
        <v>0</v>
      </c>
      <c r="AD655" s="4">
        <v>11.8</v>
      </c>
      <c r="AE655" s="4">
        <v>846</v>
      </c>
      <c r="AF655" s="4">
        <v>868</v>
      </c>
      <c r="AG655" s="4">
        <v>830</v>
      </c>
      <c r="AH655" s="4">
        <v>100</v>
      </c>
      <c r="AI655" s="4">
        <v>1107.1300000000001</v>
      </c>
      <c r="AJ655" s="4">
        <v>25.43</v>
      </c>
      <c r="AK655" s="4">
        <v>983</v>
      </c>
      <c r="AL655" s="4">
        <v>60</v>
      </c>
      <c r="AM655" s="4">
        <v>0</v>
      </c>
      <c r="AN655" s="4">
        <v>23</v>
      </c>
      <c r="AO655" s="4">
        <v>191</v>
      </c>
      <c r="AP655" s="4">
        <v>189</v>
      </c>
      <c r="AQ655" s="4">
        <v>1.1000000000000001</v>
      </c>
      <c r="AR655" s="4">
        <v>195</v>
      </c>
      <c r="AS655" s="4" t="s">
        <v>155</v>
      </c>
      <c r="AT655" s="4">
        <v>2</v>
      </c>
      <c r="AU655" s="5">
        <v>0.66115740740740747</v>
      </c>
      <c r="AV655" s="4">
        <v>47.163744999999999</v>
      </c>
      <c r="AW655" s="4">
        <v>-88.490560000000002</v>
      </c>
      <c r="AX655" s="4">
        <v>317.5</v>
      </c>
      <c r="AY655" s="4">
        <v>30.3</v>
      </c>
      <c r="AZ655" s="4">
        <v>12</v>
      </c>
      <c r="BA655" s="4">
        <v>8</v>
      </c>
      <c r="BB655" s="4" t="s">
        <v>452</v>
      </c>
      <c r="BC655" s="4">
        <v>1.1000000000000001</v>
      </c>
      <c r="BD655" s="4">
        <v>1.0024</v>
      </c>
      <c r="BE655" s="4">
        <v>1.9024000000000001</v>
      </c>
      <c r="BF655" s="4">
        <v>14.063000000000001</v>
      </c>
      <c r="BG655" s="4">
        <v>12.81</v>
      </c>
      <c r="BH655" s="4">
        <v>0.91</v>
      </c>
      <c r="BI655" s="4">
        <v>41.781999999999996</v>
      </c>
      <c r="BJ655" s="4">
        <v>2325.4650000000001</v>
      </c>
      <c r="BK655" s="4">
        <v>425.82100000000003</v>
      </c>
      <c r="BL655" s="4">
        <v>7.0339999999999998</v>
      </c>
      <c r="BM655" s="4">
        <v>8.2000000000000003E-2</v>
      </c>
      <c r="BN655" s="4">
        <v>7.117</v>
      </c>
      <c r="BO655" s="4">
        <v>-1.827</v>
      </c>
      <c r="BP655" s="4">
        <v>-2.1000000000000001E-2</v>
      </c>
      <c r="BQ655" s="4">
        <v>-1.8480000000000001</v>
      </c>
      <c r="BR655" s="4">
        <v>12.4209</v>
      </c>
      <c r="BU655" s="4">
        <v>3.5979999999999999</v>
      </c>
      <c r="BW655" s="4">
        <v>0</v>
      </c>
      <c r="BX655" s="4">
        <v>0.27493800000000002</v>
      </c>
      <c r="BY655" s="4">
        <v>-5</v>
      </c>
      <c r="BZ655" s="4">
        <v>0.61938700000000002</v>
      </c>
      <c r="CA655" s="4">
        <v>6.7187970000000004</v>
      </c>
      <c r="CB655" s="4">
        <v>12.511616999999999</v>
      </c>
    </row>
    <row r="656" spans="1:80">
      <c r="A656" s="2">
        <v>42439</v>
      </c>
      <c r="B656" s="32">
        <v>0.45325912037037036</v>
      </c>
      <c r="C656" s="4">
        <v>12.593</v>
      </c>
      <c r="D656" s="4">
        <v>3.3180999999999998</v>
      </c>
      <c r="E656" s="4" t="s">
        <v>155</v>
      </c>
      <c r="F656" s="4">
        <v>33181.046808999999</v>
      </c>
      <c r="G656" s="4">
        <v>402.6</v>
      </c>
      <c r="H656" s="4">
        <v>-1.7</v>
      </c>
      <c r="I656" s="4">
        <v>1467.9</v>
      </c>
      <c r="K656" s="4">
        <v>0</v>
      </c>
      <c r="L656" s="4">
        <v>101</v>
      </c>
      <c r="M656" s="4">
        <v>0.70630000000000004</v>
      </c>
      <c r="N656" s="4">
        <v>8.8940999999999999</v>
      </c>
      <c r="O656" s="4">
        <v>2.3433999999999999</v>
      </c>
      <c r="P656" s="4">
        <v>284.37180000000001</v>
      </c>
      <c r="Q656" s="4">
        <v>0</v>
      </c>
      <c r="R656" s="4">
        <v>284.39999999999998</v>
      </c>
      <c r="S656" s="4">
        <v>-73.843699999999998</v>
      </c>
      <c r="T656" s="4">
        <v>0</v>
      </c>
      <c r="U656" s="4">
        <v>-73.8</v>
      </c>
      <c r="V656" s="4">
        <v>1467.9048</v>
      </c>
      <c r="Y656" s="4">
        <v>71.462000000000003</v>
      </c>
      <c r="Z656" s="4">
        <v>0</v>
      </c>
      <c r="AA656" s="4">
        <v>0</v>
      </c>
      <c r="AB656" s="4" t="s">
        <v>384</v>
      </c>
      <c r="AC656" s="4">
        <v>0</v>
      </c>
      <c r="AD656" s="4">
        <v>11.9</v>
      </c>
      <c r="AE656" s="4">
        <v>845</v>
      </c>
      <c r="AF656" s="4">
        <v>867</v>
      </c>
      <c r="AG656" s="4">
        <v>829</v>
      </c>
      <c r="AH656" s="4">
        <v>100</v>
      </c>
      <c r="AI656" s="4">
        <v>1107.1300000000001</v>
      </c>
      <c r="AJ656" s="4">
        <v>25.43</v>
      </c>
      <c r="AK656" s="4">
        <v>983</v>
      </c>
      <c r="AL656" s="4">
        <v>60</v>
      </c>
      <c r="AM656" s="4">
        <v>0</v>
      </c>
      <c r="AN656" s="4">
        <v>23</v>
      </c>
      <c r="AO656" s="4">
        <v>191</v>
      </c>
      <c r="AP656" s="4">
        <v>189</v>
      </c>
      <c r="AQ656" s="4">
        <v>1.2</v>
      </c>
      <c r="AR656" s="4">
        <v>195</v>
      </c>
      <c r="AS656" s="4" t="s">
        <v>155</v>
      </c>
      <c r="AT656" s="4">
        <v>2</v>
      </c>
      <c r="AU656" s="5">
        <v>0.66116898148148151</v>
      </c>
      <c r="AV656" s="4">
        <v>47.163713000000001</v>
      </c>
      <c r="AW656" s="4">
        <v>-88.490734000000003</v>
      </c>
      <c r="AX656" s="4">
        <v>317.39999999999998</v>
      </c>
      <c r="AY656" s="4">
        <v>30.3</v>
      </c>
      <c r="AZ656" s="4">
        <v>12</v>
      </c>
      <c r="BA656" s="4">
        <v>8</v>
      </c>
      <c r="BB656" s="4" t="s">
        <v>452</v>
      </c>
      <c r="BC656" s="4">
        <v>1.1012</v>
      </c>
      <c r="BD656" s="4">
        <v>1.1976</v>
      </c>
      <c r="BE656" s="4">
        <v>2.1</v>
      </c>
      <c r="BF656" s="4">
        <v>14.063000000000001</v>
      </c>
      <c r="BG656" s="4">
        <v>12.92</v>
      </c>
      <c r="BH656" s="4">
        <v>0.92</v>
      </c>
      <c r="BI656" s="4">
        <v>41.591999999999999</v>
      </c>
      <c r="BJ656" s="4">
        <v>2368.8620000000001</v>
      </c>
      <c r="BK656" s="4">
        <v>397.25400000000002</v>
      </c>
      <c r="BL656" s="4">
        <v>7.9320000000000004</v>
      </c>
      <c r="BM656" s="4">
        <v>0</v>
      </c>
      <c r="BN656" s="4">
        <v>7.9320000000000004</v>
      </c>
      <c r="BO656" s="4">
        <v>-2.06</v>
      </c>
      <c r="BP656" s="4">
        <v>0</v>
      </c>
      <c r="BQ656" s="4">
        <v>-2.06</v>
      </c>
      <c r="BR656" s="4">
        <v>12.928100000000001</v>
      </c>
      <c r="BU656" s="4">
        <v>3.7759999999999998</v>
      </c>
      <c r="BW656" s="4">
        <v>0</v>
      </c>
      <c r="BX656" s="4">
        <v>0.289904</v>
      </c>
      <c r="BY656" s="4">
        <v>-5</v>
      </c>
      <c r="BZ656" s="4">
        <v>0.62083900000000003</v>
      </c>
      <c r="CA656" s="4">
        <v>7.0845289999999999</v>
      </c>
      <c r="CB656" s="4">
        <v>12.540948</v>
      </c>
    </row>
    <row r="657" spans="1:80">
      <c r="A657" s="2">
        <v>42439</v>
      </c>
      <c r="B657" s="32">
        <v>0.45327069444444446</v>
      </c>
      <c r="C657" s="4">
        <v>12.67</v>
      </c>
      <c r="D657" s="4">
        <v>3.0588000000000002</v>
      </c>
      <c r="E657" s="4" t="s">
        <v>155</v>
      </c>
      <c r="F657" s="4">
        <v>30588.348323999999</v>
      </c>
      <c r="G657" s="4">
        <v>455.7</v>
      </c>
      <c r="H657" s="4">
        <v>-1.6</v>
      </c>
      <c r="I657" s="4">
        <v>1456.9</v>
      </c>
      <c r="K657" s="4">
        <v>0</v>
      </c>
      <c r="L657" s="4">
        <v>102</v>
      </c>
      <c r="M657" s="4">
        <v>0.70760000000000001</v>
      </c>
      <c r="N657" s="4">
        <v>8.9647000000000006</v>
      </c>
      <c r="O657" s="4">
        <v>2.1642999999999999</v>
      </c>
      <c r="P657" s="4">
        <v>322.4624</v>
      </c>
      <c r="Q657" s="4">
        <v>0</v>
      </c>
      <c r="R657" s="4">
        <v>322.5</v>
      </c>
      <c r="S657" s="4">
        <v>-83.734800000000007</v>
      </c>
      <c r="T657" s="4">
        <v>0</v>
      </c>
      <c r="U657" s="4">
        <v>-83.7</v>
      </c>
      <c r="V657" s="4">
        <v>1456.8975</v>
      </c>
      <c r="Y657" s="4">
        <v>72.067999999999998</v>
      </c>
      <c r="Z657" s="4">
        <v>0</v>
      </c>
      <c r="AA657" s="4">
        <v>0</v>
      </c>
      <c r="AB657" s="4" t="s">
        <v>384</v>
      </c>
      <c r="AC657" s="4">
        <v>0</v>
      </c>
      <c r="AD657" s="4">
        <v>11.8</v>
      </c>
      <c r="AE657" s="4">
        <v>845</v>
      </c>
      <c r="AF657" s="4">
        <v>866</v>
      </c>
      <c r="AG657" s="4">
        <v>829</v>
      </c>
      <c r="AH657" s="4">
        <v>100</v>
      </c>
      <c r="AI657" s="4">
        <v>1107.1300000000001</v>
      </c>
      <c r="AJ657" s="4">
        <v>25.43</v>
      </c>
      <c r="AK657" s="4">
        <v>983</v>
      </c>
      <c r="AL657" s="4">
        <v>60</v>
      </c>
      <c r="AM657" s="4">
        <v>0</v>
      </c>
      <c r="AN657" s="4">
        <v>22.387</v>
      </c>
      <c r="AO657" s="4">
        <v>191</v>
      </c>
      <c r="AP657" s="4">
        <v>189</v>
      </c>
      <c r="AQ657" s="4">
        <v>1.2</v>
      </c>
      <c r="AR657" s="4">
        <v>195</v>
      </c>
      <c r="AS657" s="4" t="s">
        <v>155</v>
      </c>
      <c r="AT657" s="4">
        <v>2</v>
      </c>
      <c r="AU657" s="5">
        <v>0.66118055555555555</v>
      </c>
      <c r="AV657" s="4">
        <v>47.163677</v>
      </c>
      <c r="AW657" s="4">
        <v>-88.49091</v>
      </c>
      <c r="AX657" s="4">
        <v>317.39999999999998</v>
      </c>
      <c r="AY657" s="4">
        <v>30.6</v>
      </c>
      <c r="AZ657" s="4">
        <v>12</v>
      </c>
      <c r="BA657" s="4">
        <v>8</v>
      </c>
      <c r="BB657" s="4" t="s">
        <v>452</v>
      </c>
      <c r="BC657" s="4">
        <v>1.2012</v>
      </c>
      <c r="BD657" s="4">
        <v>1</v>
      </c>
      <c r="BE657" s="4">
        <v>2.1</v>
      </c>
      <c r="BF657" s="4">
        <v>14.063000000000001</v>
      </c>
      <c r="BG657" s="4">
        <v>13.09</v>
      </c>
      <c r="BH657" s="4">
        <v>0.93</v>
      </c>
      <c r="BI657" s="4">
        <v>41.332999999999998</v>
      </c>
      <c r="BJ657" s="4">
        <v>2410.9580000000001</v>
      </c>
      <c r="BK657" s="4">
        <v>370.464</v>
      </c>
      <c r="BL657" s="4">
        <v>9.0820000000000007</v>
      </c>
      <c r="BM657" s="4">
        <v>0</v>
      </c>
      <c r="BN657" s="4">
        <v>9.0820000000000007</v>
      </c>
      <c r="BO657" s="4">
        <v>-2.3580000000000001</v>
      </c>
      <c r="BP657" s="4">
        <v>0</v>
      </c>
      <c r="BQ657" s="4">
        <v>-2.3580000000000001</v>
      </c>
      <c r="BR657" s="4">
        <v>12.956300000000001</v>
      </c>
      <c r="BU657" s="4">
        <v>3.8450000000000002</v>
      </c>
      <c r="BW657" s="4">
        <v>0</v>
      </c>
      <c r="BX657" s="4">
        <v>0.27890100000000001</v>
      </c>
      <c r="BY657" s="4">
        <v>-5</v>
      </c>
      <c r="BZ657" s="4">
        <v>0.62016099999999996</v>
      </c>
      <c r="CA657" s="4">
        <v>6.8156429999999997</v>
      </c>
      <c r="CB657" s="4">
        <v>12.527252000000001</v>
      </c>
    </row>
    <row r="658" spans="1:80">
      <c r="A658" s="2">
        <v>42439</v>
      </c>
      <c r="B658" s="32">
        <v>0.45328226851851849</v>
      </c>
      <c r="C658" s="4">
        <v>12.62</v>
      </c>
      <c r="D658" s="4">
        <v>3.0834000000000001</v>
      </c>
      <c r="E658" s="4" t="s">
        <v>155</v>
      </c>
      <c r="F658" s="4">
        <v>30834.206150999998</v>
      </c>
      <c r="G658" s="4">
        <v>483.5</v>
      </c>
      <c r="H658" s="4">
        <v>-1.6</v>
      </c>
      <c r="I658" s="4">
        <v>1514.5</v>
      </c>
      <c r="K658" s="4">
        <v>0</v>
      </c>
      <c r="L658" s="4">
        <v>106</v>
      </c>
      <c r="M658" s="4">
        <v>0.70740000000000003</v>
      </c>
      <c r="N658" s="4">
        <v>8.9275000000000002</v>
      </c>
      <c r="O658" s="4">
        <v>2.1812999999999998</v>
      </c>
      <c r="P658" s="4">
        <v>342.0419</v>
      </c>
      <c r="Q658" s="4">
        <v>0</v>
      </c>
      <c r="R658" s="4">
        <v>342</v>
      </c>
      <c r="S658" s="4">
        <v>-88.819100000000006</v>
      </c>
      <c r="T658" s="4">
        <v>0</v>
      </c>
      <c r="U658" s="4">
        <v>-88.8</v>
      </c>
      <c r="V658" s="4">
        <v>1514.5336</v>
      </c>
      <c r="Y658" s="4">
        <v>74.834999999999994</v>
      </c>
      <c r="Z658" s="4">
        <v>0</v>
      </c>
      <c r="AA658" s="4">
        <v>0</v>
      </c>
      <c r="AB658" s="4" t="s">
        <v>384</v>
      </c>
      <c r="AC658" s="4">
        <v>0</v>
      </c>
      <c r="AD658" s="4">
        <v>11.9</v>
      </c>
      <c r="AE658" s="4">
        <v>845</v>
      </c>
      <c r="AF658" s="4">
        <v>865</v>
      </c>
      <c r="AG658" s="4">
        <v>829</v>
      </c>
      <c r="AH658" s="4">
        <v>100</v>
      </c>
      <c r="AI658" s="4">
        <v>1107.1300000000001</v>
      </c>
      <c r="AJ658" s="4">
        <v>25.43</v>
      </c>
      <c r="AK658" s="4">
        <v>983</v>
      </c>
      <c r="AL658" s="4">
        <v>60</v>
      </c>
      <c r="AM658" s="4">
        <v>0</v>
      </c>
      <c r="AN658" s="4">
        <v>22</v>
      </c>
      <c r="AO658" s="4">
        <v>191</v>
      </c>
      <c r="AP658" s="4">
        <v>189</v>
      </c>
      <c r="AQ658" s="4">
        <v>0.9</v>
      </c>
      <c r="AR658" s="4">
        <v>195</v>
      </c>
      <c r="AS658" s="4" t="s">
        <v>155</v>
      </c>
      <c r="AT658" s="4">
        <v>2</v>
      </c>
      <c r="AU658" s="5">
        <v>0.66119212962962959</v>
      </c>
      <c r="AV658" s="4">
        <v>47.163643</v>
      </c>
      <c r="AW658" s="4">
        <v>-88.491089000000002</v>
      </c>
      <c r="AX658" s="4">
        <v>317.5</v>
      </c>
      <c r="AY658" s="4">
        <v>30.7</v>
      </c>
      <c r="AZ658" s="4">
        <v>12</v>
      </c>
      <c r="BA658" s="4">
        <v>8</v>
      </c>
      <c r="BB658" s="4" t="s">
        <v>452</v>
      </c>
      <c r="BC658" s="4">
        <v>1.3</v>
      </c>
      <c r="BD658" s="4">
        <v>1.0024</v>
      </c>
      <c r="BE658" s="4">
        <v>2.1012</v>
      </c>
      <c r="BF658" s="4">
        <v>14.063000000000001</v>
      </c>
      <c r="BG658" s="4">
        <v>13.1</v>
      </c>
      <c r="BH658" s="4">
        <v>0.93</v>
      </c>
      <c r="BI658" s="4">
        <v>41.356999999999999</v>
      </c>
      <c r="BJ658" s="4">
        <v>2404.0360000000001</v>
      </c>
      <c r="BK658" s="4">
        <v>373.85599999999999</v>
      </c>
      <c r="BL658" s="4">
        <v>9.6460000000000008</v>
      </c>
      <c r="BM658" s="4">
        <v>0</v>
      </c>
      <c r="BN658" s="4">
        <v>9.6460000000000008</v>
      </c>
      <c r="BO658" s="4">
        <v>-2.5049999999999999</v>
      </c>
      <c r="BP658" s="4">
        <v>0</v>
      </c>
      <c r="BQ658" s="4">
        <v>-2.5049999999999999</v>
      </c>
      <c r="BR658" s="4">
        <v>13.4861</v>
      </c>
      <c r="BU658" s="4">
        <v>3.9980000000000002</v>
      </c>
      <c r="BW658" s="4">
        <v>0</v>
      </c>
      <c r="BX658" s="4">
        <v>0.27918599999999999</v>
      </c>
      <c r="BY658" s="4">
        <v>-5</v>
      </c>
      <c r="BZ658" s="4">
        <v>0.61961200000000005</v>
      </c>
      <c r="CA658" s="4">
        <v>6.822603</v>
      </c>
      <c r="CB658" s="4">
        <v>12.516170000000001</v>
      </c>
    </row>
    <row r="659" spans="1:80">
      <c r="A659" s="2">
        <v>42439</v>
      </c>
      <c r="B659" s="32">
        <v>0.45329384259259259</v>
      </c>
      <c r="C659" s="4">
        <v>12.436999999999999</v>
      </c>
      <c r="D659" s="4">
        <v>3.4451000000000001</v>
      </c>
      <c r="E659" s="4" t="s">
        <v>155</v>
      </c>
      <c r="F659" s="4">
        <v>34450.511509000004</v>
      </c>
      <c r="G659" s="4">
        <v>496.4</v>
      </c>
      <c r="H659" s="4">
        <v>-1.7</v>
      </c>
      <c r="I659" s="4">
        <v>1623.1</v>
      </c>
      <c r="K659" s="4">
        <v>0</v>
      </c>
      <c r="L659" s="4">
        <v>111</v>
      </c>
      <c r="M659" s="4">
        <v>0.70579999999999998</v>
      </c>
      <c r="N659" s="4">
        <v>8.7782</v>
      </c>
      <c r="O659" s="4">
        <v>2.4316</v>
      </c>
      <c r="P659" s="4">
        <v>350.34429999999998</v>
      </c>
      <c r="Q659" s="4">
        <v>0</v>
      </c>
      <c r="R659" s="4">
        <v>350.3</v>
      </c>
      <c r="S659" s="4">
        <v>-90.974999999999994</v>
      </c>
      <c r="T659" s="4">
        <v>0</v>
      </c>
      <c r="U659" s="4">
        <v>-91</v>
      </c>
      <c r="V659" s="4">
        <v>1623.0592999999999</v>
      </c>
      <c r="Y659" s="4">
        <v>78.182000000000002</v>
      </c>
      <c r="Z659" s="4">
        <v>0</v>
      </c>
      <c r="AA659" s="4">
        <v>0</v>
      </c>
      <c r="AB659" s="4" t="s">
        <v>384</v>
      </c>
      <c r="AC659" s="4">
        <v>0</v>
      </c>
      <c r="AD659" s="4">
        <v>11.8</v>
      </c>
      <c r="AE659" s="4">
        <v>845</v>
      </c>
      <c r="AF659" s="4">
        <v>866</v>
      </c>
      <c r="AG659" s="4">
        <v>828</v>
      </c>
      <c r="AH659" s="4">
        <v>100</v>
      </c>
      <c r="AI659" s="4">
        <v>1107.1300000000001</v>
      </c>
      <c r="AJ659" s="4">
        <v>25.43</v>
      </c>
      <c r="AK659" s="4">
        <v>983</v>
      </c>
      <c r="AL659" s="4">
        <v>60</v>
      </c>
      <c r="AM659" s="4">
        <v>0</v>
      </c>
      <c r="AN659" s="4">
        <v>22</v>
      </c>
      <c r="AO659" s="4">
        <v>191</v>
      </c>
      <c r="AP659" s="4">
        <v>189</v>
      </c>
      <c r="AQ659" s="4">
        <v>0.6</v>
      </c>
      <c r="AR659" s="4">
        <v>195</v>
      </c>
      <c r="AS659" s="4" t="s">
        <v>155</v>
      </c>
      <c r="AT659" s="4">
        <v>2</v>
      </c>
      <c r="AU659" s="5">
        <v>0.66120370370370374</v>
      </c>
      <c r="AV659" s="4">
        <v>47.163606999999999</v>
      </c>
      <c r="AW659" s="4">
        <v>-88.491264000000001</v>
      </c>
      <c r="AX659" s="4">
        <v>317.5</v>
      </c>
      <c r="AY659" s="4">
        <v>30.8</v>
      </c>
      <c r="AZ659" s="4">
        <v>12</v>
      </c>
      <c r="BA659" s="4">
        <v>8</v>
      </c>
      <c r="BB659" s="4" t="s">
        <v>452</v>
      </c>
      <c r="BC659" s="4">
        <v>1.3011999999999999</v>
      </c>
      <c r="BD659" s="4">
        <v>1.2023999999999999</v>
      </c>
      <c r="BE659" s="4">
        <v>2.2023999999999999</v>
      </c>
      <c r="BF659" s="4">
        <v>14.063000000000001</v>
      </c>
      <c r="BG659" s="4">
        <v>12.91</v>
      </c>
      <c r="BH659" s="4">
        <v>0.92</v>
      </c>
      <c r="BI659" s="4">
        <v>41.680999999999997</v>
      </c>
      <c r="BJ659" s="4">
        <v>2340.5189999999998</v>
      </c>
      <c r="BK659" s="4">
        <v>412.637</v>
      </c>
      <c r="BL659" s="4">
        <v>9.782</v>
      </c>
      <c r="BM659" s="4">
        <v>0</v>
      </c>
      <c r="BN659" s="4">
        <v>9.782</v>
      </c>
      <c r="BO659" s="4">
        <v>-2.54</v>
      </c>
      <c r="BP659" s="4">
        <v>0</v>
      </c>
      <c r="BQ659" s="4">
        <v>-2.54</v>
      </c>
      <c r="BR659" s="4">
        <v>14.309900000000001</v>
      </c>
      <c r="BU659" s="4">
        <v>4.1360000000000001</v>
      </c>
      <c r="BW659" s="4">
        <v>0</v>
      </c>
      <c r="BX659" s="4">
        <v>0.24885599999999999</v>
      </c>
      <c r="BY659" s="4">
        <v>-5</v>
      </c>
      <c r="BZ659" s="4">
        <v>0.61938700000000002</v>
      </c>
      <c r="CA659" s="4">
        <v>6.0814149999999998</v>
      </c>
      <c r="CB659" s="4">
        <v>12.511625</v>
      </c>
    </row>
    <row r="660" spans="1:80">
      <c r="A660" s="2">
        <v>42439</v>
      </c>
      <c r="B660" s="32">
        <v>0.45330541666666663</v>
      </c>
      <c r="C660" s="4">
        <v>12.036</v>
      </c>
      <c r="D660" s="4">
        <v>3.9577</v>
      </c>
      <c r="E660" s="4" t="s">
        <v>155</v>
      </c>
      <c r="F660" s="4">
        <v>39576.830467</v>
      </c>
      <c r="G660" s="4">
        <v>514.79999999999995</v>
      </c>
      <c r="H660" s="4">
        <v>-1.6</v>
      </c>
      <c r="I660" s="4">
        <v>1777.5</v>
      </c>
      <c r="K660" s="4">
        <v>0</v>
      </c>
      <c r="L660" s="4">
        <v>114</v>
      </c>
      <c r="M660" s="4">
        <v>0.70469999999999999</v>
      </c>
      <c r="N660" s="4">
        <v>8.4815000000000005</v>
      </c>
      <c r="O660" s="4">
        <v>2.7888999999999999</v>
      </c>
      <c r="P660" s="4">
        <v>362.73950000000002</v>
      </c>
      <c r="Q660" s="4">
        <v>0</v>
      </c>
      <c r="R660" s="4">
        <v>362.7</v>
      </c>
      <c r="S660" s="4">
        <v>-94.193700000000007</v>
      </c>
      <c r="T660" s="4">
        <v>0</v>
      </c>
      <c r="U660" s="4">
        <v>-94.2</v>
      </c>
      <c r="V660" s="4">
        <v>1777.5496000000001</v>
      </c>
      <c r="Y660" s="4">
        <v>80.385999999999996</v>
      </c>
      <c r="Z660" s="4">
        <v>0</v>
      </c>
      <c r="AA660" s="4">
        <v>0</v>
      </c>
      <c r="AB660" s="4" t="s">
        <v>384</v>
      </c>
      <c r="AC660" s="4">
        <v>0</v>
      </c>
      <c r="AD660" s="4">
        <v>11.8</v>
      </c>
      <c r="AE660" s="4">
        <v>846</v>
      </c>
      <c r="AF660" s="4">
        <v>867</v>
      </c>
      <c r="AG660" s="4">
        <v>828</v>
      </c>
      <c r="AH660" s="4">
        <v>100</v>
      </c>
      <c r="AI660" s="4">
        <v>1107.1300000000001</v>
      </c>
      <c r="AJ660" s="4">
        <v>25.43</v>
      </c>
      <c r="AK660" s="4">
        <v>983</v>
      </c>
      <c r="AL660" s="4">
        <v>60</v>
      </c>
      <c r="AM660" s="4">
        <v>0</v>
      </c>
      <c r="AN660" s="4">
        <v>22</v>
      </c>
      <c r="AO660" s="4">
        <v>191</v>
      </c>
      <c r="AP660" s="4">
        <v>189</v>
      </c>
      <c r="AQ660" s="4">
        <v>0.9</v>
      </c>
      <c r="AR660" s="4">
        <v>195</v>
      </c>
      <c r="AS660" s="4" t="s">
        <v>155</v>
      </c>
      <c r="AT660" s="4">
        <v>2</v>
      </c>
      <c r="AU660" s="5">
        <v>0.66121527777777778</v>
      </c>
      <c r="AV660" s="4">
        <v>47.163561999999999</v>
      </c>
      <c r="AW660" s="4">
        <v>-88.491434999999996</v>
      </c>
      <c r="AX660" s="4">
        <v>317.3</v>
      </c>
      <c r="AY660" s="4">
        <v>31.1</v>
      </c>
      <c r="AZ660" s="4">
        <v>12</v>
      </c>
      <c r="BA660" s="4">
        <v>8</v>
      </c>
      <c r="BB660" s="4" t="s">
        <v>452</v>
      </c>
      <c r="BC660" s="4">
        <v>1.4</v>
      </c>
      <c r="BD660" s="4">
        <v>1.4012</v>
      </c>
      <c r="BE660" s="4">
        <v>2.3976000000000002</v>
      </c>
      <c r="BF660" s="4">
        <v>14.063000000000001</v>
      </c>
      <c r="BG660" s="4">
        <v>12.74</v>
      </c>
      <c r="BH660" s="4">
        <v>0.91</v>
      </c>
      <c r="BI660" s="4">
        <v>41.91</v>
      </c>
      <c r="BJ660" s="4">
        <v>2246.33</v>
      </c>
      <c r="BK660" s="4">
        <v>470.11900000000003</v>
      </c>
      <c r="BL660" s="4">
        <v>10.061</v>
      </c>
      <c r="BM660" s="4">
        <v>0</v>
      </c>
      <c r="BN660" s="4">
        <v>10.061</v>
      </c>
      <c r="BO660" s="4">
        <v>-2.613</v>
      </c>
      <c r="BP660" s="4">
        <v>0</v>
      </c>
      <c r="BQ660" s="4">
        <v>-2.613</v>
      </c>
      <c r="BR660" s="4">
        <v>15.567600000000001</v>
      </c>
      <c r="BU660" s="4">
        <v>4.2240000000000002</v>
      </c>
      <c r="BW660" s="4">
        <v>0</v>
      </c>
      <c r="BX660" s="4">
        <v>0.27626600000000001</v>
      </c>
      <c r="BY660" s="4">
        <v>-5</v>
      </c>
      <c r="BZ660" s="4">
        <v>0.61777400000000005</v>
      </c>
      <c r="CA660" s="4">
        <v>6.7512499999999998</v>
      </c>
      <c r="CB660" s="4">
        <v>12.479035</v>
      </c>
    </row>
    <row r="661" spans="1:80">
      <c r="A661" s="2">
        <v>42439</v>
      </c>
      <c r="B661" s="32">
        <v>0.45331699074074078</v>
      </c>
      <c r="C661" s="4">
        <v>12.012</v>
      </c>
      <c r="D661" s="4">
        <v>4.2713999999999999</v>
      </c>
      <c r="E661" s="4" t="s">
        <v>155</v>
      </c>
      <c r="F661" s="4">
        <v>42714.163127</v>
      </c>
      <c r="G661" s="4">
        <v>519.79999999999995</v>
      </c>
      <c r="H661" s="4">
        <v>-1.6</v>
      </c>
      <c r="I661" s="4">
        <v>1957.4</v>
      </c>
      <c r="K661" s="4">
        <v>0</v>
      </c>
      <c r="L661" s="4">
        <v>117</v>
      </c>
      <c r="M661" s="4">
        <v>0.70289999999999997</v>
      </c>
      <c r="N661" s="4">
        <v>8.4430999999999994</v>
      </c>
      <c r="O661" s="4">
        <v>3.0023</v>
      </c>
      <c r="P661" s="4">
        <v>365.33679999999998</v>
      </c>
      <c r="Q661" s="4">
        <v>0</v>
      </c>
      <c r="R661" s="4">
        <v>365.3</v>
      </c>
      <c r="S661" s="4">
        <v>-94.868200000000002</v>
      </c>
      <c r="T661" s="4">
        <v>0</v>
      </c>
      <c r="U661" s="4">
        <v>-94.9</v>
      </c>
      <c r="V661" s="4">
        <v>1957.3569</v>
      </c>
      <c r="Y661" s="4">
        <v>82.177000000000007</v>
      </c>
      <c r="Z661" s="4">
        <v>0</v>
      </c>
      <c r="AA661" s="4">
        <v>0</v>
      </c>
      <c r="AB661" s="4" t="s">
        <v>384</v>
      </c>
      <c r="AC661" s="4">
        <v>0</v>
      </c>
      <c r="AD661" s="4">
        <v>11.9</v>
      </c>
      <c r="AE661" s="4">
        <v>845</v>
      </c>
      <c r="AF661" s="4">
        <v>868</v>
      </c>
      <c r="AG661" s="4">
        <v>827</v>
      </c>
      <c r="AH661" s="4">
        <v>100</v>
      </c>
      <c r="AI661" s="4">
        <v>1107.1300000000001</v>
      </c>
      <c r="AJ661" s="4">
        <v>25.43</v>
      </c>
      <c r="AK661" s="4">
        <v>983</v>
      </c>
      <c r="AL661" s="4">
        <v>60</v>
      </c>
      <c r="AM661" s="4">
        <v>0</v>
      </c>
      <c r="AN661" s="4">
        <v>22</v>
      </c>
      <c r="AO661" s="4">
        <v>191</v>
      </c>
      <c r="AP661" s="4">
        <v>189</v>
      </c>
      <c r="AQ661" s="4">
        <v>1.5</v>
      </c>
      <c r="AR661" s="4">
        <v>195</v>
      </c>
      <c r="AS661" s="4" t="s">
        <v>155</v>
      </c>
      <c r="AT661" s="4">
        <v>2</v>
      </c>
      <c r="AU661" s="5">
        <v>0.66122685185185182</v>
      </c>
      <c r="AV661" s="4">
        <v>47.163500999999997</v>
      </c>
      <c r="AW661" s="4">
        <v>-88.491596999999999</v>
      </c>
      <c r="AX661" s="4">
        <v>317.3</v>
      </c>
      <c r="AY661" s="4">
        <v>31.5</v>
      </c>
      <c r="AZ661" s="4">
        <v>12</v>
      </c>
      <c r="BA661" s="4">
        <v>8</v>
      </c>
      <c r="BB661" s="4" t="s">
        <v>452</v>
      </c>
      <c r="BC661" s="4">
        <v>1.3976</v>
      </c>
      <c r="BD661" s="4">
        <v>1.5012000000000001</v>
      </c>
      <c r="BE661" s="4">
        <v>2.2012</v>
      </c>
      <c r="BF661" s="4">
        <v>14.063000000000001</v>
      </c>
      <c r="BG661" s="4">
        <v>12.48</v>
      </c>
      <c r="BH661" s="4">
        <v>0.89</v>
      </c>
      <c r="BI661" s="4">
        <v>42.271999999999998</v>
      </c>
      <c r="BJ661" s="4">
        <v>2198.9810000000002</v>
      </c>
      <c r="BK661" s="4">
        <v>497.68</v>
      </c>
      <c r="BL661" s="4">
        <v>9.9640000000000004</v>
      </c>
      <c r="BM661" s="4">
        <v>0</v>
      </c>
      <c r="BN661" s="4">
        <v>9.9640000000000004</v>
      </c>
      <c r="BO661" s="4">
        <v>-2.5870000000000002</v>
      </c>
      <c r="BP661" s="4">
        <v>0</v>
      </c>
      <c r="BQ661" s="4">
        <v>-2.5870000000000002</v>
      </c>
      <c r="BR661" s="4">
        <v>16.857299999999999</v>
      </c>
      <c r="BU661" s="4">
        <v>4.2460000000000004</v>
      </c>
      <c r="BW661" s="4">
        <v>0</v>
      </c>
      <c r="BX661" s="4">
        <v>0.35826599999999997</v>
      </c>
      <c r="BY661" s="4">
        <v>-5</v>
      </c>
      <c r="BZ661" s="4">
        <v>0.61883900000000003</v>
      </c>
      <c r="CA661" s="4">
        <v>8.7551249999999996</v>
      </c>
      <c r="CB661" s="4">
        <v>12.500548</v>
      </c>
    </row>
    <row r="662" spans="1:80">
      <c r="A662" s="2">
        <v>42439</v>
      </c>
      <c r="B662" s="32">
        <v>0.45332856481481482</v>
      </c>
      <c r="C662" s="4">
        <v>12.016</v>
      </c>
      <c r="D662" s="4">
        <v>3.9961000000000002</v>
      </c>
      <c r="E662" s="4" t="s">
        <v>155</v>
      </c>
      <c r="F662" s="4">
        <v>39961.401869000001</v>
      </c>
      <c r="G662" s="4">
        <v>553.6</v>
      </c>
      <c r="H662" s="4">
        <v>-1.7</v>
      </c>
      <c r="I662" s="4">
        <v>1965</v>
      </c>
      <c r="K662" s="4">
        <v>0</v>
      </c>
      <c r="L662" s="4">
        <v>121</v>
      </c>
      <c r="M662" s="4">
        <v>0.70469999999999999</v>
      </c>
      <c r="N662" s="4">
        <v>8.4680999999999997</v>
      </c>
      <c r="O662" s="4">
        <v>2.8161999999999998</v>
      </c>
      <c r="P662" s="4">
        <v>390.15350000000001</v>
      </c>
      <c r="Q662" s="4">
        <v>0</v>
      </c>
      <c r="R662" s="4">
        <v>390.2</v>
      </c>
      <c r="S662" s="4">
        <v>-101.3124</v>
      </c>
      <c r="T662" s="4">
        <v>0</v>
      </c>
      <c r="U662" s="4">
        <v>-101.3</v>
      </c>
      <c r="V662" s="4">
        <v>1965.0496000000001</v>
      </c>
      <c r="Y662" s="4">
        <v>85.302999999999997</v>
      </c>
      <c r="Z662" s="4">
        <v>0</v>
      </c>
      <c r="AA662" s="4">
        <v>0</v>
      </c>
      <c r="AB662" s="4" t="s">
        <v>384</v>
      </c>
      <c r="AC662" s="4">
        <v>0</v>
      </c>
      <c r="AD662" s="4">
        <v>11.8</v>
      </c>
      <c r="AE662" s="4">
        <v>846</v>
      </c>
      <c r="AF662" s="4">
        <v>867</v>
      </c>
      <c r="AG662" s="4">
        <v>827</v>
      </c>
      <c r="AH662" s="4">
        <v>100</v>
      </c>
      <c r="AI662" s="4">
        <v>1107.1300000000001</v>
      </c>
      <c r="AJ662" s="4">
        <v>25.43</v>
      </c>
      <c r="AK662" s="4">
        <v>983</v>
      </c>
      <c r="AL662" s="4">
        <v>60</v>
      </c>
      <c r="AM662" s="4">
        <v>0</v>
      </c>
      <c r="AN662" s="4">
        <v>22</v>
      </c>
      <c r="AO662" s="4">
        <v>191</v>
      </c>
      <c r="AP662" s="4">
        <v>189</v>
      </c>
      <c r="AQ662" s="4">
        <v>1.5</v>
      </c>
      <c r="AR662" s="4">
        <v>195</v>
      </c>
      <c r="AS662" s="4" t="s">
        <v>155</v>
      </c>
      <c r="AT662" s="4">
        <v>2</v>
      </c>
      <c r="AU662" s="5">
        <v>0.66123842592592597</v>
      </c>
      <c r="AV662" s="4">
        <v>47.163412000000001</v>
      </c>
      <c r="AW662" s="4">
        <v>-88.491737000000001</v>
      </c>
      <c r="AX662" s="4">
        <v>317.3</v>
      </c>
      <c r="AY662" s="4">
        <v>32.799999999999997</v>
      </c>
      <c r="AZ662" s="4">
        <v>12</v>
      </c>
      <c r="BA662" s="4">
        <v>8</v>
      </c>
      <c r="BB662" s="4" t="s">
        <v>452</v>
      </c>
      <c r="BC662" s="4">
        <v>1.2</v>
      </c>
      <c r="BD662" s="4">
        <v>1.6</v>
      </c>
      <c r="BE662" s="4">
        <v>2.2999999999999998</v>
      </c>
      <c r="BF662" s="4">
        <v>14.063000000000001</v>
      </c>
      <c r="BG662" s="4">
        <v>12.7</v>
      </c>
      <c r="BH662" s="4">
        <v>0.9</v>
      </c>
      <c r="BI662" s="4">
        <v>41.896999999999998</v>
      </c>
      <c r="BJ662" s="4">
        <v>2236.3789999999999</v>
      </c>
      <c r="BK662" s="4">
        <v>473.37099999999998</v>
      </c>
      <c r="BL662" s="4">
        <v>10.79</v>
      </c>
      <c r="BM662" s="4">
        <v>0</v>
      </c>
      <c r="BN662" s="4">
        <v>10.79</v>
      </c>
      <c r="BO662" s="4">
        <v>-2.802</v>
      </c>
      <c r="BP662" s="4">
        <v>0</v>
      </c>
      <c r="BQ662" s="4">
        <v>-2.802</v>
      </c>
      <c r="BR662" s="4">
        <v>17.160399999999999</v>
      </c>
      <c r="BU662" s="4">
        <v>4.47</v>
      </c>
      <c r="BW662" s="4">
        <v>0</v>
      </c>
      <c r="BX662" s="4">
        <v>0.35751100000000002</v>
      </c>
      <c r="BY662" s="4">
        <v>-5</v>
      </c>
      <c r="BZ662" s="4">
        <v>0.61816099999999996</v>
      </c>
      <c r="CA662" s="4">
        <v>8.736675</v>
      </c>
      <c r="CB662" s="4">
        <v>12.486852000000001</v>
      </c>
    </row>
    <row r="663" spans="1:80">
      <c r="A663" s="2">
        <v>42439</v>
      </c>
      <c r="B663" s="32">
        <v>0.45334013888888891</v>
      </c>
      <c r="C663" s="4">
        <v>12.214</v>
      </c>
      <c r="D663" s="4">
        <v>3.7658</v>
      </c>
      <c r="E663" s="4" t="s">
        <v>155</v>
      </c>
      <c r="F663" s="4">
        <v>37658.402948000003</v>
      </c>
      <c r="G663" s="4">
        <v>652.70000000000005</v>
      </c>
      <c r="H663" s="4">
        <v>-3.9</v>
      </c>
      <c r="I663" s="4">
        <v>2046.8</v>
      </c>
      <c r="K663" s="4">
        <v>0</v>
      </c>
      <c r="L663" s="4">
        <v>127</v>
      </c>
      <c r="M663" s="4">
        <v>0.70509999999999995</v>
      </c>
      <c r="N663" s="4">
        <v>8.6114999999999995</v>
      </c>
      <c r="O663" s="4">
        <v>2.6551</v>
      </c>
      <c r="P663" s="4">
        <v>460.22289999999998</v>
      </c>
      <c r="Q663" s="4">
        <v>0</v>
      </c>
      <c r="R663" s="4">
        <v>460.2</v>
      </c>
      <c r="S663" s="4">
        <v>-119.5076</v>
      </c>
      <c r="T663" s="4">
        <v>0</v>
      </c>
      <c r="U663" s="4">
        <v>-119.5</v>
      </c>
      <c r="V663" s="4">
        <v>2046.7671</v>
      </c>
      <c r="Y663" s="4">
        <v>89.266999999999996</v>
      </c>
      <c r="Z663" s="4">
        <v>0</v>
      </c>
      <c r="AA663" s="4">
        <v>0</v>
      </c>
      <c r="AB663" s="4" t="s">
        <v>384</v>
      </c>
      <c r="AC663" s="4">
        <v>0</v>
      </c>
      <c r="AD663" s="4">
        <v>11.9</v>
      </c>
      <c r="AE663" s="4">
        <v>846</v>
      </c>
      <c r="AF663" s="4">
        <v>868</v>
      </c>
      <c r="AG663" s="4">
        <v>827</v>
      </c>
      <c r="AH663" s="4">
        <v>100</v>
      </c>
      <c r="AI663" s="4">
        <v>1107.1300000000001</v>
      </c>
      <c r="AJ663" s="4">
        <v>25.43</v>
      </c>
      <c r="AK663" s="4">
        <v>983</v>
      </c>
      <c r="AL663" s="4">
        <v>60</v>
      </c>
      <c r="AM663" s="4">
        <v>0</v>
      </c>
      <c r="AN663" s="4">
        <v>22</v>
      </c>
      <c r="AO663" s="4">
        <v>191</v>
      </c>
      <c r="AP663" s="4">
        <v>189</v>
      </c>
      <c r="AQ663" s="4">
        <v>1.4</v>
      </c>
      <c r="AR663" s="4">
        <v>195</v>
      </c>
      <c r="AS663" s="4" t="s">
        <v>155</v>
      </c>
      <c r="AT663" s="4">
        <v>2</v>
      </c>
      <c r="AU663" s="5">
        <v>0.66126157407407404</v>
      </c>
      <c r="AV663" s="4">
        <v>47.163182999999997</v>
      </c>
      <c r="AW663" s="4">
        <v>-88.491943000000006</v>
      </c>
      <c r="AX663" s="4">
        <v>317.7</v>
      </c>
      <c r="AY663" s="4">
        <v>33.700000000000003</v>
      </c>
      <c r="AZ663" s="4">
        <v>12</v>
      </c>
      <c r="BA663" s="4">
        <v>8</v>
      </c>
      <c r="BB663" s="4" t="s">
        <v>452</v>
      </c>
      <c r="BC663" s="4">
        <v>1.2012</v>
      </c>
      <c r="BD663" s="4">
        <v>1.6024</v>
      </c>
      <c r="BE663" s="4">
        <v>2.3012000000000001</v>
      </c>
      <c r="BF663" s="4">
        <v>14.063000000000001</v>
      </c>
      <c r="BG663" s="4">
        <v>12.75</v>
      </c>
      <c r="BH663" s="4">
        <v>0.91</v>
      </c>
      <c r="BI663" s="4">
        <v>41.832999999999998</v>
      </c>
      <c r="BJ663" s="4">
        <v>2276.1439999999998</v>
      </c>
      <c r="BK663" s="4">
        <v>446.66800000000001</v>
      </c>
      <c r="BL663" s="4">
        <v>12.739000000000001</v>
      </c>
      <c r="BM663" s="4">
        <v>0</v>
      </c>
      <c r="BN663" s="4">
        <v>12.739000000000001</v>
      </c>
      <c r="BO663" s="4">
        <v>-3.3079999999999998</v>
      </c>
      <c r="BP663" s="4">
        <v>0</v>
      </c>
      <c r="BQ663" s="4">
        <v>-3.3079999999999998</v>
      </c>
      <c r="BR663" s="4">
        <v>17.888999999999999</v>
      </c>
      <c r="BU663" s="4">
        <v>4.681</v>
      </c>
      <c r="BW663" s="4">
        <v>0</v>
      </c>
      <c r="BX663" s="4">
        <v>0.38113599999999997</v>
      </c>
      <c r="BY663" s="4">
        <v>-5</v>
      </c>
      <c r="BZ663" s="4">
        <v>0.61883900000000003</v>
      </c>
      <c r="CA663" s="4">
        <v>9.3140110000000007</v>
      </c>
      <c r="CB663" s="4">
        <v>12.500548</v>
      </c>
    </row>
    <row r="664" spans="1:80">
      <c r="A664" s="2">
        <v>42439</v>
      </c>
      <c r="B664" s="32">
        <v>0.45335171296296295</v>
      </c>
      <c r="C664" s="4">
        <v>12.605</v>
      </c>
      <c r="D664" s="4">
        <v>3.2745000000000002</v>
      </c>
      <c r="E664" s="4" t="s">
        <v>155</v>
      </c>
      <c r="F664" s="4">
        <v>32744.735099000001</v>
      </c>
      <c r="G664" s="4">
        <v>753.5</v>
      </c>
      <c r="H664" s="4">
        <v>-3.9</v>
      </c>
      <c r="I664" s="4">
        <v>1927.5</v>
      </c>
      <c r="K664" s="4">
        <v>0</v>
      </c>
      <c r="L664" s="4">
        <v>127</v>
      </c>
      <c r="M664" s="4">
        <v>0.70630000000000004</v>
      </c>
      <c r="N664" s="4">
        <v>8.9027999999999992</v>
      </c>
      <c r="O664" s="4">
        <v>2.3128000000000002</v>
      </c>
      <c r="P664" s="4">
        <v>532.22519999999997</v>
      </c>
      <c r="Q664" s="4">
        <v>0</v>
      </c>
      <c r="R664" s="4">
        <v>532.20000000000005</v>
      </c>
      <c r="S664" s="4">
        <v>-138.2046</v>
      </c>
      <c r="T664" s="4">
        <v>0</v>
      </c>
      <c r="U664" s="4">
        <v>-138.19999999999999</v>
      </c>
      <c r="V664" s="4">
        <v>1927.5255</v>
      </c>
      <c r="Y664" s="4">
        <v>89.486999999999995</v>
      </c>
      <c r="Z664" s="4">
        <v>0</v>
      </c>
      <c r="AA664" s="4">
        <v>0</v>
      </c>
      <c r="AB664" s="4" t="s">
        <v>384</v>
      </c>
      <c r="AC664" s="4">
        <v>0</v>
      </c>
      <c r="AD664" s="4">
        <v>11.9</v>
      </c>
      <c r="AE664" s="4">
        <v>846</v>
      </c>
      <c r="AF664" s="4">
        <v>868</v>
      </c>
      <c r="AG664" s="4">
        <v>828</v>
      </c>
      <c r="AH664" s="4">
        <v>100</v>
      </c>
      <c r="AI664" s="4">
        <v>1107.1300000000001</v>
      </c>
      <c r="AJ664" s="4">
        <v>25.43</v>
      </c>
      <c r="AK664" s="4">
        <v>983</v>
      </c>
      <c r="AL664" s="4">
        <v>60</v>
      </c>
      <c r="AM664" s="4">
        <v>0</v>
      </c>
      <c r="AN664" s="4">
        <v>22</v>
      </c>
      <c r="AO664" s="4">
        <v>191</v>
      </c>
      <c r="AP664" s="4">
        <v>189.6</v>
      </c>
      <c r="AQ664" s="4">
        <v>1.5</v>
      </c>
      <c r="AR664" s="4">
        <v>195</v>
      </c>
      <c r="AS664" s="4" t="s">
        <v>155</v>
      </c>
      <c r="AT664" s="4">
        <v>2</v>
      </c>
      <c r="AU664" s="5">
        <v>0.66126157407407404</v>
      </c>
      <c r="AV664" s="4">
        <v>47.163181000000002</v>
      </c>
      <c r="AW664" s="4">
        <v>-88.491944000000004</v>
      </c>
      <c r="AX664" s="4">
        <v>317.7</v>
      </c>
      <c r="AY664" s="4">
        <v>34.1</v>
      </c>
      <c r="AZ664" s="4">
        <v>12</v>
      </c>
      <c r="BA664" s="4">
        <v>8</v>
      </c>
      <c r="BB664" s="4" t="s">
        <v>452</v>
      </c>
      <c r="BC664" s="4">
        <v>1.3</v>
      </c>
      <c r="BD664" s="4">
        <v>1.8011999999999999</v>
      </c>
      <c r="BE664" s="4">
        <v>2.4011999999999998</v>
      </c>
      <c r="BF664" s="4">
        <v>14.063000000000001</v>
      </c>
      <c r="BG664" s="4">
        <v>12.9</v>
      </c>
      <c r="BH664" s="4">
        <v>0.92</v>
      </c>
      <c r="BI664" s="4">
        <v>41.581000000000003</v>
      </c>
      <c r="BJ664" s="4">
        <v>2366.1759999999999</v>
      </c>
      <c r="BK664" s="4">
        <v>391.23099999999999</v>
      </c>
      <c r="BL664" s="4">
        <v>14.813000000000001</v>
      </c>
      <c r="BM664" s="4">
        <v>0</v>
      </c>
      <c r="BN664" s="4">
        <v>14.813000000000001</v>
      </c>
      <c r="BO664" s="4">
        <v>-3.847</v>
      </c>
      <c r="BP664" s="4">
        <v>0</v>
      </c>
      <c r="BQ664" s="4">
        <v>-3.847</v>
      </c>
      <c r="BR664" s="4">
        <v>16.940100000000001</v>
      </c>
      <c r="BU664" s="4">
        <v>4.7190000000000003</v>
      </c>
      <c r="BW664" s="4">
        <v>0</v>
      </c>
      <c r="BX664" s="4">
        <v>0.44148900000000002</v>
      </c>
      <c r="BY664" s="4">
        <v>-5</v>
      </c>
      <c r="BZ664" s="4">
        <v>0.61938700000000002</v>
      </c>
      <c r="CA664" s="4">
        <v>10.788887000000001</v>
      </c>
      <c r="CB664" s="4">
        <v>12.511616999999999</v>
      </c>
    </row>
    <row r="665" spans="1:80">
      <c r="A665" s="2">
        <v>42439</v>
      </c>
      <c r="B665" s="32">
        <v>0.45336328703703704</v>
      </c>
      <c r="C665" s="4">
        <v>13.034000000000001</v>
      </c>
      <c r="D665" s="4">
        <v>2.4418000000000002</v>
      </c>
      <c r="E665" s="4" t="s">
        <v>155</v>
      </c>
      <c r="F665" s="4">
        <v>24417.777778</v>
      </c>
      <c r="G665" s="4">
        <v>910.4</v>
      </c>
      <c r="H665" s="4">
        <v>-11.5</v>
      </c>
      <c r="I665" s="4">
        <v>1723.9</v>
      </c>
      <c r="K665" s="4">
        <v>0</v>
      </c>
      <c r="L665" s="4">
        <v>114</v>
      </c>
      <c r="M665" s="4">
        <v>0.70960000000000001</v>
      </c>
      <c r="N665" s="4">
        <v>9.2490000000000006</v>
      </c>
      <c r="O665" s="4">
        <v>1.7326999999999999</v>
      </c>
      <c r="P665" s="4">
        <v>646.0335</v>
      </c>
      <c r="Q665" s="4">
        <v>0</v>
      </c>
      <c r="R665" s="4">
        <v>646</v>
      </c>
      <c r="S665" s="4">
        <v>-167.7576</v>
      </c>
      <c r="T665" s="4">
        <v>0</v>
      </c>
      <c r="U665" s="4">
        <v>-167.8</v>
      </c>
      <c r="V665" s="4">
        <v>1723.9244000000001</v>
      </c>
      <c r="Y665" s="4">
        <v>81.058999999999997</v>
      </c>
      <c r="Z665" s="4">
        <v>0</v>
      </c>
      <c r="AA665" s="4">
        <v>0</v>
      </c>
      <c r="AB665" s="4" t="s">
        <v>384</v>
      </c>
      <c r="AC665" s="4">
        <v>0</v>
      </c>
      <c r="AD665" s="4">
        <v>11.8</v>
      </c>
      <c r="AE665" s="4">
        <v>847</v>
      </c>
      <c r="AF665" s="4">
        <v>869</v>
      </c>
      <c r="AG665" s="4">
        <v>828</v>
      </c>
      <c r="AH665" s="4">
        <v>100</v>
      </c>
      <c r="AI665" s="4">
        <v>1107.1300000000001</v>
      </c>
      <c r="AJ665" s="4">
        <v>25.43</v>
      </c>
      <c r="AK665" s="4">
        <v>983</v>
      </c>
      <c r="AL665" s="4">
        <v>60</v>
      </c>
      <c r="AM665" s="4">
        <v>0</v>
      </c>
      <c r="AN665" s="4">
        <v>22</v>
      </c>
      <c r="AO665" s="4">
        <v>190.4</v>
      </c>
      <c r="AP665" s="4">
        <v>190</v>
      </c>
      <c r="AQ665" s="4">
        <v>1.4</v>
      </c>
      <c r="AR665" s="4">
        <v>195</v>
      </c>
      <c r="AS665" s="4" t="s">
        <v>155</v>
      </c>
      <c r="AT665" s="4">
        <v>2</v>
      </c>
      <c r="AU665" s="5">
        <v>0.66127314814814808</v>
      </c>
      <c r="AV665" s="4">
        <v>47.163044999999997</v>
      </c>
      <c r="AW665" s="4">
        <v>-88.491997999999995</v>
      </c>
      <c r="AX665" s="4">
        <v>317.89999999999998</v>
      </c>
      <c r="AY665" s="4">
        <v>34.1</v>
      </c>
      <c r="AZ665" s="4">
        <v>12</v>
      </c>
      <c r="BA665" s="4">
        <v>8</v>
      </c>
      <c r="BB665" s="4" t="s">
        <v>452</v>
      </c>
      <c r="BC665" s="4">
        <v>1.3024</v>
      </c>
      <c r="BD665" s="4">
        <v>1.8892</v>
      </c>
      <c r="BE665" s="4">
        <v>2.5011999999999999</v>
      </c>
      <c r="BF665" s="4">
        <v>14.063000000000001</v>
      </c>
      <c r="BG665" s="4">
        <v>13.34</v>
      </c>
      <c r="BH665" s="4">
        <v>0.95</v>
      </c>
      <c r="BI665" s="4">
        <v>40.926000000000002</v>
      </c>
      <c r="BJ665" s="4">
        <v>2514.4070000000002</v>
      </c>
      <c r="BK665" s="4">
        <v>299.80099999999999</v>
      </c>
      <c r="BL665" s="4">
        <v>18.391999999999999</v>
      </c>
      <c r="BM665" s="4">
        <v>0</v>
      </c>
      <c r="BN665" s="4">
        <v>18.391999999999999</v>
      </c>
      <c r="BO665" s="4">
        <v>-4.7759999999999998</v>
      </c>
      <c r="BP665" s="4">
        <v>0</v>
      </c>
      <c r="BQ665" s="4">
        <v>-4.7759999999999998</v>
      </c>
      <c r="BR665" s="4">
        <v>15.497299999999999</v>
      </c>
      <c r="BU665" s="4">
        <v>4.3719999999999999</v>
      </c>
      <c r="BW665" s="4">
        <v>0</v>
      </c>
      <c r="BX665" s="4">
        <v>0.42031600000000002</v>
      </c>
      <c r="BY665" s="4">
        <v>-5</v>
      </c>
      <c r="BZ665" s="4">
        <v>0.61716099999999996</v>
      </c>
      <c r="CA665" s="4">
        <v>10.271471999999999</v>
      </c>
      <c r="CB665" s="4">
        <v>12.466652</v>
      </c>
    </row>
    <row r="666" spans="1:80">
      <c r="A666" s="2">
        <v>42439</v>
      </c>
      <c r="B666" s="32">
        <v>0.45337486111111108</v>
      </c>
      <c r="C666" s="4">
        <v>13.532</v>
      </c>
      <c r="D666" s="4">
        <v>1.5496000000000001</v>
      </c>
      <c r="E666" s="4" t="s">
        <v>155</v>
      </c>
      <c r="F666" s="4">
        <v>15495.528652000001</v>
      </c>
      <c r="G666" s="4">
        <v>1148.9000000000001</v>
      </c>
      <c r="H666" s="4">
        <v>-12.6</v>
      </c>
      <c r="I666" s="4">
        <v>1333</v>
      </c>
      <c r="K666" s="4">
        <v>0</v>
      </c>
      <c r="L666" s="4">
        <v>101</v>
      </c>
      <c r="M666" s="4">
        <v>0.71299999999999997</v>
      </c>
      <c r="N666" s="4">
        <v>9.6480999999999995</v>
      </c>
      <c r="O666" s="4">
        <v>1.1048</v>
      </c>
      <c r="P666" s="4">
        <v>819.11789999999996</v>
      </c>
      <c r="Q666" s="4">
        <v>0</v>
      </c>
      <c r="R666" s="4">
        <v>819.1</v>
      </c>
      <c r="S666" s="4">
        <v>-212.703</v>
      </c>
      <c r="T666" s="4">
        <v>0</v>
      </c>
      <c r="U666" s="4">
        <v>-212.7</v>
      </c>
      <c r="V666" s="4">
        <v>1333.0387000000001</v>
      </c>
      <c r="Y666" s="4">
        <v>71.951999999999998</v>
      </c>
      <c r="Z666" s="4">
        <v>0</v>
      </c>
      <c r="AA666" s="4">
        <v>0</v>
      </c>
      <c r="AB666" s="4" t="s">
        <v>384</v>
      </c>
      <c r="AC666" s="4">
        <v>0</v>
      </c>
      <c r="AD666" s="4">
        <v>11.8</v>
      </c>
      <c r="AE666" s="4">
        <v>847</v>
      </c>
      <c r="AF666" s="4">
        <v>870</v>
      </c>
      <c r="AG666" s="4">
        <v>828</v>
      </c>
      <c r="AH666" s="4">
        <v>100</v>
      </c>
      <c r="AI666" s="4">
        <v>1107.1300000000001</v>
      </c>
      <c r="AJ666" s="4">
        <v>25.43</v>
      </c>
      <c r="AK666" s="4">
        <v>983</v>
      </c>
      <c r="AL666" s="4">
        <v>60</v>
      </c>
      <c r="AM666" s="4">
        <v>0</v>
      </c>
      <c r="AN666" s="4">
        <v>22</v>
      </c>
      <c r="AO666" s="4">
        <v>190.6</v>
      </c>
      <c r="AP666" s="4">
        <v>190</v>
      </c>
      <c r="AQ666" s="4">
        <v>1.5</v>
      </c>
      <c r="AR666" s="4">
        <v>195</v>
      </c>
      <c r="AS666" s="4" t="s">
        <v>155</v>
      </c>
      <c r="AT666" s="4">
        <v>2</v>
      </c>
      <c r="AU666" s="5">
        <v>0.66128472222222223</v>
      </c>
      <c r="AV666" s="4">
        <v>47.162892999999997</v>
      </c>
      <c r="AW666" s="4">
        <v>-88.492009999999993</v>
      </c>
      <c r="AX666" s="4">
        <v>318</v>
      </c>
      <c r="AY666" s="4">
        <v>36.4</v>
      </c>
      <c r="AZ666" s="4">
        <v>12</v>
      </c>
      <c r="BA666" s="4">
        <v>9</v>
      </c>
      <c r="BB666" s="4" t="s">
        <v>453</v>
      </c>
      <c r="BC666" s="4">
        <v>1.506</v>
      </c>
      <c r="BD666" s="4">
        <v>1</v>
      </c>
      <c r="BE666" s="4">
        <v>2.6048</v>
      </c>
      <c r="BF666" s="4">
        <v>14.063000000000001</v>
      </c>
      <c r="BG666" s="4">
        <v>13.82</v>
      </c>
      <c r="BH666" s="4">
        <v>0.98</v>
      </c>
      <c r="BI666" s="4">
        <v>40.256999999999998</v>
      </c>
      <c r="BJ666" s="4">
        <v>2687.6559999999999</v>
      </c>
      <c r="BK666" s="4">
        <v>195.881</v>
      </c>
      <c r="BL666" s="4">
        <v>23.895</v>
      </c>
      <c r="BM666" s="4">
        <v>0</v>
      </c>
      <c r="BN666" s="4">
        <v>23.895</v>
      </c>
      <c r="BO666" s="4">
        <v>-6.2050000000000001</v>
      </c>
      <c r="BP666" s="4">
        <v>0</v>
      </c>
      <c r="BQ666" s="4">
        <v>-6.2050000000000001</v>
      </c>
      <c r="BR666" s="4">
        <v>12.279199999999999</v>
      </c>
      <c r="BU666" s="4">
        <v>3.9769999999999999</v>
      </c>
      <c r="BW666" s="4">
        <v>0</v>
      </c>
      <c r="BX666" s="4">
        <v>0.43445800000000001</v>
      </c>
      <c r="BY666" s="4">
        <v>-5</v>
      </c>
      <c r="BZ666" s="4">
        <v>0.61661299999999997</v>
      </c>
      <c r="CA666" s="4">
        <v>10.617067</v>
      </c>
      <c r="CB666" s="4">
        <v>12.455583000000001</v>
      </c>
    </row>
    <row r="667" spans="1:80">
      <c r="A667" s="2">
        <v>42439</v>
      </c>
      <c r="B667" s="32">
        <v>0.45338643518518523</v>
      </c>
      <c r="C667" s="4">
        <v>13.852</v>
      </c>
      <c r="D667" s="4">
        <v>1.0389999999999999</v>
      </c>
      <c r="E667" s="4" t="s">
        <v>155</v>
      </c>
      <c r="F667" s="4">
        <v>10390.33419</v>
      </c>
      <c r="G667" s="4">
        <v>1111.5</v>
      </c>
      <c r="H667" s="4">
        <v>-12.6</v>
      </c>
      <c r="I667" s="4">
        <v>1050.5</v>
      </c>
      <c r="K667" s="4">
        <v>0</v>
      </c>
      <c r="L667" s="4">
        <v>92</v>
      </c>
      <c r="M667" s="4">
        <v>0.71460000000000001</v>
      </c>
      <c r="N667" s="4">
        <v>9.8988999999999994</v>
      </c>
      <c r="O667" s="4">
        <v>0.74250000000000005</v>
      </c>
      <c r="P667" s="4">
        <v>794.28030000000001</v>
      </c>
      <c r="Q667" s="4">
        <v>0</v>
      </c>
      <c r="R667" s="4">
        <v>794.3</v>
      </c>
      <c r="S667" s="4">
        <v>-206.2533</v>
      </c>
      <c r="T667" s="4">
        <v>0</v>
      </c>
      <c r="U667" s="4">
        <v>-206.3</v>
      </c>
      <c r="V667" s="4">
        <v>1050.481</v>
      </c>
      <c r="Y667" s="4">
        <v>65.447000000000003</v>
      </c>
      <c r="Z667" s="4">
        <v>0</v>
      </c>
      <c r="AA667" s="4">
        <v>0</v>
      </c>
      <c r="AB667" s="4" t="s">
        <v>384</v>
      </c>
      <c r="AC667" s="4">
        <v>0</v>
      </c>
      <c r="AD667" s="4">
        <v>11.8</v>
      </c>
      <c r="AE667" s="4">
        <v>848</v>
      </c>
      <c r="AF667" s="4">
        <v>869</v>
      </c>
      <c r="AG667" s="4">
        <v>829</v>
      </c>
      <c r="AH667" s="4">
        <v>100</v>
      </c>
      <c r="AI667" s="4">
        <v>1107.1300000000001</v>
      </c>
      <c r="AJ667" s="4">
        <v>25.43</v>
      </c>
      <c r="AK667" s="4">
        <v>983</v>
      </c>
      <c r="AL667" s="4">
        <v>60</v>
      </c>
      <c r="AM667" s="4">
        <v>0</v>
      </c>
      <c r="AN667" s="4">
        <v>22</v>
      </c>
      <c r="AO667" s="4">
        <v>190.4</v>
      </c>
      <c r="AP667" s="4">
        <v>189.4</v>
      </c>
      <c r="AQ667" s="4">
        <v>1.3</v>
      </c>
      <c r="AR667" s="4">
        <v>195</v>
      </c>
      <c r="AS667" s="4" t="s">
        <v>155</v>
      </c>
      <c r="AT667" s="4">
        <v>2</v>
      </c>
      <c r="AU667" s="5">
        <v>0.66129629629629627</v>
      </c>
      <c r="AV667" s="4">
        <v>47.162736000000002</v>
      </c>
      <c r="AW667" s="4">
        <v>-88.491996999999998</v>
      </c>
      <c r="AX667" s="4">
        <v>317.5</v>
      </c>
      <c r="AY667" s="4">
        <v>38.1</v>
      </c>
      <c r="AZ667" s="4">
        <v>12</v>
      </c>
      <c r="BA667" s="4">
        <v>9</v>
      </c>
      <c r="BB667" s="4" t="s">
        <v>453</v>
      </c>
      <c r="BC667" s="4">
        <v>1.988</v>
      </c>
      <c r="BD667" s="4">
        <v>1</v>
      </c>
      <c r="BE667" s="4">
        <v>2.9807999999999999</v>
      </c>
      <c r="BF667" s="4">
        <v>14.063000000000001</v>
      </c>
      <c r="BG667" s="4">
        <v>14.08</v>
      </c>
      <c r="BH667" s="4">
        <v>1</v>
      </c>
      <c r="BI667" s="4">
        <v>39.933999999999997</v>
      </c>
      <c r="BJ667" s="4">
        <v>2793.4969999999998</v>
      </c>
      <c r="BK667" s="4">
        <v>133.36600000000001</v>
      </c>
      <c r="BL667" s="4">
        <v>23.472999999999999</v>
      </c>
      <c r="BM667" s="4">
        <v>0</v>
      </c>
      <c r="BN667" s="4">
        <v>23.472999999999999</v>
      </c>
      <c r="BO667" s="4">
        <v>-6.0949999999999998</v>
      </c>
      <c r="BP667" s="4">
        <v>0</v>
      </c>
      <c r="BQ667" s="4">
        <v>-6.0949999999999998</v>
      </c>
      <c r="BR667" s="4">
        <v>9.8026999999999997</v>
      </c>
      <c r="BU667" s="4">
        <v>3.6640000000000001</v>
      </c>
      <c r="BW667" s="4">
        <v>0</v>
      </c>
      <c r="BX667" s="4">
        <v>0.44099699999999997</v>
      </c>
      <c r="BY667" s="4">
        <v>-5</v>
      </c>
      <c r="BZ667" s="4">
        <v>0.61577400000000004</v>
      </c>
      <c r="CA667" s="4">
        <v>10.776864</v>
      </c>
      <c r="CB667" s="4">
        <v>12.438635</v>
      </c>
    </row>
    <row r="668" spans="1:80">
      <c r="A668" s="2">
        <v>42439</v>
      </c>
      <c r="B668" s="32">
        <v>0.45339800925925927</v>
      </c>
      <c r="C668" s="4">
        <v>13.766999999999999</v>
      </c>
      <c r="D668" s="4">
        <v>1.1341000000000001</v>
      </c>
      <c r="E668" s="4" t="s">
        <v>155</v>
      </c>
      <c r="F668" s="4">
        <v>11341.491002999999</v>
      </c>
      <c r="G668" s="4">
        <v>940.1</v>
      </c>
      <c r="H668" s="4">
        <v>-12.6</v>
      </c>
      <c r="I668" s="4">
        <v>999.2</v>
      </c>
      <c r="K668" s="4">
        <v>0</v>
      </c>
      <c r="L668" s="4">
        <v>88</v>
      </c>
      <c r="M668" s="4">
        <v>0.71440000000000003</v>
      </c>
      <c r="N668" s="4">
        <v>9.8359000000000005</v>
      </c>
      <c r="O668" s="4">
        <v>0.81030000000000002</v>
      </c>
      <c r="P668" s="4">
        <v>671.62030000000004</v>
      </c>
      <c r="Q668" s="4">
        <v>0</v>
      </c>
      <c r="R668" s="4">
        <v>671.6</v>
      </c>
      <c r="S668" s="4">
        <v>-174.40180000000001</v>
      </c>
      <c r="T668" s="4">
        <v>0</v>
      </c>
      <c r="U668" s="4">
        <v>-174.4</v>
      </c>
      <c r="V668" s="4">
        <v>999.1979</v>
      </c>
      <c r="Y668" s="4">
        <v>62.942</v>
      </c>
      <c r="Z668" s="4">
        <v>0</v>
      </c>
      <c r="AA668" s="4">
        <v>0</v>
      </c>
      <c r="AB668" s="4" t="s">
        <v>384</v>
      </c>
      <c r="AC668" s="4">
        <v>0</v>
      </c>
      <c r="AD668" s="4">
        <v>11.8</v>
      </c>
      <c r="AE668" s="4">
        <v>848</v>
      </c>
      <c r="AF668" s="4">
        <v>870</v>
      </c>
      <c r="AG668" s="4">
        <v>829</v>
      </c>
      <c r="AH668" s="4">
        <v>100</v>
      </c>
      <c r="AI668" s="4">
        <v>1107.1300000000001</v>
      </c>
      <c r="AJ668" s="4">
        <v>25.43</v>
      </c>
      <c r="AK668" s="4">
        <v>983</v>
      </c>
      <c r="AL668" s="4">
        <v>60</v>
      </c>
      <c r="AM668" s="4">
        <v>0</v>
      </c>
      <c r="AN668" s="4">
        <v>22</v>
      </c>
      <c r="AO668" s="4">
        <v>190</v>
      </c>
      <c r="AP668" s="4">
        <v>189</v>
      </c>
      <c r="AQ668" s="4">
        <v>1.2</v>
      </c>
      <c r="AR668" s="4">
        <v>195</v>
      </c>
      <c r="AS668" s="4" t="s">
        <v>155</v>
      </c>
      <c r="AT668" s="4">
        <v>2</v>
      </c>
      <c r="AU668" s="5">
        <v>0.66130787037037042</v>
      </c>
      <c r="AV668" s="4">
        <v>47.162581000000003</v>
      </c>
      <c r="AW668" s="4">
        <v>-88.491973999999999</v>
      </c>
      <c r="AX668" s="4">
        <v>317.5</v>
      </c>
      <c r="AY668" s="4">
        <v>39.5</v>
      </c>
      <c r="AZ668" s="4">
        <v>12</v>
      </c>
      <c r="BA668" s="4">
        <v>9</v>
      </c>
      <c r="BB668" s="4" t="s">
        <v>453</v>
      </c>
      <c r="BC668" s="4">
        <v>1.0072000000000001</v>
      </c>
      <c r="BD668" s="4">
        <v>1</v>
      </c>
      <c r="BE668" s="4">
        <v>1.4059999999999999</v>
      </c>
      <c r="BF668" s="4">
        <v>14.063000000000001</v>
      </c>
      <c r="BG668" s="4">
        <v>14.07</v>
      </c>
      <c r="BH668" s="4">
        <v>1</v>
      </c>
      <c r="BI668" s="4">
        <v>39.969000000000001</v>
      </c>
      <c r="BJ668" s="4">
        <v>2775.81</v>
      </c>
      <c r="BK668" s="4">
        <v>145.54300000000001</v>
      </c>
      <c r="BL668" s="4">
        <v>19.849</v>
      </c>
      <c r="BM668" s="4">
        <v>0</v>
      </c>
      <c r="BN668" s="4">
        <v>19.849</v>
      </c>
      <c r="BO668" s="4">
        <v>-5.1539999999999999</v>
      </c>
      <c r="BP668" s="4">
        <v>0</v>
      </c>
      <c r="BQ668" s="4">
        <v>-5.1539999999999999</v>
      </c>
      <c r="BR668" s="4">
        <v>9.3245000000000005</v>
      </c>
      <c r="BU668" s="4">
        <v>3.524</v>
      </c>
      <c r="BW668" s="4">
        <v>0</v>
      </c>
      <c r="BX668" s="4">
        <v>0.45106800000000002</v>
      </c>
      <c r="BY668" s="4">
        <v>-5</v>
      </c>
      <c r="BZ668" s="4">
        <v>0.61561299999999997</v>
      </c>
      <c r="CA668" s="4">
        <v>11.022975000000001</v>
      </c>
      <c r="CB668" s="4">
        <v>12.435383</v>
      </c>
    </row>
    <row r="669" spans="1:80">
      <c r="A669" s="2">
        <v>42439</v>
      </c>
      <c r="B669" s="32">
        <v>0.45340958333333337</v>
      </c>
      <c r="C669" s="4">
        <v>13.739000000000001</v>
      </c>
      <c r="D669" s="4">
        <v>1.2038</v>
      </c>
      <c r="E669" s="4" t="s">
        <v>155</v>
      </c>
      <c r="F669" s="4">
        <v>12037.590564</v>
      </c>
      <c r="G669" s="4">
        <v>851.8</v>
      </c>
      <c r="H669" s="4">
        <v>-11.7</v>
      </c>
      <c r="I669" s="4">
        <v>1113.9000000000001</v>
      </c>
      <c r="K669" s="4">
        <v>0</v>
      </c>
      <c r="L669" s="4">
        <v>88</v>
      </c>
      <c r="M669" s="4">
        <v>0.71399999999999997</v>
      </c>
      <c r="N669" s="4">
        <v>9.8101000000000003</v>
      </c>
      <c r="O669" s="4">
        <v>0.85950000000000004</v>
      </c>
      <c r="P669" s="4">
        <v>608.22230000000002</v>
      </c>
      <c r="Q669" s="4">
        <v>0</v>
      </c>
      <c r="R669" s="4">
        <v>608.20000000000005</v>
      </c>
      <c r="S669" s="4">
        <v>-157.93899999999999</v>
      </c>
      <c r="T669" s="4">
        <v>0</v>
      </c>
      <c r="U669" s="4">
        <v>-157.9</v>
      </c>
      <c r="V669" s="4">
        <v>1113.9123999999999</v>
      </c>
      <c r="Y669" s="4">
        <v>62.654000000000003</v>
      </c>
      <c r="Z669" s="4">
        <v>0</v>
      </c>
      <c r="AA669" s="4">
        <v>0</v>
      </c>
      <c r="AB669" s="4" t="s">
        <v>384</v>
      </c>
      <c r="AC669" s="4">
        <v>0</v>
      </c>
      <c r="AD669" s="4">
        <v>11.9</v>
      </c>
      <c r="AE669" s="4">
        <v>848</v>
      </c>
      <c r="AF669" s="4">
        <v>871</v>
      </c>
      <c r="AG669" s="4">
        <v>829</v>
      </c>
      <c r="AH669" s="4">
        <v>100</v>
      </c>
      <c r="AI669" s="4">
        <v>1107.1300000000001</v>
      </c>
      <c r="AJ669" s="4">
        <v>25.43</v>
      </c>
      <c r="AK669" s="4">
        <v>983</v>
      </c>
      <c r="AL669" s="4">
        <v>60</v>
      </c>
      <c r="AM669" s="4">
        <v>0</v>
      </c>
      <c r="AN669" s="4">
        <v>22</v>
      </c>
      <c r="AO669" s="4">
        <v>190</v>
      </c>
      <c r="AP669" s="4">
        <v>188.4</v>
      </c>
      <c r="AQ669" s="4">
        <v>1.1000000000000001</v>
      </c>
      <c r="AR669" s="4">
        <v>195</v>
      </c>
      <c r="AS669" s="4" t="s">
        <v>155</v>
      </c>
      <c r="AT669" s="4">
        <v>2</v>
      </c>
      <c r="AU669" s="5">
        <v>0.66131944444444446</v>
      </c>
      <c r="AV669" s="4">
        <v>47.162416</v>
      </c>
      <c r="AW669" s="4">
        <v>-88.491913999999994</v>
      </c>
      <c r="AX669" s="4">
        <v>318</v>
      </c>
      <c r="AY669" s="4">
        <v>39.5</v>
      </c>
      <c r="AZ669" s="4">
        <v>12</v>
      </c>
      <c r="BA669" s="4">
        <v>9</v>
      </c>
      <c r="BB669" s="4" t="s">
        <v>453</v>
      </c>
      <c r="BC669" s="4">
        <v>1.6059939999999999</v>
      </c>
      <c r="BD669" s="4">
        <v>1.008392</v>
      </c>
      <c r="BE669" s="4">
        <v>1.9095899999999999</v>
      </c>
      <c r="BF669" s="4">
        <v>14.063000000000001</v>
      </c>
      <c r="BG669" s="4">
        <v>14.01</v>
      </c>
      <c r="BH669" s="4">
        <v>1</v>
      </c>
      <c r="BI669" s="4">
        <v>40.051000000000002</v>
      </c>
      <c r="BJ669" s="4">
        <v>2759.538</v>
      </c>
      <c r="BK669" s="4">
        <v>153.88399999999999</v>
      </c>
      <c r="BL669" s="4">
        <v>17.917000000000002</v>
      </c>
      <c r="BM669" s="4">
        <v>0</v>
      </c>
      <c r="BN669" s="4">
        <v>17.917000000000002</v>
      </c>
      <c r="BO669" s="4">
        <v>-4.6529999999999996</v>
      </c>
      <c r="BP669" s="4">
        <v>0</v>
      </c>
      <c r="BQ669" s="4">
        <v>-4.6529999999999996</v>
      </c>
      <c r="BR669" s="4">
        <v>10.3612</v>
      </c>
      <c r="BU669" s="4">
        <v>3.4969999999999999</v>
      </c>
      <c r="BW669" s="4">
        <v>0</v>
      </c>
      <c r="BX669" s="4">
        <v>0.49932799999999999</v>
      </c>
      <c r="BY669" s="4">
        <v>-5</v>
      </c>
      <c r="BZ669" s="4">
        <v>0.61661299999999997</v>
      </c>
      <c r="CA669" s="4">
        <v>12.202329000000001</v>
      </c>
      <c r="CB669" s="4">
        <v>12.455583000000001</v>
      </c>
    </row>
    <row r="670" spans="1:80">
      <c r="A670" s="2">
        <v>42439</v>
      </c>
      <c r="B670" s="32">
        <v>0.4534211574074074</v>
      </c>
      <c r="C670" s="4">
        <v>13.94</v>
      </c>
      <c r="D670" s="4">
        <v>0.93620000000000003</v>
      </c>
      <c r="E670" s="4" t="s">
        <v>155</v>
      </c>
      <c r="F670" s="4">
        <v>9362.3756020000001</v>
      </c>
      <c r="G670" s="4">
        <v>860.4</v>
      </c>
      <c r="H670" s="4">
        <v>-10.6</v>
      </c>
      <c r="I670" s="4">
        <v>1057.4000000000001</v>
      </c>
      <c r="K670" s="4">
        <v>0</v>
      </c>
      <c r="L670" s="4">
        <v>85</v>
      </c>
      <c r="M670" s="4">
        <v>0.71460000000000001</v>
      </c>
      <c r="N670" s="4">
        <v>9.9618000000000002</v>
      </c>
      <c r="O670" s="4">
        <v>0.66900000000000004</v>
      </c>
      <c r="P670" s="4">
        <v>614.86429999999996</v>
      </c>
      <c r="Q670" s="4">
        <v>0</v>
      </c>
      <c r="R670" s="4">
        <v>614.9</v>
      </c>
      <c r="S670" s="4">
        <v>-159.66380000000001</v>
      </c>
      <c r="T670" s="4">
        <v>0</v>
      </c>
      <c r="U670" s="4">
        <v>-159.69999999999999</v>
      </c>
      <c r="V670" s="4">
        <v>1057.4206999999999</v>
      </c>
      <c r="Y670" s="4">
        <v>60.518000000000001</v>
      </c>
      <c r="Z670" s="4">
        <v>0</v>
      </c>
      <c r="AA670" s="4">
        <v>0</v>
      </c>
      <c r="AB670" s="4" t="s">
        <v>384</v>
      </c>
      <c r="AC670" s="4">
        <v>0</v>
      </c>
      <c r="AD670" s="4">
        <v>11.8</v>
      </c>
      <c r="AE670" s="4">
        <v>848</v>
      </c>
      <c r="AF670" s="4">
        <v>870</v>
      </c>
      <c r="AG670" s="4">
        <v>830</v>
      </c>
      <c r="AH670" s="4">
        <v>100</v>
      </c>
      <c r="AI670" s="4">
        <v>1107.1300000000001</v>
      </c>
      <c r="AJ670" s="4">
        <v>25.43</v>
      </c>
      <c r="AK670" s="4">
        <v>983</v>
      </c>
      <c r="AL670" s="4">
        <v>60</v>
      </c>
      <c r="AM670" s="4">
        <v>0</v>
      </c>
      <c r="AN670" s="4">
        <v>22</v>
      </c>
      <c r="AO670" s="4">
        <v>190</v>
      </c>
      <c r="AP670" s="4">
        <v>188</v>
      </c>
      <c r="AQ670" s="4">
        <v>1</v>
      </c>
      <c r="AR670" s="4">
        <v>195</v>
      </c>
      <c r="AS670" s="4" t="s">
        <v>155</v>
      </c>
      <c r="AT670" s="4">
        <v>2</v>
      </c>
      <c r="AU670" s="5">
        <v>0.6613310185185185</v>
      </c>
      <c r="AV670" s="4">
        <v>47.16225</v>
      </c>
      <c r="AW670" s="4">
        <v>-88.491827000000001</v>
      </c>
      <c r="AX670" s="4">
        <v>318</v>
      </c>
      <c r="AY670" s="4">
        <v>43</v>
      </c>
      <c r="AZ670" s="4">
        <v>12</v>
      </c>
      <c r="BA670" s="4">
        <v>9</v>
      </c>
      <c r="BB670" s="4" t="s">
        <v>453</v>
      </c>
      <c r="BC670" s="4">
        <v>2.1022020000000001</v>
      </c>
      <c r="BD670" s="4">
        <v>1.705506</v>
      </c>
      <c r="BE670" s="4">
        <v>2.706607</v>
      </c>
      <c r="BF670" s="4">
        <v>14.063000000000001</v>
      </c>
      <c r="BG670" s="4">
        <v>14.11</v>
      </c>
      <c r="BH670" s="4">
        <v>1</v>
      </c>
      <c r="BI670" s="4">
        <v>39.936999999999998</v>
      </c>
      <c r="BJ670" s="4">
        <v>2813.846</v>
      </c>
      <c r="BK670" s="4">
        <v>120.28</v>
      </c>
      <c r="BL670" s="4">
        <v>18.187999999999999</v>
      </c>
      <c r="BM670" s="4">
        <v>0</v>
      </c>
      <c r="BN670" s="4">
        <v>18.187999999999999</v>
      </c>
      <c r="BO670" s="4">
        <v>-4.7229999999999999</v>
      </c>
      <c r="BP670" s="4">
        <v>0</v>
      </c>
      <c r="BQ670" s="4">
        <v>-4.7229999999999999</v>
      </c>
      <c r="BR670" s="4">
        <v>9.8765999999999998</v>
      </c>
      <c r="BU670" s="4">
        <v>3.3919999999999999</v>
      </c>
      <c r="BW670" s="4">
        <v>0</v>
      </c>
      <c r="BX670" s="4">
        <v>0.47931600000000002</v>
      </c>
      <c r="BY670" s="4">
        <v>-5</v>
      </c>
      <c r="BZ670" s="4">
        <v>0.61454799999999998</v>
      </c>
      <c r="CA670" s="4">
        <v>11.713285000000001</v>
      </c>
      <c r="CB670" s="4">
        <v>12.413869999999999</v>
      </c>
    </row>
    <row r="671" spans="1:80">
      <c r="A671" s="2">
        <v>42439</v>
      </c>
      <c r="B671" s="32">
        <v>0.4534327314814815</v>
      </c>
      <c r="C671" s="4">
        <v>14.106999999999999</v>
      </c>
      <c r="D671" s="4">
        <v>0.92010000000000003</v>
      </c>
      <c r="E671" s="4" t="s">
        <v>155</v>
      </c>
      <c r="F671" s="4">
        <v>9201.2213740000007</v>
      </c>
      <c r="G671" s="4">
        <v>861.1</v>
      </c>
      <c r="H671" s="4">
        <v>-10.4</v>
      </c>
      <c r="I671" s="4">
        <v>766.9</v>
      </c>
      <c r="K671" s="4">
        <v>0</v>
      </c>
      <c r="L671" s="4">
        <v>64</v>
      </c>
      <c r="M671" s="4">
        <v>0.71399999999999997</v>
      </c>
      <c r="N671" s="4">
        <v>10.0725</v>
      </c>
      <c r="O671" s="4">
        <v>0.65700000000000003</v>
      </c>
      <c r="P671" s="4">
        <v>614.83230000000003</v>
      </c>
      <c r="Q671" s="4">
        <v>0</v>
      </c>
      <c r="R671" s="4">
        <v>614.79999999999995</v>
      </c>
      <c r="S671" s="4">
        <v>-159.65549999999999</v>
      </c>
      <c r="T671" s="4">
        <v>0</v>
      </c>
      <c r="U671" s="4">
        <v>-159.69999999999999</v>
      </c>
      <c r="V671" s="4">
        <v>766.85379999999998</v>
      </c>
      <c r="Y671" s="4">
        <v>45.542000000000002</v>
      </c>
      <c r="Z671" s="4">
        <v>0</v>
      </c>
      <c r="AA671" s="4">
        <v>0</v>
      </c>
      <c r="AB671" s="4" t="s">
        <v>384</v>
      </c>
      <c r="AC671" s="4">
        <v>0</v>
      </c>
      <c r="AD671" s="4">
        <v>11.8</v>
      </c>
      <c r="AE671" s="4">
        <v>847</v>
      </c>
      <c r="AF671" s="4">
        <v>869</v>
      </c>
      <c r="AG671" s="4">
        <v>830</v>
      </c>
      <c r="AH671" s="4">
        <v>100</v>
      </c>
      <c r="AI671" s="4">
        <v>1107.1300000000001</v>
      </c>
      <c r="AJ671" s="4">
        <v>25.43</v>
      </c>
      <c r="AK671" s="4">
        <v>983</v>
      </c>
      <c r="AL671" s="4">
        <v>60</v>
      </c>
      <c r="AM671" s="4">
        <v>0</v>
      </c>
      <c r="AN671" s="4">
        <v>22</v>
      </c>
      <c r="AO671" s="4">
        <v>190.6</v>
      </c>
      <c r="AP671" s="4">
        <v>188.6</v>
      </c>
      <c r="AQ671" s="4">
        <v>1.1000000000000001</v>
      </c>
      <c r="AR671" s="4">
        <v>195</v>
      </c>
      <c r="AS671" s="4" t="s">
        <v>155</v>
      </c>
      <c r="AT671" s="4">
        <v>2</v>
      </c>
      <c r="AU671" s="5">
        <v>0.66134259259259254</v>
      </c>
      <c r="AV671" s="4">
        <v>47.162075999999999</v>
      </c>
      <c r="AW671" s="4">
        <v>-88.491731000000001</v>
      </c>
      <c r="AX671" s="4">
        <v>317.8</v>
      </c>
      <c r="AY671" s="4">
        <v>44.9</v>
      </c>
      <c r="AZ671" s="4">
        <v>12</v>
      </c>
      <c r="BA671" s="4">
        <v>9</v>
      </c>
      <c r="BB671" s="4" t="s">
        <v>453</v>
      </c>
      <c r="BC671" s="4">
        <v>2.2964000000000002</v>
      </c>
      <c r="BD671" s="4">
        <v>2.1856</v>
      </c>
      <c r="BE671" s="4">
        <v>3.2867999999999999</v>
      </c>
      <c r="BF671" s="4">
        <v>14.063000000000001</v>
      </c>
      <c r="BG671" s="4">
        <v>14.01</v>
      </c>
      <c r="BH671" s="4">
        <v>1</v>
      </c>
      <c r="BI671" s="4">
        <v>40.052</v>
      </c>
      <c r="BJ671" s="4">
        <v>2826.741</v>
      </c>
      <c r="BK671" s="4">
        <v>117.35</v>
      </c>
      <c r="BL671" s="4">
        <v>18.068999999999999</v>
      </c>
      <c r="BM671" s="4">
        <v>0</v>
      </c>
      <c r="BN671" s="4">
        <v>18.068999999999999</v>
      </c>
      <c r="BO671" s="4">
        <v>-4.6920000000000002</v>
      </c>
      <c r="BP671" s="4">
        <v>0</v>
      </c>
      <c r="BQ671" s="4">
        <v>-4.6920000000000002</v>
      </c>
      <c r="BR671" s="4">
        <v>7.1163999999999996</v>
      </c>
      <c r="BU671" s="4">
        <v>2.536</v>
      </c>
      <c r="BW671" s="4">
        <v>0</v>
      </c>
      <c r="BX671" s="4">
        <v>0.41805900000000001</v>
      </c>
      <c r="BY671" s="4">
        <v>-5</v>
      </c>
      <c r="BZ671" s="4">
        <v>0.61483900000000002</v>
      </c>
      <c r="CA671" s="4">
        <v>10.216317</v>
      </c>
      <c r="CB671" s="4">
        <v>12.419748</v>
      </c>
    </row>
    <row r="672" spans="1:80">
      <c r="A672" s="2">
        <v>42439</v>
      </c>
      <c r="B672" s="32">
        <v>0.45344430555555554</v>
      </c>
      <c r="C672" s="4">
        <v>13.673999999999999</v>
      </c>
      <c r="D672" s="4">
        <v>1.4244000000000001</v>
      </c>
      <c r="E672" s="4" t="s">
        <v>155</v>
      </c>
      <c r="F672" s="4">
        <v>14244.271686</v>
      </c>
      <c r="G672" s="4">
        <v>574.4</v>
      </c>
      <c r="H672" s="4">
        <v>-10.4</v>
      </c>
      <c r="I672" s="4">
        <v>458.7</v>
      </c>
      <c r="K672" s="4">
        <v>0</v>
      </c>
      <c r="L672" s="4">
        <v>55</v>
      </c>
      <c r="M672" s="4">
        <v>0.71340000000000003</v>
      </c>
      <c r="N672" s="4">
        <v>9.7544000000000004</v>
      </c>
      <c r="O672" s="4">
        <v>1.0161</v>
      </c>
      <c r="P672" s="4">
        <v>409.7473</v>
      </c>
      <c r="Q672" s="4">
        <v>0</v>
      </c>
      <c r="R672" s="4">
        <v>409.7</v>
      </c>
      <c r="S672" s="4">
        <v>-106.4004</v>
      </c>
      <c r="T672" s="4">
        <v>0</v>
      </c>
      <c r="U672" s="4">
        <v>-106.4</v>
      </c>
      <c r="V672" s="4">
        <v>458.73719999999997</v>
      </c>
      <c r="Y672" s="4">
        <v>38.938000000000002</v>
      </c>
      <c r="Z672" s="4">
        <v>0</v>
      </c>
      <c r="AA672" s="4">
        <v>0</v>
      </c>
      <c r="AB672" s="4" t="s">
        <v>384</v>
      </c>
      <c r="AC672" s="4">
        <v>0</v>
      </c>
      <c r="AD672" s="4">
        <v>11.7</v>
      </c>
      <c r="AE672" s="4">
        <v>846</v>
      </c>
      <c r="AF672" s="4">
        <v>868</v>
      </c>
      <c r="AG672" s="4">
        <v>829</v>
      </c>
      <c r="AH672" s="4">
        <v>100</v>
      </c>
      <c r="AI672" s="4">
        <v>1107.1300000000001</v>
      </c>
      <c r="AJ672" s="4">
        <v>25.43</v>
      </c>
      <c r="AK672" s="4">
        <v>983</v>
      </c>
      <c r="AL672" s="4">
        <v>60</v>
      </c>
      <c r="AM672" s="4">
        <v>0</v>
      </c>
      <c r="AN672" s="4">
        <v>22</v>
      </c>
      <c r="AO672" s="4">
        <v>190.4</v>
      </c>
      <c r="AP672" s="4">
        <v>189</v>
      </c>
      <c r="AQ672" s="4">
        <v>1.1000000000000001</v>
      </c>
      <c r="AR672" s="4">
        <v>195</v>
      </c>
      <c r="AS672" s="4" t="s">
        <v>155</v>
      </c>
      <c r="AT672" s="4">
        <v>2</v>
      </c>
      <c r="AU672" s="5">
        <v>0.66135416666666669</v>
      </c>
      <c r="AV672" s="4">
        <v>47.161895999999999</v>
      </c>
      <c r="AW672" s="4">
        <v>-88.491619</v>
      </c>
      <c r="AX672" s="4">
        <v>317.60000000000002</v>
      </c>
      <c r="AY672" s="4">
        <v>45.7</v>
      </c>
      <c r="AZ672" s="4">
        <v>12</v>
      </c>
      <c r="BA672" s="4">
        <v>9</v>
      </c>
      <c r="BB672" s="4" t="s">
        <v>453</v>
      </c>
      <c r="BC672" s="4">
        <v>1.988</v>
      </c>
      <c r="BD672" s="4">
        <v>1.0012000000000001</v>
      </c>
      <c r="BE672" s="4">
        <v>2.2000000000000002</v>
      </c>
      <c r="BF672" s="4">
        <v>14.063000000000001</v>
      </c>
      <c r="BG672" s="4">
        <v>13.92</v>
      </c>
      <c r="BH672" s="4">
        <v>0.99</v>
      </c>
      <c r="BI672" s="4">
        <v>40.180999999999997</v>
      </c>
      <c r="BJ672" s="4">
        <v>2734.8560000000002</v>
      </c>
      <c r="BK672" s="4">
        <v>181.327</v>
      </c>
      <c r="BL672" s="4">
        <v>12.031000000000001</v>
      </c>
      <c r="BM672" s="4">
        <v>0</v>
      </c>
      <c r="BN672" s="4">
        <v>12.031000000000001</v>
      </c>
      <c r="BO672" s="4">
        <v>-3.1240000000000001</v>
      </c>
      <c r="BP672" s="4">
        <v>0</v>
      </c>
      <c r="BQ672" s="4">
        <v>-3.1240000000000001</v>
      </c>
      <c r="BR672" s="4">
        <v>4.2530000000000001</v>
      </c>
      <c r="BU672" s="4">
        <v>2.1659999999999999</v>
      </c>
      <c r="BW672" s="4">
        <v>0</v>
      </c>
      <c r="BX672" s="4">
        <v>0.33040900000000001</v>
      </c>
      <c r="BY672" s="4">
        <v>-5</v>
      </c>
      <c r="BZ672" s="4">
        <v>0.61293500000000001</v>
      </c>
      <c r="CA672" s="4">
        <v>8.07437</v>
      </c>
      <c r="CB672" s="4">
        <v>12.381287</v>
      </c>
    </row>
    <row r="673" spans="1:80">
      <c r="A673" s="2">
        <v>42439</v>
      </c>
      <c r="B673" s="32">
        <v>0.45345587962962958</v>
      </c>
      <c r="C673" s="4">
        <v>13.65</v>
      </c>
      <c r="D673" s="4">
        <v>2.1556999999999999</v>
      </c>
      <c r="E673" s="4" t="s">
        <v>155</v>
      </c>
      <c r="F673" s="4">
        <v>21556.837607000001</v>
      </c>
      <c r="G673" s="4">
        <v>282.7</v>
      </c>
      <c r="H673" s="4">
        <v>-10.4</v>
      </c>
      <c r="I673" s="4">
        <v>336.7</v>
      </c>
      <c r="K673" s="4">
        <v>0</v>
      </c>
      <c r="L673" s="4">
        <v>50</v>
      </c>
      <c r="M673" s="4">
        <v>0.70860000000000001</v>
      </c>
      <c r="N673" s="4">
        <v>9.673</v>
      </c>
      <c r="O673" s="4">
        <v>1.5276000000000001</v>
      </c>
      <c r="P673" s="4">
        <v>200.31120000000001</v>
      </c>
      <c r="Q673" s="4">
        <v>0</v>
      </c>
      <c r="R673" s="4">
        <v>200.3</v>
      </c>
      <c r="S673" s="4">
        <v>-52.015500000000003</v>
      </c>
      <c r="T673" s="4">
        <v>0</v>
      </c>
      <c r="U673" s="4">
        <v>-52</v>
      </c>
      <c r="V673" s="4">
        <v>336.66770000000002</v>
      </c>
      <c r="Y673" s="4">
        <v>35.201000000000001</v>
      </c>
      <c r="Z673" s="4">
        <v>0</v>
      </c>
      <c r="AA673" s="4">
        <v>0</v>
      </c>
      <c r="AB673" s="4" t="s">
        <v>384</v>
      </c>
      <c r="AC673" s="4">
        <v>0</v>
      </c>
      <c r="AD673" s="4">
        <v>11.8</v>
      </c>
      <c r="AE673" s="4">
        <v>845</v>
      </c>
      <c r="AF673" s="4">
        <v>867</v>
      </c>
      <c r="AG673" s="4">
        <v>828</v>
      </c>
      <c r="AH673" s="4">
        <v>100</v>
      </c>
      <c r="AI673" s="4">
        <v>1107.1300000000001</v>
      </c>
      <c r="AJ673" s="4">
        <v>25.43</v>
      </c>
      <c r="AK673" s="4">
        <v>983</v>
      </c>
      <c r="AL673" s="4">
        <v>60</v>
      </c>
      <c r="AM673" s="4">
        <v>0</v>
      </c>
      <c r="AN673" s="4">
        <v>22</v>
      </c>
      <c r="AO673" s="4">
        <v>190</v>
      </c>
      <c r="AP673" s="4">
        <v>188.4</v>
      </c>
      <c r="AQ673" s="4">
        <v>0.9</v>
      </c>
      <c r="AR673" s="4">
        <v>195</v>
      </c>
      <c r="AS673" s="4" t="s">
        <v>155</v>
      </c>
      <c r="AT673" s="4">
        <v>2</v>
      </c>
      <c r="AU673" s="5">
        <v>0.66137731481481488</v>
      </c>
      <c r="AV673" s="4">
        <v>47.161560999999999</v>
      </c>
      <c r="AW673" s="4">
        <v>-88.491375000000005</v>
      </c>
      <c r="AX673" s="4">
        <v>317.3</v>
      </c>
      <c r="AY673" s="4">
        <v>45.5</v>
      </c>
      <c r="AZ673" s="4">
        <v>12</v>
      </c>
      <c r="BA673" s="4">
        <v>10</v>
      </c>
      <c r="BB673" s="4" t="s">
        <v>453</v>
      </c>
      <c r="BC673" s="4">
        <v>1</v>
      </c>
      <c r="BD673" s="4">
        <v>1.1000000000000001</v>
      </c>
      <c r="BE673" s="4">
        <v>2.1951999999999998</v>
      </c>
      <c r="BF673" s="4">
        <v>14.063000000000001</v>
      </c>
      <c r="BG673" s="4">
        <v>13.26</v>
      </c>
      <c r="BH673" s="4">
        <v>0.94</v>
      </c>
      <c r="BI673" s="4">
        <v>41.113999999999997</v>
      </c>
      <c r="BJ673" s="4">
        <v>2610.8519999999999</v>
      </c>
      <c r="BK673" s="4">
        <v>262.42899999999997</v>
      </c>
      <c r="BL673" s="4">
        <v>5.6619999999999999</v>
      </c>
      <c r="BM673" s="4">
        <v>0</v>
      </c>
      <c r="BN673" s="4">
        <v>5.6619999999999999</v>
      </c>
      <c r="BO673" s="4">
        <v>-1.47</v>
      </c>
      <c r="BP673" s="4">
        <v>0</v>
      </c>
      <c r="BQ673" s="4">
        <v>-1.47</v>
      </c>
      <c r="BR673" s="4">
        <v>3.0047999999999999</v>
      </c>
      <c r="BU673" s="4">
        <v>1.885</v>
      </c>
      <c r="BW673" s="4">
        <v>0</v>
      </c>
      <c r="BX673" s="4">
        <v>0.210536</v>
      </c>
      <c r="BY673" s="4">
        <v>-5</v>
      </c>
      <c r="BZ673" s="4">
        <v>0.61038700000000001</v>
      </c>
      <c r="CA673" s="4">
        <v>5.1449740000000004</v>
      </c>
      <c r="CB673" s="4">
        <v>12.329817</v>
      </c>
    </row>
    <row r="674" spans="1:80">
      <c r="A674" s="2">
        <v>42439</v>
      </c>
      <c r="B674" s="32">
        <v>0.45346745370370373</v>
      </c>
      <c r="C674" s="4">
        <v>13.531000000000001</v>
      </c>
      <c r="D674" s="4">
        <v>1.8138000000000001</v>
      </c>
      <c r="E674" s="4" t="s">
        <v>155</v>
      </c>
      <c r="F674" s="4">
        <v>18138.034188000001</v>
      </c>
      <c r="G674" s="4">
        <v>154.6</v>
      </c>
      <c r="H674" s="4">
        <v>-10.5</v>
      </c>
      <c r="I674" s="4">
        <v>277.60000000000002</v>
      </c>
      <c r="K674" s="4">
        <v>0</v>
      </c>
      <c r="L674" s="4">
        <v>46</v>
      </c>
      <c r="M674" s="4">
        <v>0.7117</v>
      </c>
      <c r="N674" s="4">
        <v>9.6303999999999998</v>
      </c>
      <c r="O674" s="4">
        <v>1.2908999999999999</v>
      </c>
      <c r="P674" s="4">
        <v>110.0334</v>
      </c>
      <c r="Q674" s="4">
        <v>0</v>
      </c>
      <c r="R674" s="4">
        <v>110</v>
      </c>
      <c r="S674" s="4">
        <v>-28.572700000000001</v>
      </c>
      <c r="T674" s="4">
        <v>0</v>
      </c>
      <c r="U674" s="4">
        <v>-28.6</v>
      </c>
      <c r="V674" s="4">
        <v>277.58</v>
      </c>
      <c r="Y674" s="4">
        <v>33.005000000000003</v>
      </c>
      <c r="Z674" s="4">
        <v>0</v>
      </c>
      <c r="AA674" s="4">
        <v>0</v>
      </c>
      <c r="AB674" s="4" t="s">
        <v>384</v>
      </c>
      <c r="AC674" s="4">
        <v>0</v>
      </c>
      <c r="AD674" s="4">
        <v>11.8</v>
      </c>
      <c r="AE674" s="4">
        <v>844</v>
      </c>
      <c r="AF674" s="4">
        <v>867</v>
      </c>
      <c r="AG674" s="4">
        <v>829</v>
      </c>
      <c r="AH674" s="4">
        <v>100</v>
      </c>
      <c r="AI674" s="4">
        <v>1107.1300000000001</v>
      </c>
      <c r="AJ674" s="4">
        <v>25.43</v>
      </c>
      <c r="AK674" s="4">
        <v>983</v>
      </c>
      <c r="AL674" s="4">
        <v>60</v>
      </c>
      <c r="AM674" s="4">
        <v>0</v>
      </c>
      <c r="AN674" s="4">
        <v>22</v>
      </c>
      <c r="AO674" s="4">
        <v>190</v>
      </c>
      <c r="AP674" s="4">
        <v>188.6</v>
      </c>
      <c r="AQ674" s="4">
        <v>1.1000000000000001</v>
      </c>
      <c r="AR674" s="4">
        <v>195</v>
      </c>
      <c r="AS674" s="4" t="s">
        <v>155</v>
      </c>
      <c r="AT674" s="4">
        <v>2</v>
      </c>
      <c r="AU674" s="5">
        <v>0.66138888888888892</v>
      </c>
      <c r="AV674" s="4">
        <v>47.16142</v>
      </c>
      <c r="AW674" s="4">
        <v>-88.491225</v>
      </c>
      <c r="AX674" s="4">
        <v>317.10000000000002</v>
      </c>
      <c r="AY674" s="4">
        <v>43.2</v>
      </c>
      <c r="AZ674" s="4">
        <v>12</v>
      </c>
      <c r="BA674" s="4">
        <v>11</v>
      </c>
      <c r="BB674" s="4" t="s">
        <v>442</v>
      </c>
      <c r="BC674" s="4">
        <v>0.99880000000000002</v>
      </c>
      <c r="BD674" s="4">
        <v>1.1012</v>
      </c>
      <c r="BE674" s="4">
        <v>1.7988</v>
      </c>
      <c r="BF674" s="4">
        <v>14.063000000000001</v>
      </c>
      <c r="BG674" s="4">
        <v>13.68</v>
      </c>
      <c r="BH674" s="4">
        <v>0.97</v>
      </c>
      <c r="BI674" s="4">
        <v>40.502000000000002</v>
      </c>
      <c r="BJ674" s="4">
        <v>2667.261</v>
      </c>
      <c r="BK674" s="4">
        <v>227.565</v>
      </c>
      <c r="BL674" s="4">
        <v>3.1909999999999998</v>
      </c>
      <c r="BM674" s="4">
        <v>0</v>
      </c>
      <c r="BN674" s="4">
        <v>3.1909999999999998</v>
      </c>
      <c r="BO674" s="4">
        <v>-0.82899999999999996</v>
      </c>
      <c r="BP674" s="4">
        <v>0</v>
      </c>
      <c r="BQ674" s="4">
        <v>-0.82899999999999996</v>
      </c>
      <c r="BR674" s="4">
        <v>2.5421999999999998</v>
      </c>
      <c r="BU674" s="4">
        <v>1.8140000000000001</v>
      </c>
      <c r="BW674" s="4">
        <v>0</v>
      </c>
      <c r="BX674" s="4">
        <v>0.17263500000000001</v>
      </c>
      <c r="BY674" s="4">
        <v>-5</v>
      </c>
      <c r="BZ674" s="4">
        <v>0.61</v>
      </c>
      <c r="CA674" s="4">
        <v>4.2187770000000002</v>
      </c>
      <c r="CB674" s="4">
        <v>12.321999999999999</v>
      </c>
    </row>
    <row r="675" spans="1:80">
      <c r="A675" s="2">
        <v>42439</v>
      </c>
      <c r="B675" s="32">
        <v>0.45347902777777777</v>
      </c>
      <c r="C675" s="4">
        <v>13.343</v>
      </c>
      <c r="D675" s="4">
        <v>2.8597000000000001</v>
      </c>
      <c r="E675" s="4" t="s">
        <v>155</v>
      </c>
      <c r="F675" s="4">
        <v>28597.212837999999</v>
      </c>
      <c r="G675" s="4">
        <v>65.400000000000006</v>
      </c>
      <c r="H675" s="4">
        <v>-10.7</v>
      </c>
      <c r="I675" s="4">
        <v>352.5</v>
      </c>
      <c r="K675" s="4">
        <v>0</v>
      </c>
      <c r="L675" s="4">
        <v>46</v>
      </c>
      <c r="M675" s="4">
        <v>0.70569999999999999</v>
      </c>
      <c r="N675" s="4">
        <v>9.4162999999999997</v>
      </c>
      <c r="O675" s="4">
        <v>2.0182000000000002</v>
      </c>
      <c r="P675" s="4">
        <v>46.184100000000001</v>
      </c>
      <c r="Q675" s="4">
        <v>0</v>
      </c>
      <c r="R675" s="4">
        <v>46.2</v>
      </c>
      <c r="S675" s="4">
        <v>-11.992800000000001</v>
      </c>
      <c r="T675" s="4">
        <v>0</v>
      </c>
      <c r="U675" s="4">
        <v>-12</v>
      </c>
      <c r="V675" s="4">
        <v>352.5369</v>
      </c>
      <c r="Y675" s="4">
        <v>32.509</v>
      </c>
      <c r="Z675" s="4">
        <v>0</v>
      </c>
      <c r="AA675" s="4">
        <v>0</v>
      </c>
      <c r="AB675" s="4" t="s">
        <v>384</v>
      </c>
      <c r="AC675" s="4">
        <v>0</v>
      </c>
      <c r="AD675" s="4">
        <v>11.7</v>
      </c>
      <c r="AE675" s="4">
        <v>845</v>
      </c>
      <c r="AF675" s="4">
        <v>867</v>
      </c>
      <c r="AG675" s="4">
        <v>830</v>
      </c>
      <c r="AH675" s="4">
        <v>100</v>
      </c>
      <c r="AI675" s="4">
        <v>1107.1300000000001</v>
      </c>
      <c r="AJ675" s="4">
        <v>25.43</v>
      </c>
      <c r="AK675" s="4">
        <v>983</v>
      </c>
      <c r="AL675" s="4">
        <v>60</v>
      </c>
      <c r="AM675" s="4">
        <v>0</v>
      </c>
      <c r="AN675" s="4">
        <v>22</v>
      </c>
      <c r="AO675" s="4">
        <v>190</v>
      </c>
      <c r="AP675" s="4">
        <v>189</v>
      </c>
      <c r="AQ675" s="4">
        <v>1</v>
      </c>
      <c r="AR675" s="4">
        <v>195</v>
      </c>
      <c r="AS675" s="4" t="s">
        <v>155</v>
      </c>
      <c r="AT675" s="4">
        <v>2</v>
      </c>
      <c r="AU675" s="5">
        <v>0.66138888888888892</v>
      </c>
      <c r="AV675" s="4">
        <v>47.161417999999998</v>
      </c>
      <c r="AW675" s="4">
        <v>-88.491223000000005</v>
      </c>
      <c r="AX675" s="4">
        <v>317.10000000000002</v>
      </c>
      <c r="AY675" s="4">
        <v>40.700000000000003</v>
      </c>
      <c r="AZ675" s="4">
        <v>12</v>
      </c>
      <c r="BA675" s="4">
        <v>11</v>
      </c>
      <c r="BB675" s="4" t="s">
        <v>437</v>
      </c>
      <c r="BC675" s="4">
        <v>0.90359999999999996</v>
      </c>
      <c r="BD675" s="4">
        <v>1.1976</v>
      </c>
      <c r="BE675" s="4">
        <v>1.7036</v>
      </c>
      <c r="BF675" s="4">
        <v>14.063000000000001</v>
      </c>
      <c r="BG675" s="4">
        <v>12.87</v>
      </c>
      <c r="BH675" s="4">
        <v>0.91</v>
      </c>
      <c r="BI675" s="4">
        <v>41.697000000000003</v>
      </c>
      <c r="BJ675" s="4">
        <v>2489.23</v>
      </c>
      <c r="BK675" s="4">
        <v>339.56400000000002</v>
      </c>
      <c r="BL675" s="4">
        <v>1.2789999999999999</v>
      </c>
      <c r="BM675" s="4">
        <v>0</v>
      </c>
      <c r="BN675" s="4">
        <v>1.2789999999999999</v>
      </c>
      <c r="BO675" s="4">
        <v>-0.33200000000000002</v>
      </c>
      <c r="BP675" s="4">
        <v>0</v>
      </c>
      <c r="BQ675" s="4">
        <v>-0.33200000000000002</v>
      </c>
      <c r="BR675" s="4">
        <v>3.0817000000000001</v>
      </c>
      <c r="BU675" s="4">
        <v>1.7050000000000001</v>
      </c>
      <c r="BW675" s="4">
        <v>0</v>
      </c>
      <c r="BX675" s="4">
        <v>0.197766</v>
      </c>
      <c r="BY675" s="4">
        <v>-5</v>
      </c>
      <c r="BZ675" s="4">
        <v>0.60938700000000001</v>
      </c>
      <c r="CA675" s="4">
        <v>4.8329009999999997</v>
      </c>
      <c r="CB675" s="4">
        <v>12.309625</v>
      </c>
    </row>
    <row r="676" spans="1:80">
      <c r="A676" s="2">
        <v>42439</v>
      </c>
      <c r="B676" s="32">
        <v>0.45349060185185186</v>
      </c>
      <c r="C676" s="4">
        <v>13.382999999999999</v>
      </c>
      <c r="D676" s="4">
        <v>2.1547999999999998</v>
      </c>
      <c r="E676" s="4" t="s">
        <v>155</v>
      </c>
      <c r="F676" s="4">
        <v>21548.467095</v>
      </c>
      <c r="G676" s="4">
        <v>39.4</v>
      </c>
      <c r="H676" s="4">
        <v>-10.7</v>
      </c>
      <c r="I676" s="4">
        <v>332.7</v>
      </c>
      <c r="K676" s="4">
        <v>0</v>
      </c>
      <c r="L676" s="4">
        <v>44</v>
      </c>
      <c r="M676" s="4">
        <v>0.71020000000000005</v>
      </c>
      <c r="N676" s="4">
        <v>9.5046999999999997</v>
      </c>
      <c r="O676" s="4">
        <v>1.5304</v>
      </c>
      <c r="P676" s="4">
        <v>27.9633</v>
      </c>
      <c r="Q676" s="4">
        <v>0</v>
      </c>
      <c r="R676" s="4">
        <v>28</v>
      </c>
      <c r="S676" s="4">
        <v>-7.2613000000000003</v>
      </c>
      <c r="T676" s="4">
        <v>0</v>
      </c>
      <c r="U676" s="4">
        <v>-7.3</v>
      </c>
      <c r="V676" s="4">
        <v>332.70490000000001</v>
      </c>
      <c r="Y676" s="4">
        <v>31.300999999999998</v>
      </c>
      <c r="Z676" s="4">
        <v>0</v>
      </c>
      <c r="AA676" s="4">
        <v>0</v>
      </c>
      <c r="AB676" s="4" t="s">
        <v>384</v>
      </c>
      <c r="AC676" s="4">
        <v>0</v>
      </c>
      <c r="AD676" s="4">
        <v>11.8</v>
      </c>
      <c r="AE676" s="4">
        <v>845</v>
      </c>
      <c r="AF676" s="4">
        <v>868</v>
      </c>
      <c r="AG676" s="4">
        <v>829</v>
      </c>
      <c r="AH676" s="4">
        <v>100</v>
      </c>
      <c r="AI676" s="4">
        <v>1107.1300000000001</v>
      </c>
      <c r="AJ676" s="4">
        <v>25.43</v>
      </c>
      <c r="AK676" s="4">
        <v>983</v>
      </c>
      <c r="AL676" s="4">
        <v>60</v>
      </c>
      <c r="AM676" s="4">
        <v>0</v>
      </c>
      <c r="AN676" s="4">
        <v>22</v>
      </c>
      <c r="AO676" s="4">
        <v>190</v>
      </c>
      <c r="AP676" s="4">
        <v>189.6</v>
      </c>
      <c r="AQ676" s="4">
        <v>1</v>
      </c>
      <c r="AR676" s="4">
        <v>195</v>
      </c>
      <c r="AS676" s="4" t="s">
        <v>155</v>
      </c>
      <c r="AT676" s="4">
        <v>2</v>
      </c>
      <c r="AU676" s="5">
        <v>0.66140046296296295</v>
      </c>
      <c r="AV676" s="4">
        <v>47.161292000000003</v>
      </c>
      <c r="AW676" s="4">
        <v>-88.491083000000003</v>
      </c>
      <c r="AX676" s="4">
        <v>317.2</v>
      </c>
      <c r="AY676" s="4">
        <v>38.200000000000003</v>
      </c>
      <c r="AZ676" s="4">
        <v>12</v>
      </c>
      <c r="BA676" s="4">
        <v>11</v>
      </c>
      <c r="BB676" s="4" t="s">
        <v>437</v>
      </c>
      <c r="BC676" s="4">
        <v>1.2048000000000001</v>
      </c>
      <c r="BD676" s="4">
        <v>1</v>
      </c>
      <c r="BE676" s="4">
        <v>2.0024000000000002</v>
      </c>
      <c r="BF676" s="4">
        <v>14.063000000000001</v>
      </c>
      <c r="BG676" s="4">
        <v>13.47</v>
      </c>
      <c r="BH676" s="4">
        <v>0.96</v>
      </c>
      <c r="BI676" s="4">
        <v>40.807000000000002</v>
      </c>
      <c r="BJ676" s="4">
        <v>2604.0010000000002</v>
      </c>
      <c r="BK676" s="4">
        <v>266.85300000000001</v>
      </c>
      <c r="BL676" s="4">
        <v>0.80200000000000005</v>
      </c>
      <c r="BM676" s="4">
        <v>0</v>
      </c>
      <c r="BN676" s="4">
        <v>0.80200000000000005</v>
      </c>
      <c r="BO676" s="4">
        <v>-0.20799999999999999</v>
      </c>
      <c r="BP676" s="4">
        <v>0</v>
      </c>
      <c r="BQ676" s="4">
        <v>-0.20799999999999999</v>
      </c>
      <c r="BR676" s="4">
        <v>3.0141</v>
      </c>
      <c r="BU676" s="4">
        <v>1.7010000000000001</v>
      </c>
      <c r="BW676" s="4">
        <v>0</v>
      </c>
      <c r="BX676" s="4">
        <v>0.161186</v>
      </c>
      <c r="BY676" s="4">
        <v>-5</v>
      </c>
      <c r="BZ676" s="4">
        <v>0.61022600000000005</v>
      </c>
      <c r="CA676" s="4">
        <v>3.9389829999999999</v>
      </c>
      <c r="CB676" s="4">
        <v>12.326565</v>
      </c>
    </row>
    <row r="677" spans="1:80">
      <c r="A677" s="2">
        <v>42439</v>
      </c>
      <c r="B677" s="32">
        <v>0.4535021759259259</v>
      </c>
      <c r="C677" s="4">
        <v>13.929</v>
      </c>
      <c r="D677" s="4">
        <v>1.0692999999999999</v>
      </c>
      <c r="E677" s="4" t="s">
        <v>155</v>
      </c>
      <c r="F677" s="4">
        <v>10693.416955000001</v>
      </c>
      <c r="G677" s="4">
        <v>36.6</v>
      </c>
      <c r="H677" s="4">
        <v>-10.7</v>
      </c>
      <c r="I677" s="4">
        <v>226.4</v>
      </c>
      <c r="K677" s="4">
        <v>0</v>
      </c>
      <c r="L677" s="4">
        <v>41</v>
      </c>
      <c r="M677" s="4">
        <v>0.71419999999999995</v>
      </c>
      <c r="N677" s="4">
        <v>9.9487000000000005</v>
      </c>
      <c r="O677" s="4">
        <v>0.76380000000000003</v>
      </c>
      <c r="P677" s="4">
        <v>26.144600000000001</v>
      </c>
      <c r="Q677" s="4">
        <v>0</v>
      </c>
      <c r="R677" s="4">
        <v>26.1</v>
      </c>
      <c r="S677" s="4">
        <v>-6.7891000000000004</v>
      </c>
      <c r="T677" s="4">
        <v>0</v>
      </c>
      <c r="U677" s="4">
        <v>-6.8</v>
      </c>
      <c r="V677" s="4">
        <v>226.3997</v>
      </c>
      <c r="Y677" s="4">
        <v>28.992000000000001</v>
      </c>
      <c r="Z677" s="4">
        <v>0</v>
      </c>
      <c r="AA677" s="4">
        <v>0</v>
      </c>
      <c r="AB677" s="4" t="s">
        <v>384</v>
      </c>
      <c r="AC677" s="4">
        <v>0</v>
      </c>
      <c r="AD677" s="4">
        <v>11.8</v>
      </c>
      <c r="AE677" s="4">
        <v>845</v>
      </c>
      <c r="AF677" s="4">
        <v>868</v>
      </c>
      <c r="AG677" s="4">
        <v>829</v>
      </c>
      <c r="AH677" s="4">
        <v>100</v>
      </c>
      <c r="AI677" s="4">
        <v>1107.1300000000001</v>
      </c>
      <c r="AJ677" s="4">
        <v>25.43</v>
      </c>
      <c r="AK677" s="4">
        <v>983</v>
      </c>
      <c r="AL677" s="4">
        <v>60</v>
      </c>
      <c r="AM677" s="4">
        <v>0</v>
      </c>
      <c r="AN677" s="4">
        <v>22</v>
      </c>
      <c r="AO677" s="4">
        <v>190</v>
      </c>
      <c r="AP677" s="4">
        <v>189.4</v>
      </c>
      <c r="AQ677" s="4">
        <v>0.8</v>
      </c>
      <c r="AR677" s="4">
        <v>195</v>
      </c>
      <c r="AS677" s="4" t="s">
        <v>155</v>
      </c>
      <c r="AT677" s="4">
        <v>2</v>
      </c>
      <c r="AU677" s="5">
        <v>0.66141203703703699</v>
      </c>
      <c r="AV677" s="4">
        <v>47.161177000000002</v>
      </c>
      <c r="AW677" s="4">
        <v>-88.490951999999993</v>
      </c>
      <c r="AX677" s="4">
        <v>316.5</v>
      </c>
      <c r="AY677" s="4">
        <v>35.4</v>
      </c>
      <c r="AZ677" s="4">
        <v>12</v>
      </c>
      <c r="BA677" s="4">
        <v>11</v>
      </c>
      <c r="BB677" s="4" t="s">
        <v>437</v>
      </c>
      <c r="BC677" s="4">
        <v>1.5988</v>
      </c>
      <c r="BD677" s="4">
        <v>1.0024</v>
      </c>
      <c r="BE677" s="4">
        <v>2.2012</v>
      </c>
      <c r="BF677" s="4">
        <v>14.063000000000001</v>
      </c>
      <c r="BG677" s="4">
        <v>14.07</v>
      </c>
      <c r="BH677" s="4">
        <v>1</v>
      </c>
      <c r="BI677" s="4">
        <v>40.009</v>
      </c>
      <c r="BJ677" s="4">
        <v>2810.53</v>
      </c>
      <c r="BK677" s="4">
        <v>137.328</v>
      </c>
      <c r="BL677" s="4">
        <v>0.77300000000000002</v>
      </c>
      <c r="BM677" s="4">
        <v>0</v>
      </c>
      <c r="BN677" s="4">
        <v>0.77300000000000002</v>
      </c>
      <c r="BO677" s="4">
        <v>-0.20100000000000001</v>
      </c>
      <c r="BP677" s="4">
        <v>0</v>
      </c>
      <c r="BQ677" s="4">
        <v>-0.20100000000000001</v>
      </c>
      <c r="BR677" s="4">
        <v>2.1149</v>
      </c>
      <c r="BU677" s="4">
        <v>1.625</v>
      </c>
      <c r="BW677" s="4">
        <v>0</v>
      </c>
      <c r="BX677" s="4">
        <v>0.11751399999999999</v>
      </c>
      <c r="BY677" s="4">
        <v>-5</v>
      </c>
      <c r="BZ677" s="4">
        <v>0.60854799999999998</v>
      </c>
      <c r="CA677" s="4">
        <v>2.8717489999999999</v>
      </c>
      <c r="CB677" s="4">
        <v>12.292669999999999</v>
      </c>
    </row>
    <row r="678" spans="1:80">
      <c r="A678" s="2">
        <v>42439</v>
      </c>
      <c r="B678" s="32">
        <v>0.45351374999999999</v>
      </c>
      <c r="C678" s="4">
        <v>14.189</v>
      </c>
      <c r="D678" s="4">
        <v>0.39</v>
      </c>
      <c r="E678" s="4" t="s">
        <v>155</v>
      </c>
      <c r="F678" s="4">
        <v>3899.9517679999999</v>
      </c>
      <c r="G678" s="4">
        <v>91.6</v>
      </c>
      <c r="H678" s="4">
        <v>-10.8</v>
      </c>
      <c r="I678" s="4">
        <v>171</v>
      </c>
      <c r="K678" s="4">
        <v>0</v>
      </c>
      <c r="L678" s="4">
        <v>36</v>
      </c>
      <c r="M678" s="4">
        <v>0.71719999999999995</v>
      </c>
      <c r="N678" s="4">
        <v>10.1762</v>
      </c>
      <c r="O678" s="4">
        <v>0.2797</v>
      </c>
      <c r="P678" s="4">
        <v>65.720500000000001</v>
      </c>
      <c r="Q678" s="4">
        <v>0</v>
      </c>
      <c r="R678" s="4">
        <v>65.7</v>
      </c>
      <c r="S678" s="4">
        <v>-17.065899999999999</v>
      </c>
      <c r="T678" s="4">
        <v>0</v>
      </c>
      <c r="U678" s="4">
        <v>-17.100000000000001</v>
      </c>
      <c r="V678" s="4">
        <v>171.04079999999999</v>
      </c>
      <c r="Y678" s="4">
        <v>25.83</v>
      </c>
      <c r="Z678" s="4">
        <v>0</v>
      </c>
      <c r="AA678" s="4">
        <v>0</v>
      </c>
      <c r="AB678" s="4" t="s">
        <v>384</v>
      </c>
      <c r="AC678" s="4">
        <v>0</v>
      </c>
      <c r="AD678" s="4">
        <v>11.8</v>
      </c>
      <c r="AE678" s="4">
        <v>845</v>
      </c>
      <c r="AF678" s="4">
        <v>868</v>
      </c>
      <c r="AG678" s="4">
        <v>830</v>
      </c>
      <c r="AH678" s="4">
        <v>100</v>
      </c>
      <c r="AI678" s="4">
        <v>1107.1300000000001</v>
      </c>
      <c r="AJ678" s="4">
        <v>25.43</v>
      </c>
      <c r="AK678" s="4">
        <v>983</v>
      </c>
      <c r="AL678" s="4">
        <v>60</v>
      </c>
      <c r="AM678" s="4">
        <v>0</v>
      </c>
      <c r="AN678" s="4">
        <v>22</v>
      </c>
      <c r="AO678" s="4">
        <v>190</v>
      </c>
      <c r="AP678" s="4">
        <v>189</v>
      </c>
      <c r="AQ678" s="4">
        <v>0.8</v>
      </c>
      <c r="AR678" s="4">
        <v>195</v>
      </c>
      <c r="AS678" s="4" t="s">
        <v>155</v>
      </c>
      <c r="AT678" s="4">
        <v>2</v>
      </c>
      <c r="AU678" s="5">
        <v>0.66142361111111114</v>
      </c>
      <c r="AV678" s="4">
        <v>47.161154000000003</v>
      </c>
      <c r="AW678" s="4">
        <v>-88.490741999999997</v>
      </c>
      <c r="AX678" s="4">
        <v>317.2</v>
      </c>
      <c r="AY678" s="4">
        <v>32.200000000000003</v>
      </c>
      <c r="AZ678" s="4">
        <v>12</v>
      </c>
      <c r="BA678" s="4">
        <v>11</v>
      </c>
      <c r="BB678" s="4" t="s">
        <v>437</v>
      </c>
      <c r="BC678" s="4">
        <v>1.5</v>
      </c>
      <c r="BD678" s="4">
        <v>1.2023999999999999</v>
      </c>
      <c r="BE678" s="4">
        <v>2.3024</v>
      </c>
      <c r="BF678" s="4">
        <v>14.063000000000001</v>
      </c>
      <c r="BG678" s="4">
        <v>14.55</v>
      </c>
      <c r="BH678" s="4">
        <v>1.03</v>
      </c>
      <c r="BI678" s="4">
        <v>39.427999999999997</v>
      </c>
      <c r="BJ678" s="4">
        <v>2946.9839999999999</v>
      </c>
      <c r="BK678" s="4">
        <v>51.555999999999997</v>
      </c>
      <c r="BL678" s="4">
        <v>1.9930000000000001</v>
      </c>
      <c r="BM678" s="4">
        <v>0</v>
      </c>
      <c r="BN678" s="4">
        <v>1.9930000000000001</v>
      </c>
      <c r="BO678" s="4">
        <v>-0.51800000000000002</v>
      </c>
      <c r="BP678" s="4">
        <v>0</v>
      </c>
      <c r="BQ678" s="4">
        <v>-0.51800000000000002</v>
      </c>
      <c r="BR678" s="4">
        <v>1.6378999999999999</v>
      </c>
      <c r="BU678" s="4">
        <v>1.484</v>
      </c>
      <c r="BW678" s="4">
        <v>0</v>
      </c>
      <c r="BX678" s="4">
        <v>0.113291</v>
      </c>
      <c r="BY678" s="4">
        <v>-5</v>
      </c>
      <c r="BZ678" s="4">
        <v>0.60822600000000004</v>
      </c>
      <c r="CA678" s="4">
        <v>2.7685490000000001</v>
      </c>
      <c r="CB678" s="4">
        <v>12.286165</v>
      </c>
    </row>
    <row r="679" spans="1:80">
      <c r="A679" s="2">
        <v>42439</v>
      </c>
      <c r="B679" s="32">
        <v>0.45352532407407403</v>
      </c>
      <c r="C679" s="4">
        <v>14.138</v>
      </c>
      <c r="D679" s="4">
        <v>0.17469999999999999</v>
      </c>
      <c r="E679" s="4" t="s">
        <v>155</v>
      </c>
      <c r="F679" s="4">
        <v>1747.1367519999999</v>
      </c>
      <c r="G679" s="4">
        <v>199.5</v>
      </c>
      <c r="H679" s="4">
        <v>-12.8</v>
      </c>
      <c r="I679" s="4">
        <v>136.69999999999999</v>
      </c>
      <c r="K679" s="4">
        <v>0</v>
      </c>
      <c r="L679" s="4">
        <v>34</v>
      </c>
      <c r="M679" s="4">
        <v>0.71889999999999998</v>
      </c>
      <c r="N679" s="4">
        <v>10.164400000000001</v>
      </c>
      <c r="O679" s="4">
        <v>0.12559999999999999</v>
      </c>
      <c r="P679" s="4">
        <v>143.452</v>
      </c>
      <c r="Q679" s="4">
        <v>0</v>
      </c>
      <c r="R679" s="4">
        <v>143.5</v>
      </c>
      <c r="S679" s="4">
        <v>-37.250700000000002</v>
      </c>
      <c r="T679" s="4">
        <v>0</v>
      </c>
      <c r="U679" s="4">
        <v>-37.299999999999997</v>
      </c>
      <c r="V679" s="4">
        <v>136.65180000000001</v>
      </c>
      <c r="Y679" s="4">
        <v>24.283999999999999</v>
      </c>
      <c r="Z679" s="4">
        <v>0</v>
      </c>
      <c r="AA679" s="4">
        <v>0</v>
      </c>
      <c r="AB679" s="4" t="s">
        <v>384</v>
      </c>
      <c r="AC679" s="4">
        <v>0</v>
      </c>
      <c r="AD679" s="4">
        <v>11.8</v>
      </c>
      <c r="AE679" s="4">
        <v>845</v>
      </c>
      <c r="AF679" s="4">
        <v>867</v>
      </c>
      <c r="AG679" s="4">
        <v>829</v>
      </c>
      <c r="AH679" s="4">
        <v>100</v>
      </c>
      <c r="AI679" s="4">
        <v>1107.1300000000001</v>
      </c>
      <c r="AJ679" s="4">
        <v>25.43</v>
      </c>
      <c r="AK679" s="4">
        <v>983</v>
      </c>
      <c r="AL679" s="4">
        <v>60</v>
      </c>
      <c r="AM679" s="4">
        <v>0</v>
      </c>
      <c r="AN679" s="4">
        <v>22</v>
      </c>
      <c r="AO679" s="4">
        <v>190</v>
      </c>
      <c r="AP679" s="4">
        <v>189</v>
      </c>
      <c r="AQ679" s="4">
        <v>0.7</v>
      </c>
      <c r="AR679" s="4">
        <v>195</v>
      </c>
      <c r="AS679" s="4" t="s">
        <v>155</v>
      </c>
      <c r="AT679" s="4">
        <v>2</v>
      </c>
      <c r="AU679" s="5">
        <v>0.66143518518518518</v>
      </c>
      <c r="AV679" s="4">
        <v>47.161031000000001</v>
      </c>
      <c r="AW679" s="4">
        <v>-88.490666000000004</v>
      </c>
      <c r="AX679" s="4">
        <v>317.5</v>
      </c>
      <c r="AY679" s="4">
        <v>29.3</v>
      </c>
      <c r="AZ679" s="4">
        <v>12</v>
      </c>
      <c r="BA679" s="4">
        <v>11</v>
      </c>
      <c r="BB679" s="4" t="s">
        <v>437</v>
      </c>
      <c r="BC679" s="4">
        <v>1.5</v>
      </c>
      <c r="BD679" s="4">
        <v>1.4012</v>
      </c>
      <c r="BE679" s="4">
        <v>2.5</v>
      </c>
      <c r="BF679" s="4">
        <v>14.063000000000001</v>
      </c>
      <c r="BG679" s="4">
        <v>14.83</v>
      </c>
      <c r="BH679" s="4">
        <v>1.05</v>
      </c>
      <c r="BI679" s="4">
        <v>39.097999999999999</v>
      </c>
      <c r="BJ679" s="4">
        <v>2992.1019999999999</v>
      </c>
      <c r="BK679" s="4">
        <v>23.533000000000001</v>
      </c>
      <c r="BL679" s="4">
        <v>4.4219999999999997</v>
      </c>
      <c r="BM679" s="4">
        <v>0</v>
      </c>
      <c r="BN679" s="4">
        <v>4.4219999999999997</v>
      </c>
      <c r="BO679" s="4">
        <v>-1.1479999999999999</v>
      </c>
      <c r="BP679" s="4">
        <v>0</v>
      </c>
      <c r="BQ679" s="4">
        <v>-1.1479999999999999</v>
      </c>
      <c r="BR679" s="4">
        <v>1.3302</v>
      </c>
      <c r="BU679" s="4">
        <v>1.4179999999999999</v>
      </c>
      <c r="BW679" s="4">
        <v>0</v>
      </c>
      <c r="BX679" s="4">
        <v>0.139907</v>
      </c>
      <c r="BY679" s="4">
        <v>-5</v>
      </c>
      <c r="BZ679" s="4">
        <v>0.60961299999999996</v>
      </c>
      <c r="CA679" s="4">
        <v>3.4189769999999999</v>
      </c>
      <c r="CB679" s="4">
        <v>12.314183</v>
      </c>
    </row>
    <row r="680" spans="1:80">
      <c r="A680" s="2">
        <v>42439</v>
      </c>
      <c r="B680" s="32">
        <v>0.45353689814814818</v>
      </c>
      <c r="C680" s="4">
        <v>14.275</v>
      </c>
      <c r="D680" s="4">
        <v>0.46789999999999998</v>
      </c>
      <c r="E680" s="4" t="s">
        <v>155</v>
      </c>
      <c r="F680" s="4">
        <v>4678.7606839999999</v>
      </c>
      <c r="G680" s="4">
        <v>339.5</v>
      </c>
      <c r="H680" s="4">
        <v>-0.2</v>
      </c>
      <c r="I680" s="4">
        <v>179.4</v>
      </c>
      <c r="K680" s="4">
        <v>0</v>
      </c>
      <c r="L680" s="4">
        <v>34</v>
      </c>
      <c r="M680" s="4">
        <v>0.71619999999999995</v>
      </c>
      <c r="N680" s="4">
        <v>10.223599999999999</v>
      </c>
      <c r="O680" s="4">
        <v>0.33510000000000001</v>
      </c>
      <c r="P680" s="4">
        <v>243.18559999999999</v>
      </c>
      <c r="Q680" s="4">
        <v>0</v>
      </c>
      <c r="R680" s="4">
        <v>243.2</v>
      </c>
      <c r="S680" s="4">
        <v>-63.148800000000001</v>
      </c>
      <c r="T680" s="4">
        <v>0</v>
      </c>
      <c r="U680" s="4">
        <v>-63.1</v>
      </c>
      <c r="V680" s="4">
        <v>179.35390000000001</v>
      </c>
      <c r="Y680" s="4">
        <v>24.414999999999999</v>
      </c>
      <c r="Z680" s="4">
        <v>0</v>
      </c>
      <c r="AA680" s="4">
        <v>0</v>
      </c>
      <c r="AB680" s="4" t="s">
        <v>384</v>
      </c>
      <c r="AC680" s="4">
        <v>0</v>
      </c>
      <c r="AD680" s="4">
        <v>11.7</v>
      </c>
      <c r="AE680" s="4">
        <v>845</v>
      </c>
      <c r="AF680" s="4">
        <v>867</v>
      </c>
      <c r="AG680" s="4">
        <v>828</v>
      </c>
      <c r="AH680" s="4">
        <v>100</v>
      </c>
      <c r="AI680" s="4">
        <v>1107.1300000000001</v>
      </c>
      <c r="AJ680" s="4">
        <v>25.43</v>
      </c>
      <c r="AK680" s="4">
        <v>983</v>
      </c>
      <c r="AL680" s="4">
        <v>60</v>
      </c>
      <c r="AM680" s="4">
        <v>0</v>
      </c>
      <c r="AN680" s="4">
        <v>22</v>
      </c>
      <c r="AO680" s="4">
        <v>190</v>
      </c>
      <c r="AP680" s="4">
        <v>189</v>
      </c>
      <c r="AQ680" s="4">
        <v>0.8</v>
      </c>
      <c r="AR680" s="4">
        <v>195</v>
      </c>
      <c r="AS680" s="4" t="s">
        <v>155</v>
      </c>
      <c r="AT680" s="4">
        <v>2</v>
      </c>
      <c r="AU680" s="5">
        <v>0.66144675925925933</v>
      </c>
      <c r="AV680" s="4">
        <v>47.160912000000003</v>
      </c>
      <c r="AW680" s="4">
        <v>-88.490615000000005</v>
      </c>
      <c r="AX680" s="4">
        <v>317.89999999999998</v>
      </c>
      <c r="AY680" s="4">
        <v>28.3</v>
      </c>
      <c r="AZ680" s="4">
        <v>12</v>
      </c>
      <c r="BA680" s="4">
        <v>11</v>
      </c>
      <c r="BB680" s="4" t="s">
        <v>437</v>
      </c>
      <c r="BC680" s="4">
        <v>1.5</v>
      </c>
      <c r="BD680" s="4">
        <v>1.5012000000000001</v>
      </c>
      <c r="BE680" s="4">
        <v>2.5</v>
      </c>
      <c r="BF680" s="4">
        <v>14.063000000000001</v>
      </c>
      <c r="BG680" s="4">
        <v>14.38</v>
      </c>
      <c r="BH680" s="4">
        <v>1.02</v>
      </c>
      <c r="BI680" s="4">
        <v>39.625</v>
      </c>
      <c r="BJ680" s="4">
        <v>2931.6149999999998</v>
      </c>
      <c r="BK680" s="4">
        <v>61.156999999999996</v>
      </c>
      <c r="BL680" s="4">
        <v>7.3029999999999999</v>
      </c>
      <c r="BM680" s="4">
        <v>0</v>
      </c>
      <c r="BN680" s="4">
        <v>7.3029999999999999</v>
      </c>
      <c r="BO680" s="4">
        <v>-1.8959999999999999</v>
      </c>
      <c r="BP680" s="4">
        <v>0</v>
      </c>
      <c r="BQ680" s="4">
        <v>-1.8959999999999999</v>
      </c>
      <c r="BR680" s="4">
        <v>1.7005999999999999</v>
      </c>
      <c r="BU680" s="4">
        <v>1.389</v>
      </c>
      <c r="BW680" s="4">
        <v>0</v>
      </c>
      <c r="BX680" s="4">
        <v>0.15377399999999999</v>
      </c>
      <c r="BY680" s="4">
        <v>-5</v>
      </c>
      <c r="BZ680" s="4">
        <v>0.61</v>
      </c>
      <c r="CA680" s="4">
        <v>3.7578520000000002</v>
      </c>
      <c r="CB680" s="4">
        <v>12.321999999999999</v>
      </c>
    </row>
    <row r="681" spans="1:80">
      <c r="A681" s="2">
        <v>42439</v>
      </c>
      <c r="B681" s="32">
        <v>0.45354847222222222</v>
      </c>
      <c r="C681" s="4">
        <v>14.38</v>
      </c>
      <c r="D681" s="4">
        <v>0.43180000000000002</v>
      </c>
      <c r="E681" s="4" t="s">
        <v>155</v>
      </c>
      <c r="F681" s="4">
        <v>4318.4090910000004</v>
      </c>
      <c r="G681" s="4">
        <v>312</v>
      </c>
      <c r="H681" s="4">
        <v>0.5</v>
      </c>
      <c r="I681" s="4">
        <v>244.2</v>
      </c>
      <c r="K681" s="4">
        <v>0</v>
      </c>
      <c r="L681" s="4">
        <v>34</v>
      </c>
      <c r="M681" s="4">
        <v>0.71579999999999999</v>
      </c>
      <c r="N681" s="4">
        <v>10.2934</v>
      </c>
      <c r="O681" s="4">
        <v>0.30909999999999999</v>
      </c>
      <c r="P681" s="4">
        <v>223.3407</v>
      </c>
      <c r="Q681" s="4">
        <v>0.3579</v>
      </c>
      <c r="R681" s="4">
        <v>223.7</v>
      </c>
      <c r="S681" s="4">
        <v>-57.995600000000003</v>
      </c>
      <c r="T681" s="4">
        <v>-9.2899999999999996E-2</v>
      </c>
      <c r="U681" s="4">
        <v>-58.1</v>
      </c>
      <c r="V681" s="4">
        <v>244.20910000000001</v>
      </c>
      <c r="Y681" s="4">
        <v>24.600999999999999</v>
      </c>
      <c r="Z681" s="4">
        <v>0</v>
      </c>
      <c r="AA681" s="4">
        <v>0</v>
      </c>
      <c r="AB681" s="4" t="s">
        <v>384</v>
      </c>
      <c r="AC681" s="4">
        <v>0</v>
      </c>
      <c r="AD681" s="4">
        <v>11.8</v>
      </c>
      <c r="AE681" s="4">
        <v>845</v>
      </c>
      <c r="AF681" s="4">
        <v>867</v>
      </c>
      <c r="AG681" s="4">
        <v>827</v>
      </c>
      <c r="AH681" s="4">
        <v>100</v>
      </c>
      <c r="AI681" s="4">
        <v>1107.1300000000001</v>
      </c>
      <c r="AJ681" s="4">
        <v>25.43</v>
      </c>
      <c r="AK681" s="4">
        <v>983</v>
      </c>
      <c r="AL681" s="4">
        <v>60</v>
      </c>
      <c r="AM681" s="4">
        <v>0</v>
      </c>
      <c r="AN681" s="4">
        <v>22</v>
      </c>
      <c r="AO681" s="4">
        <v>190</v>
      </c>
      <c r="AP681" s="4">
        <v>189</v>
      </c>
      <c r="AQ681" s="4">
        <v>0.8</v>
      </c>
      <c r="AR681" s="4">
        <v>195</v>
      </c>
      <c r="AS681" s="4" t="s">
        <v>155</v>
      </c>
      <c r="AT681" s="4">
        <v>2</v>
      </c>
      <c r="AU681" s="5">
        <v>0.66145833333333337</v>
      </c>
      <c r="AV681" s="4">
        <v>47.160794000000003</v>
      </c>
      <c r="AW681" s="4">
        <v>-88.490587000000005</v>
      </c>
      <c r="AX681" s="4">
        <v>317.8</v>
      </c>
      <c r="AY681" s="4">
        <v>28.3</v>
      </c>
      <c r="AZ681" s="4">
        <v>12</v>
      </c>
      <c r="BA681" s="4">
        <v>11</v>
      </c>
      <c r="BB681" s="4" t="s">
        <v>437</v>
      </c>
      <c r="BC681" s="4">
        <v>1.5047999999999999</v>
      </c>
      <c r="BD681" s="4">
        <v>1.5928</v>
      </c>
      <c r="BE681" s="4">
        <v>2.5036</v>
      </c>
      <c r="BF681" s="4">
        <v>14.063000000000001</v>
      </c>
      <c r="BG681" s="4">
        <v>14.32</v>
      </c>
      <c r="BH681" s="4">
        <v>1.02</v>
      </c>
      <c r="BI681" s="4">
        <v>39.701000000000001</v>
      </c>
      <c r="BJ681" s="4">
        <v>2937.616</v>
      </c>
      <c r="BK681" s="4">
        <v>56.148000000000003</v>
      </c>
      <c r="BL681" s="4">
        <v>6.6749999999999998</v>
      </c>
      <c r="BM681" s="4">
        <v>1.0999999999999999E-2</v>
      </c>
      <c r="BN681" s="4">
        <v>6.6859999999999999</v>
      </c>
      <c r="BO681" s="4">
        <v>-1.7330000000000001</v>
      </c>
      <c r="BP681" s="4">
        <v>-3.0000000000000001E-3</v>
      </c>
      <c r="BQ681" s="4">
        <v>-1.736</v>
      </c>
      <c r="BR681" s="4">
        <v>2.3046000000000002</v>
      </c>
      <c r="BU681" s="4">
        <v>1.393</v>
      </c>
      <c r="BW681" s="4">
        <v>0</v>
      </c>
      <c r="BX681" s="4">
        <v>0.189167</v>
      </c>
      <c r="BY681" s="4">
        <v>-5</v>
      </c>
      <c r="BZ681" s="4">
        <v>0.61183900000000002</v>
      </c>
      <c r="CA681" s="4">
        <v>4.6227689999999999</v>
      </c>
      <c r="CB681" s="4">
        <v>12.359147999999999</v>
      </c>
    </row>
    <row r="682" spans="1:80">
      <c r="A682" s="2">
        <v>42439</v>
      </c>
      <c r="B682" s="32">
        <v>0.45356004629629632</v>
      </c>
      <c r="C682" s="4">
        <v>14.252000000000001</v>
      </c>
      <c r="D682" s="4">
        <v>0.88029999999999997</v>
      </c>
      <c r="E682" s="4" t="s">
        <v>155</v>
      </c>
      <c r="F682" s="4">
        <v>8802.5145709999997</v>
      </c>
      <c r="G682" s="4">
        <v>223.5</v>
      </c>
      <c r="H682" s="4">
        <v>0.3</v>
      </c>
      <c r="I682" s="4">
        <v>257.10000000000002</v>
      </c>
      <c r="K682" s="4">
        <v>0</v>
      </c>
      <c r="L682" s="4">
        <v>35</v>
      </c>
      <c r="M682" s="4">
        <v>0.71360000000000001</v>
      </c>
      <c r="N682" s="4">
        <v>10.169600000000001</v>
      </c>
      <c r="O682" s="4">
        <v>0.62809999999999999</v>
      </c>
      <c r="P682" s="4">
        <v>159.46340000000001</v>
      </c>
      <c r="Q682" s="4">
        <v>0.2233</v>
      </c>
      <c r="R682" s="4">
        <v>159.69999999999999</v>
      </c>
      <c r="S682" s="4">
        <v>-41.4084</v>
      </c>
      <c r="T682" s="4">
        <v>-5.8000000000000003E-2</v>
      </c>
      <c r="U682" s="4">
        <v>-41.5</v>
      </c>
      <c r="V682" s="4">
        <v>257.06319999999999</v>
      </c>
      <c r="Y682" s="4">
        <v>24.815999999999999</v>
      </c>
      <c r="Z682" s="4">
        <v>0</v>
      </c>
      <c r="AA682" s="4">
        <v>0</v>
      </c>
      <c r="AB682" s="4" t="s">
        <v>384</v>
      </c>
      <c r="AC682" s="4">
        <v>0</v>
      </c>
      <c r="AD682" s="4">
        <v>11.8</v>
      </c>
      <c r="AE682" s="4">
        <v>845</v>
      </c>
      <c r="AF682" s="4">
        <v>868</v>
      </c>
      <c r="AG682" s="4">
        <v>827</v>
      </c>
      <c r="AH682" s="4">
        <v>100</v>
      </c>
      <c r="AI682" s="4">
        <v>1107.1300000000001</v>
      </c>
      <c r="AJ682" s="4">
        <v>25.43</v>
      </c>
      <c r="AK682" s="4">
        <v>983</v>
      </c>
      <c r="AL682" s="4">
        <v>60</v>
      </c>
      <c r="AM682" s="4">
        <v>0</v>
      </c>
      <c r="AN682" s="4">
        <v>22</v>
      </c>
      <c r="AO682" s="4">
        <v>190</v>
      </c>
      <c r="AP682" s="4">
        <v>189</v>
      </c>
      <c r="AQ682" s="4">
        <v>0.7</v>
      </c>
      <c r="AR682" s="4">
        <v>195</v>
      </c>
      <c r="AS682" s="4" t="s">
        <v>155</v>
      </c>
      <c r="AT682" s="4">
        <v>2</v>
      </c>
      <c r="AU682" s="5">
        <v>0.66146990740740741</v>
      </c>
      <c r="AV682" s="4">
        <v>47.160674</v>
      </c>
      <c r="AW682" s="4">
        <v>-88.490582000000003</v>
      </c>
      <c r="AX682" s="4">
        <v>318.3</v>
      </c>
      <c r="AY682" s="4">
        <v>27.7</v>
      </c>
      <c r="AZ682" s="4">
        <v>12</v>
      </c>
      <c r="BA682" s="4">
        <v>11</v>
      </c>
      <c r="BB682" s="4" t="s">
        <v>437</v>
      </c>
      <c r="BC682" s="4">
        <v>1.9059999999999999</v>
      </c>
      <c r="BD682" s="4">
        <v>1</v>
      </c>
      <c r="BE682" s="4">
        <v>2.806</v>
      </c>
      <c r="BF682" s="4">
        <v>14.063000000000001</v>
      </c>
      <c r="BG682" s="4">
        <v>13.98</v>
      </c>
      <c r="BH682" s="4">
        <v>0.99</v>
      </c>
      <c r="BI682" s="4">
        <v>40.142000000000003</v>
      </c>
      <c r="BJ682" s="4">
        <v>2849.43</v>
      </c>
      <c r="BK682" s="4">
        <v>112.01300000000001</v>
      </c>
      <c r="BL682" s="4">
        <v>4.6790000000000003</v>
      </c>
      <c r="BM682" s="4">
        <v>7.0000000000000001E-3</v>
      </c>
      <c r="BN682" s="4">
        <v>4.6859999999999999</v>
      </c>
      <c r="BO682" s="4">
        <v>-1.2150000000000001</v>
      </c>
      <c r="BP682" s="4">
        <v>-2E-3</v>
      </c>
      <c r="BQ682" s="4">
        <v>-1.2170000000000001</v>
      </c>
      <c r="BR682" s="4">
        <v>2.3816999999999999</v>
      </c>
      <c r="BU682" s="4">
        <v>1.38</v>
      </c>
      <c r="BW682" s="4">
        <v>0</v>
      </c>
      <c r="BX682" s="4">
        <v>0.19361</v>
      </c>
      <c r="BY682" s="4">
        <v>-5</v>
      </c>
      <c r="BZ682" s="4">
        <v>0.61116099999999995</v>
      </c>
      <c r="CA682" s="4">
        <v>4.731344</v>
      </c>
      <c r="CB682" s="4">
        <v>12.345452</v>
      </c>
    </row>
    <row r="683" spans="1:80">
      <c r="A683" s="2">
        <v>42439</v>
      </c>
      <c r="B683" s="32">
        <v>0.45357162037037035</v>
      </c>
      <c r="C683" s="4">
        <v>13.856</v>
      </c>
      <c r="D683" s="4">
        <v>1.4295</v>
      </c>
      <c r="E683" s="4" t="s">
        <v>155</v>
      </c>
      <c r="F683" s="4">
        <v>14295.469145999999</v>
      </c>
      <c r="G683" s="4">
        <v>173.3</v>
      </c>
      <c r="H683" s="4">
        <v>0.3</v>
      </c>
      <c r="I683" s="4">
        <v>405.2</v>
      </c>
      <c r="K683" s="4">
        <v>0</v>
      </c>
      <c r="L683" s="4">
        <v>40</v>
      </c>
      <c r="M683" s="4">
        <v>0.71199999999999997</v>
      </c>
      <c r="N683" s="4">
        <v>9.8658000000000001</v>
      </c>
      <c r="O683" s="4">
        <v>1.0179</v>
      </c>
      <c r="P683" s="4">
        <v>123.3813</v>
      </c>
      <c r="Q683" s="4">
        <v>0.21360000000000001</v>
      </c>
      <c r="R683" s="4">
        <v>123.6</v>
      </c>
      <c r="S683" s="4">
        <v>-32.038800000000002</v>
      </c>
      <c r="T683" s="4">
        <v>-5.5500000000000001E-2</v>
      </c>
      <c r="U683" s="4">
        <v>-32.1</v>
      </c>
      <c r="V683" s="4">
        <v>405.21980000000002</v>
      </c>
      <c r="Y683" s="4">
        <v>28.172999999999998</v>
      </c>
      <c r="Z683" s="4">
        <v>0</v>
      </c>
      <c r="AA683" s="4">
        <v>0</v>
      </c>
      <c r="AB683" s="4" t="s">
        <v>384</v>
      </c>
      <c r="AC683" s="4">
        <v>0</v>
      </c>
      <c r="AD683" s="4">
        <v>11.8</v>
      </c>
      <c r="AE683" s="4">
        <v>845</v>
      </c>
      <c r="AF683" s="4">
        <v>868</v>
      </c>
      <c r="AG683" s="4">
        <v>827</v>
      </c>
      <c r="AH683" s="4">
        <v>100</v>
      </c>
      <c r="AI683" s="4">
        <v>1107.1300000000001</v>
      </c>
      <c r="AJ683" s="4">
        <v>25.43</v>
      </c>
      <c r="AK683" s="4">
        <v>983</v>
      </c>
      <c r="AL683" s="4">
        <v>60</v>
      </c>
      <c r="AM683" s="4">
        <v>0</v>
      </c>
      <c r="AN683" s="4">
        <v>22</v>
      </c>
      <c r="AO683" s="4">
        <v>190</v>
      </c>
      <c r="AP683" s="4">
        <v>189</v>
      </c>
      <c r="AQ683" s="4">
        <v>0.6</v>
      </c>
      <c r="AR683" s="4">
        <v>195</v>
      </c>
      <c r="AS683" s="4" t="s">
        <v>155</v>
      </c>
      <c r="AT683" s="4">
        <v>2</v>
      </c>
      <c r="AU683" s="5">
        <v>0.66148148148148145</v>
      </c>
      <c r="AV683" s="4">
        <v>47.160558999999999</v>
      </c>
      <c r="AW683" s="4">
        <v>-88.490592000000007</v>
      </c>
      <c r="AX683" s="4">
        <v>318.39999999999998</v>
      </c>
      <c r="AY683" s="4">
        <v>28</v>
      </c>
      <c r="AZ683" s="4">
        <v>12</v>
      </c>
      <c r="BA683" s="4">
        <v>11</v>
      </c>
      <c r="BB683" s="4" t="s">
        <v>437</v>
      </c>
      <c r="BC683" s="4">
        <v>2.4060000000000001</v>
      </c>
      <c r="BD683" s="4">
        <v>1</v>
      </c>
      <c r="BE683" s="4">
        <v>3.3035999999999999</v>
      </c>
      <c r="BF683" s="4">
        <v>14.063000000000001</v>
      </c>
      <c r="BG683" s="4">
        <v>13.76</v>
      </c>
      <c r="BH683" s="4">
        <v>0.98</v>
      </c>
      <c r="BI683" s="4">
        <v>40.44</v>
      </c>
      <c r="BJ683" s="4">
        <v>2738.7089999999998</v>
      </c>
      <c r="BK683" s="4">
        <v>179.845</v>
      </c>
      <c r="BL683" s="4">
        <v>3.5870000000000002</v>
      </c>
      <c r="BM683" s="4">
        <v>6.0000000000000001E-3</v>
      </c>
      <c r="BN683" s="4">
        <v>3.593</v>
      </c>
      <c r="BO683" s="4">
        <v>-0.93100000000000005</v>
      </c>
      <c r="BP683" s="4">
        <v>-2E-3</v>
      </c>
      <c r="BQ683" s="4">
        <v>-0.93300000000000005</v>
      </c>
      <c r="BR683" s="4">
        <v>3.7195999999999998</v>
      </c>
      <c r="BU683" s="4">
        <v>1.552</v>
      </c>
      <c r="BW683" s="4">
        <v>0</v>
      </c>
      <c r="BX683" s="4">
        <v>0.23594399999999999</v>
      </c>
      <c r="BY683" s="4">
        <v>-5</v>
      </c>
      <c r="BZ683" s="4">
        <v>0.61</v>
      </c>
      <c r="CA683" s="4">
        <v>5.7658810000000003</v>
      </c>
      <c r="CB683" s="4">
        <v>12.321999999999999</v>
      </c>
    </row>
    <row r="684" spans="1:80">
      <c r="A684" s="2">
        <v>42439</v>
      </c>
      <c r="B684" s="32">
        <v>0.45358319444444445</v>
      </c>
      <c r="C684" s="4">
        <v>13.196</v>
      </c>
      <c r="D684" s="4">
        <v>2.1562999999999999</v>
      </c>
      <c r="E684" s="4" t="s">
        <v>155</v>
      </c>
      <c r="F684" s="4">
        <v>21563.475760000001</v>
      </c>
      <c r="G684" s="4">
        <v>136.6</v>
      </c>
      <c r="H684" s="4">
        <v>0.3</v>
      </c>
      <c r="I684" s="4">
        <v>582.70000000000005</v>
      </c>
      <c r="K684" s="4">
        <v>0</v>
      </c>
      <c r="L684" s="4">
        <v>54</v>
      </c>
      <c r="M684" s="4">
        <v>0.71099999999999997</v>
      </c>
      <c r="N684" s="4">
        <v>9.3821999999999992</v>
      </c>
      <c r="O684" s="4">
        <v>1.5330999999999999</v>
      </c>
      <c r="P684" s="4">
        <v>97.114599999999996</v>
      </c>
      <c r="Q684" s="4">
        <v>0.21329999999999999</v>
      </c>
      <c r="R684" s="4">
        <v>97.3</v>
      </c>
      <c r="S684" s="4">
        <v>-25.2181</v>
      </c>
      <c r="T684" s="4">
        <v>-5.5399999999999998E-2</v>
      </c>
      <c r="U684" s="4">
        <v>-25.3</v>
      </c>
      <c r="V684" s="4">
        <v>582.71559999999999</v>
      </c>
      <c r="Y684" s="4">
        <v>38.270000000000003</v>
      </c>
      <c r="Z684" s="4">
        <v>0</v>
      </c>
      <c r="AA684" s="4">
        <v>0</v>
      </c>
      <c r="AB684" s="4" t="s">
        <v>384</v>
      </c>
      <c r="AC684" s="4">
        <v>0</v>
      </c>
      <c r="AD684" s="4">
        <v>11.8</v>
      </c>
      <c r="AE684" s="4">
        <v>845</v>
      </c>
      <c r="AF684" s="4">
        <v>867</v>
      </c>
      <c r="AG684" s="4">
        <v>826</v>
      </c>
      <c r="AH684" s="4">
        <v>100</v>
      </c>
      <c r="AI684" s="4">
        <v>1107.1300000000001</v>
      </c>
      <c r="AJ684" s="4">
        <v>25.43</v>
      </c>
      <c r="AK684" s="4">
        <v>983</v>
      </c>
      <c r="AL684" s="4">
        <v>60</v>
      </c>
      <c r="AM684" s="4">
        <v>0</v>
      </c>
      <c r="AN684" s="4">
        <v>22</v>
      </c>
      <c r="AO684" s="4">
        <v>190</v>
      </c>
      <c r="AP684" s="4">
        <v>189</v>
      </c>
      <c r="AQ684" s="4">
        <v>0.8</v>
      </c>
      <c r="AR684" s="4">
        <v>195</v>
      </c>
      <c r="AS684" s="4" t="s">
        <v>155</v>
      </c>
      <c r="AT684" s="4">
        <v>2</v>
      </c>
      <c r="AU684" s="5">
        <v>0.66149305555555549</v>
      </c>
      <c r="AV684" s="4">
        <v>47.160442000000003</v>
      </c>
      <c r="AW684" s="4">
        <v>-88.490594999999999</v>
      </c>
      <c r="AX684" s="4">
        <v>318.60000000000002</v>
      </c>
      <c r="AY684" s="4">
        <v>27.7</v>
      </c>
      <c r="AZ684" s="4">
        <v>12</v>
      </c>
      <c r="BA684" s="4">
        <v>11</v>
      </c>
      <c r="BB684" s="4" t="s">
        <v>437</v>
      </c>
      <c r="BC684" s="4">
        <v>2.9047999999999998</v>
      </c>
      <c r="BD684" s="4">
        <v>1</v>
      </c>
      <c r="BE684" s="4">
        <v>3.6048</v>
      </c>
      <c r="BF684" s="4">
        <v>14.063000000000001</v>
      </c>
      <c r="BG684" s="4">
        <v>13.59</v>
      </c>
      <c r="BH684" s="4">
        <v>0.97</v>
      </c>
      <c r="BI684" s="4">
        <v>40.654000000000003</v>
      </c>
      <c r="BJ684" s="4">
        <v>2592.6999999999998</v>
      </c>
      <c r="BK684" s="4">
        <v>269.64600000000002</v>
      </c>
      <c r="BL684" s="4">
        <v>2.81</v>
      </c>
      <c r="BM684" s="4">
        <v>6.0000000000000001E-3</v>
      </c>
      <c r="BN684" s="4">
        <v>2.8170000000000002</v>
      </c>
      <c r="BO684" s="4">
        <v>-0.73</v>
      </c>
      <c r="BP684" s="4">
        <v>-2E-3</v>
      </c>
      <c r="BQ684" s="4">
        <v>-0.73099999999999998</v>
      </c>
      <c r="BR684" s="4">
        <v>5.3247999999999998</v>
      </c>
      <c r="BU684" s="4">
        <v>2.0979999999999999</v>
      </c>
      <c r="BW684" s="4">
        <v>0</v>
      </c>
      <c r="BX684" s="4">
        <v>0.25467499999999998</v>
      </c>
      <c r="BY684" s="4">
        <v>-5</v>
      </c>
      <c r="BZ684" s="4">
        <v>0.61122600000000005</v>
      </c>
      <c r="CA684" s="4">
        <v>6.2236209999999996</v>
      </c>
      <c r="CB684" s="4">
        <v>12.346765</v>
      </c>
    </row>
    <row r="685" spans="1:80">
      <c r="A685" s="2">
        <v>42439</v>
      </c>
      <c r="B685" s="32">
        <v>0.45359476851851849</v>
      </c>
      <c r="C685" s="4">
        <v>12.643000000000001</v>
      </c>
      <c r="D685" s="4">
        <v>3.3473000000000002</v>
      </c>
      <c r="E685" s="4" t="s">
        <v>155</v>
      </c>
      <c r="F685" s="4">
        <v>33473.327555999997</v>
      </c>
      <c r="G685" s="4">
        <v>147.6</v>
      </c>
      <c r="H685" s="4">
        <v>0.3</v>
      </c>
      <c r="I685" s="4">
        <v>828</v>
      </c>
      <c r="K685" s="4">
        <v>0</v>
      </c>
      <c r="L685" s="4">
        <v>67</v>
      </c>
      <c r="M685" s="4">
        <v>0.70599999999999996</v>
      </c>
      <c r="N685" s="4">
        <v>8.9260000000000002</v>
      </c>
      <c r="O685" s="4">
        <v>2.3632</v>
      </c>
      <c r="P685" s="4">
        <v>104.1823</v>
      </c>
      <c r="Q685" s="4">
        <v>0.21179999999999999</v>
      </c>
      <c r="R685" s="4">
        <v>104.4</v>
      </c>
      <c r="S685" s="4">
        <v>-27.0533</v>
      </c>
      <c r="T685" s="4">
        <v>-5.5E-2</v>
      </c>
      <c r="U685" s="4">
        <v>-27.1</v>
      </c>
      <c r="V685" s="4">
        <v>828.02009999999996</v>
      </c>
      <c r="Y685" s="4">
        <v>46.999000000000002</v>
      </c>
      <c r="Z685" s="4">
        <v>0</v>
      </c>
      <c r="AA685" s="4">
        <v>0</v>
      </c>
      <c r="AB685" s="4" t="s">
        <v>384</v>
      </c>
      <c r="AC685" s="4">
        <v>0</v>
      </c>
      <c r="AD685" s="4">
        <v>11.8</v>
      </c>
      <c r="AE685" s="4">
        <v>846</v>
      </c>
      <c r="AF685" s="4">
        <v>866</v>
      </c>
      <c r="AG685" s="4">
        <v>826</v>
      </c>
      <c r="AH685" s="4">
        <v>100</v>
      </c>
      <c r="AI685" s="4">
        <v>1107.1300000000001</v>
      </c>
      <c r="AJ685" s="4">
        <v>25.43</v>
      </c>
      <c r="AK685" s="4">
        <v>983</v>
      </c>
      <c r="AL685" s="4">
        <v>60</v>
      </c>
      <c r="AM685" s="4">
        <v>0</v>
      </c>
      <c r="AN685" s="4">
        <v>22</v>
      </c>
      <c r="AO685" s="4">
        <v>190</v>
      </c>
      <c r="AP685" s="4">
        <v>189</v>
      </c>
      <c r="AQ685" s="4">
        <v>0.8</v>
      </c>
      <c r="AR685" s="4">
        <v>195</v>
      </c>
      <c r="AS685" s="4" t="s">
        <v>155</v>
      </c>
      <c r="AT685" s="4">
        <v>2</v>
      </c>
      <c r="AU685" s="5">
        <v>0.66150462962962964</v>
      </c>
      <c r="AV685" s="4">
        <v>47.160327000000002</v>
      </c>
      <c r="AW685" s="4">
        <v>-88.490587000000005</v>
      </c>
      <c r="AX685" s="4">
        <v>318.8</v>
      </c>
      <c r="AY685" s="4">
        <v>28</v>
      </c>
      <c r="AZ685" s="4">
        <v>12</v>
      </c>
      <c r="BA685" s="4">
        <v>8</v>
      </c>
      <c r="BB685" s="4" t="s">
        <v>439</v>
      </c>
      <c r="BC685" s="4">
        <v>3.282</v>
      </c>
      <c r="BD685" s="4">
        <v>1</v>
      </c>
      <c r="BE685" s="4">
        <v>3.9771999999999998</v>
      </c>
      <c r="BF685" s="4">
        <v>14.063000000000001</v>
      </c>
      <c r="BG685" s="4">
        <v>12.91</v>
      </c>
      <c r="BH685" s="4">
        <v>0.92</v>
      </c>
      <c r="BI685" s="4">
        <v>41.646000000000001</v>
      </c>
      <c r="BJ685" s="4">
        <v>2379.9479999999999</v>
      </c>
      <c r="BK685" s="4">
        <v>401.03500000000003</v>
      </c>
      <c r="BL685" s="4">
        <v>2.9089999999999998</v>
      </c>
      <c r="BM685" s="4">
        <v>6.0000000000000001E-3</v>
      </c>
      <c r="BN685" s="4">
        <v>2.915</v>
      </c>
      <c r="BO685" s="4">
        <v>-0.755</v>
      </c>
      <c r="BP685" s="4">
        <v>-2E-3</v>
      </c>
      <c r="BQ685" s="4">
        <v>-0.75700000000000001</v>
      </c>
      <c r="BR685" s="4">
        <v>7.3003999999999998</v>
      </c>
      <c r="BU685" s="4">
        <v>2.4860000000000002</v>
      </c>
      <c r="BW685" s="4">
        <v>0</v>
      </c>
      <c r="BX685" s="4">
        <v>0.26032499999999997</v>
      </c>
      <c r="BY685" s="4">
        <v>-5</v>
      </c>
      <c r="BZ685" s="4">
        <v>0.61199999999999999</v>
      </c>
      <c r="CA685" s="4">
        <v>6.3616919999999997</v>
      </c>
      <c r="CB685" s="4">
        <v>12.362399999999999</v>
      </c>
    </row>
    <row r="686" spans="1:80">
      <c r="A686" s="2">
        <v>42439</v>
      </c>
      <c r="B686" s="32">
        <v>0.45360634259259264</v>
      </c>
      <c r="C686" s="4">
        <v>12.37</v>
      </c>
      <c r="D686" s="4">
        <v>3.7789000000000001</v>
      </c>
      <c r="E686" s="4" t="s">
        <v>155</v>
      </c>
      <c r="F686" s="4">
        <v>37788.752165999998</v>
      </c>
      <c r="G686" s="4">
        <v>198.1</v>
      </c>
      <c r="H686" s="4">
        <v>0.1</v>
      </c>
      <c r="I686" s="4">
        <v>1033.3</v>
      </c>
      <c r="K686" s="4">
        <v>0</v>
      </c>
      <c r="L686" s="4">
        <v>75</v>
      </c>
      <c r="M686" s="4">
        <v>0.7046</v>
      </c>
      <c r="N686" s="4">
        <v>8.7158999999999995</v>
      </c>
      <c r="O686" s="4">
        <v>2.6625000000000001</v>
      </c>
      <c r="P686" s="4">
        <v>139.54390000000001</v>
      </c>
      <c r="Q686" s="4">
        <v>7.9500000000000001E-2</v>
      </c>
      <c r="R686" s="4">
        <v>139.6</v>
      </c>
      <c r="S686" s="4">
        <v>-36.274099999999997</v>
      </c>
      <c r="T686" s="4">
        <v>-2.07E-2</v>
      </c>
      <c r="U686" s="4">
        <v>-36.299999999999997</v>
      </c>
      <c r="V686" s="4">
        <v>1033.3477</v>
      </c>
      <c r="Y686" s="4">
        <v>52.994999999999997</v>
      </c>
      <c r="Z686" s="4">
        <v>0</v>
      </c>
      <c r="AA686" s="4">
        <v>0</v>
      </c>
      <c r="AB686" s="4" t="s">
        <v>384</v>
      </c>
      <c r="AC686" s="4">
        <v>0</v>
      </c>
      <c r="AD686" s="4">
        <v>11.8</v>
      </c>
      <c r="AE686" s="4">
        <v>846</v>
      </c>
      <c r="AF686" s="4">
        <v>867</v>
      </c>
      <c r="AG686" s="4">
        <v>827</v>
      </c>
      <c r="AH686" s="4">
        <v>100</v>
      </c>
      <c r="AI686" s="4">
        <v>1106.26</v>
      </c>
      <c r="AJ686" s="4">
        <v>25.41</v>
      </c>
      <c r="AK686" s="4">
        <v>984</v>
      </c>
      <c r="AL686" s="4">
        <v>60</v>
      </c>
      <c r="AM686" s="4">
        <v>0</v>
      </c>
      <c r="AN686" s="4">
        <v>22</v>
      </c>
      <c r="AO686" s="4">
        <v>190</v>
      </c>
      <c r="AP686" s="4">
        <v>189</v>
      </c>
      <c r="AQ686" s="4">
        <v>0.9</v>
      </c>
      <c r="AR686" s="4">
        <v>195</v>
      </c>
      <c r="AS686" s="4" t="s">
        <v>155</v>
      </c>
      <c r="AT686" s="4">
        <v>2</v>
      </c>
      <c r="AU686" s="5">
        <v>0.66151620370370368</v>
      </c>
      <c r="AV686" s="4">
        <v>47.160210999999997</v>
      </c>
      <c r="AW686" s="4">
        <v>-88.490577999999999</v>
      </c>
      <c r="AX686" s="4">
        <v>318.8</v>
      </c>
      <c r="AY686" s="4">
        <v>28</v>
      </c>
      <c r="AZ686" s="4">
        <v>12</v>
      </c>
      <c r="BA686" s="4">
        <v>8</v>
      </c>
      <c r="BB686" s="4" t="s">
        <v>439</v>
      </c>
      <c r="BC686" s="4">
        <v>1.8</v>
      </c>
      <c r="BD686" s="4">
        <v>1.0012000000000001</v>
      </c>
      <c r="BE686" s="4">
        <v>2.1</v>
      </c>
      <c r="BF686" s="4">
        <v>14.063000000000001</v>
      </c>
      <c r="BG686" s="4">
        <v>12.72</v>
      </c>
      <c r="BH686" s="4">
        <v>0.9</v>
      </c>
      <c r="BI686" s="4">
        <v>41.927999999999997</v>
      </c>
      <c r="BJ686" s="4">
        <v>2301.6350000000002</v>
      </c>
      <c r="BK686" s="4">
        <v>447.50400000000002</v>
      </c>
      <c r="BL686" s="4">
        <v>3.859</v>
      </c>
      <c r="BM686" s="4">
        <v>2E-3</v>
      </c>
      <c r="BN686" s="4">
        <v>3.8610000000000002</v>
      </c>
      <c r="BO686" s="4">
        <v>-1.0029999999999999</v>
      </c>
      <c r="BP686" s="4">
        <v>-1E-3</v>
      </c>
      <c r="BQ686" s="4">
        <v>-1.004</v>
      </c>
      <c r="BR686" s="4">
        <v>9.0234000000000005</v>
      </c>
      <c r="BU686" s="4">
        <v>2.7770000000000001</v>
      </c>
      <c r="BW686" s="4">
        <v>0</v>
      </c>
      <c r="BX686" s="4">
        <v>0.31965300000000002</v>
      </c>
      <c r="BY686" s="4">
        <v>-5</v>
      </c>
      <c r="BZ686" s="4">
        <v>0.61322600000000005</v>
      </c>
      <c r="CA686" s="4">
        <v>7.8115199999999998</v>
      </c>
      <c r="CB686" s="4">
        <v>12.387165</v>
      </c>
    </row>
    <row r="687" spans="1:80">
      <c r="A687" s="2">
        <v>42439</v>
      </c>
      <c r="B687" s="32">
        <v>0.45361791666666668</v>
      </c>
      <c r="C687" s="4">
        <v>12.311</v>
      </c>
      <c r="D687" s="4">
        <v>3.7538</v>
      </c>
      <c r="E687" s="4" t="s">
        <v>155</v>
      </c>
      <c r="F687" s="4">
        <v>37538.468467999999</v>
      </c>
      <c r="G687" s="4">
        <v>264.60000000000002</v>
      </c>
      <c r="H687" s="4">
        <v>-0.2</v>
      </c>
      <c r="I687" s="4">
        <v>1198.0999999999999</v>
      </c>
      <c r="K687" s="4">
        <v>0</v>
      </c>
      <c r="L687" s="4">
        <v>84</v>
      </c>
      <c r="M687" s="4">
        <v>0.70499999999999996</v>
      </c>
      <c r="N687" s="4">
        <v>8.6791</v>
      </c>
      <c r="O687" s="4">
        <v>2.6465000000000001</v>
      </c>
      <c r="P687" s="4">
        <v>186.56020000000001</v>
      </c>
      <c r="Q687" s="4">
        <v>0</v>
      </c>
      <c r="R687" s="4">
        <v>186.6</v>
      </c>
      <c r="S687" s="4">
        <v>-48.476999999999997</v>
      </c>
      <c r="T687" s="4">
        <v>0</v>
      </c>
      <c r="U687" s="4">
        <v>-48.5</v>
      </c>
      <c r="V687" s="4">
        <v>1198.1116</v>
      </c>
      <c r="Y687" s="4">
        <v>59.546999999999997</v>
      </c>
      <c r="Z687" s="4">
        <v>0</v>
      </c>
      <c r="AA687" s="4">
        <v>0</v>
      </c>
      <c r="AB687" s="4" t="s">
        <v>384</v>
      </c>
      <c r="AC687" s="4">
        <v>0</v>
      </c>
      <c r="AD687" s="4">
        <v>11.8</v>
      </c>
      <c r="AE687" s="4">
        <v>846</v>
      </c>
      <c r="AF687" s="4">
        <v>867</v>
      </c>
      <c r="AG687" s="4">
        <v>828</v>
      </c>
      <c r="AH687" s="4">
        <v>100</v>
      </c>
      <c r="AI687" s="4">
        <v>1106.58</v>
      </c>
      <c r="AJ687" s="4">
        <v>25.42</v>
      </c>
      <c r="AK687" s="4">
        <v>983</v>
      </c>
      <c r="AL687" s="4">
        <v>60</v>
      </c>
      <c r="AM687" s="4">
        <v>0</v>
      </c>
      <c r="AN687" s="4">
        <v>22</v>
      </c>
      <c r="AO687" s="4">
        <v>190.6</v>
      </c>
      <c r="AP687" s="4">
        <v>189.6</v>
      </c>
      <c r="AQ687" s="4">
        <v>1</v>
      </c>
      <c r="AR687" s="4">
        <v>195</v>
      </c>
      <c r="AS687" s="4" t="s">
        <v>155</v>
      </c>
      <c r="AT687" s="4">
        <v>2</v>
      </c>
      <c r="AU687" s="5">
        <v>0.66152777777777783</v>
      </c>
      <c r="AV687" s="4">
        <v>47.160097</v>
      </c>
      <c r="AW687" s="4">
        <v>-88.490561999999997</v>
      </c>
      <c r="AX687" s="4">
        <v>318.60000000000002</v>
      </c>
      <c r="AY687" s="4">
        <v>29.1</v>
      </c>
      <c r="AZ687" s="4">
        <v>12</v>
      </c>
      <c r="BA687" s="4">
        <v>8</v>
      </c>
      <c r="BB687" s="4" t="s">
        <v>439</v>
      </c>
      <c r="BC687" s="4">
        <v>1.7988</v>
      </c>
      <c r="BD687" s="4">
        <v>1.1035999999999999</v>
      </c>
      <c r="BE687" s="4">
        <v>2.1023999999999998</v>
      </c>
      <c r="BF687" s="4">
        <v>14.063000000000001</v>
      </c>
      <c r="BG687" s="4">
        <v>12.77</v>
      </c>
      <c r="BH687" s="4">
        <v>0.91</v>
      </c>
      <c r="BI687" s="4">
        <v>41.843000000000004</v>
      </c>
      <c r="BJ687" s="4">
        <v>2299.223</v>
      </c>
      <c r="BK687" s="4">
        <v>446.22300000000001</v>
      </c>
      <c r="BL687" s="4">
        <v>5.1760000000000002</v>
      </c>
      <c r="BM687" s="4">
        <v>0</v>
      </c>
      <c r="BN687" s="4">
        <v>5.1760000000000002</v>
      </c>
      <c r="BO687" s="4">
        <v>-1.345</v>
      </c>
      <c r="BP687" s="4">
        <v>0</v>
      </c>
      <c r="BQ687" s="4">
        <v>-1.345</v>
      </c>
      <c r="BR687" s="4">
        <v>10.4955</v>
      </c>
      <c r="BU687" s="4">
        <v>3.13</v>
      </c>
      <c r="BW687" s="4">
        <v>0</v>
      </c>
      <c r="BX687" s="4">
        <v>0.33077099999999998</v>
      </c>
      <c r="BY687" s="4">
        <v>-5</v>
      </c>
      <c r="BZ687" s="4">
        <v>0.61338700000000002</v>
      </c>
      <c r="CA687" s="4">
        <v>8.0832160000000002</v>
      </c>
      <c r="CB687" s="4">
        <v>12.390416999999999</v>
      </c>
    </row>
    <row r="688" spans="1:80">
      <c r="A688" s="2">
        <v>42439</v>
      </c>
      <c r="B688" s="32">
        <v>0.45362949074074077</v>
      </c>
      <c r="C688" s="4">
        <v>12.336</v>
      </c>
      <c r="D688" s="4">
        <v>3.7515999999999998</v>
      </c>
      <c r="E688" s="4" t="s">
        <v>155</v>
      </c>
      <c r="F688" s="4">
        <v>37516.182708</v>
      </c>
      <c r="G688" s="4">
        <v>311.3</v>
      </c>
      <c r="H688" s="4">
        <v>-11.4</v>
      </c>
      <c r="I688" s="4">
        <v>1282.5999999999999</v>
      </c>
      <c r="K688" s="4">
        <v>0</v>
      </c>
      <c r="L688" s="4">
        <v>88</v>
      </c>
      <c r="M688" s="4">
        <v>0.70479999999999998</v>
      </c>
      <c r="N688" s="4">
        <v>8.6943000000000001</v>
      </c>
      <c r="O688" s="4">
        <v>2.6442000000000001</v>
      </c>
      <c r="P688" s="4">
        <v>219.3921</v>
      </c>
      <c r="Q688" s="4">
        <v>0</v>
      </c>
      <c r="R688" s="4">
        <v>219.4</v>
      </c>
      <c r="S688" s="4">
        <v>-56.970300000000002</v>
      </c>
      <c r="T688" s="4">
        <v>0</v>
      </c>
      <c r="U688" s="4">
        <v>-57</v>
      </c>
      <c r="V688" s="4">
        <v>1282.5859</v>
      </c>
      <c r="Y688" s="4">
        <v>61.76</v>
      </c>
      <c r="Z688" s="4">
        <v>0</v>
      </c>
      <c r="AA688" s="4">
        <v>0</v>
      </c>
      <c r="AB688" s="4" t="s">
        <v>384</v>
      </c>
      <c r="AC688" s="4">
        <v>0</v>
      </c>
      <c r="AD688" s="4">
        <v>11.8</v>
      </c>
      <c r="AE688" s="4">
        <v>847</v>
      </c>
      <c r="AF688" s="4">
        <v>868</v>
      </c>
      <c r="AG688" s="4">
        <v>829</v>
      </c>
      <c r="AH688" s="4">
        <v>100</v>
      </c>
      <c r="AI688" s="4">
        <v>1107.1300000000001</v>
      </c>
      <c r="AJ688" s="4">
        <v>25.43</v>
      </c>
      <c r="AK688" s="4">
        <v>983</v>
      </c>
      <c r="AL688" s="4">
        <v>60</v>
      </c>
      <c r="AM688" s="4">
        <v>0</v>
      </c>
      <c r="AN688" s="4">
        <v>22</v>
      </c>
      <c r="AO688" s="4">
        <v>191</v>
      </c>
      <c r="AP688" s="4">
        <v>190</v>
      </c>
      <c r="AQ688" s="4">
        <v>1.1000000000000001</v>
      </c>
      <c r="AR688" s="4">
        <v>195</v>
      </c>
      <c r="AS688" s="4" t="s">
        <v>155</v>
      </c>
      <c r="AT688" s="4">
        <v>2</v>
      </c>
      <c r="AU688" s="5">
        <v>0.66153935185185186</v>
      </c>
      <c r="AV688" s="4">
        <v>47.159987000000001</v>
      </c>
      <c r="AW688" s="4">
        <v>-88.490488999999997</v>
      </c>
      <c r="AX688" s="4">
        <v>318.10000000000002</v>
      </c>
      <c r="AY688" s="4">
        <v>31.6</v>
      </c>
      <c r="AZ688" s="4">
        <v>12</v>
      </c>
      <c r="BA688" s="4">
        <v>8</v>
      </c>
      <c r="BB688" s="4" t="s">
        <v>439</v>
      </c>
      <c r="BC688" s="4">
        <v>1.69041</v>
      </c>
      <c r="BD688" s="4">
        <v>1.4</v>
      </c>
      <c r="BE688" s="4">
        <v>2.2952050000000002</v>
      </c>
      <c r="BF688" s="4">
        <v>14.063000000000001</v>
      </c>
      <c r="BG688" s="4">
        <v>12.75</v>
      </c>
      <c r="BH688" s="4">
        <v>0.91</v>
      </c>
      <c r="BI688" s="4">
        <v>41.881</v>
      </c>
      <c r="BJ688" s="4">
        <v>2298.9459999999999</v>
      </c>
      <c r="BK688" s="4">
        <v>445.005</v>
      </c>
      <c r="BL688" s="4">
        <v>6.0750000000000002</v>
      </c>
      <c r="BM688" s="4">
        <v>0</v>
      </c>
      <c r="BN688" s="4">
        <v>6.0750000000000002</v>
      </c>
      <c r="BO688" s="4">
        <v>-1.5780000000000001</v>
      </c>
      <c r="BP688" s="4">
        <v>0</v>
      </c>
      <c r="BQ688" s="4">
        <v>-1.5780000000000001</v>
      </c>
      <c r="BR688" s="4">
        <v>11.214399999999999</v>
      </c>
      <c r="BU688" s="4">
        <v>3.24</v>
      </c>
      <c r="BW688" s="4">
        <v>0</v>
      </c>
      <c r="BX688" s="4">
        <v>0.34068100000000001</v>
      </c>
      <c r="BY688" s="4">
        <v>-5</v>
      </c>
      <c r="BZ688" s="4">
        <v>0.61299999999999999</v>
      </c>
      <c r="CA688" s="4">
        <v>8.3253920000000008</v>
      </c>
      <c r="CB688" s="4">
        <v>12.3826</v>
      </c>
    </row>
    <row r="689" spans="1:80">
      <c r="A689" s="2">
        <v>42439</v>
      </c>
      <c r="B689" s="32">
        <v>0.45364106481481481</v>
      </c>
      <c r="C689" s="4">
        <v>12.315</v>
      </c>
      <c r="D689" s="4">
        <v>3.7195</v>
      </c>
      <c r="E689" s="4" t="s">
        <v>155</v>
      </c>
      <c r="F689" s="4">
        <v>37195.090908999999</v>
      </c>
      <c r="G689" s="4">
        <v>329.6</v>
      </c>
      <c r="H689" s="4">
        <v>-11.4</v>
      </c>
      <c r="I689" s="4">
        <v>1385.6</v>
      </c>
      <c r="K689" s="4">
        <v>0</v>
      </c>
      <c r="L689" s="4">
        <v>95</v>
      </c>
      <c r="M689" s="4">
        <v>0.70520000000000005</v>
      </c>
      <c r="N689" s="4">
        <v>8.6849000000000007</v>
      </c>
      <c r="O689" s="4">
        <v>2.6231</v>
      </c>
      <c r="P689" s="4">
        <v>232.45160000000001</v>
      </c>
      <c r="Q689" s="4">
        <v>0</v>
      </c>
      <c r="R689" s="4">
        <v>232.5</v>
      </c>
      <c r="S689" s="4">
        <v>-60.4253</v>
      </c>
      <c r="T689" s="4">
        <v>0</v>
      </c>
      <c r="U689" s="4">
        <v>-60.4</v>
      </c>
      <c r="V689" s="4">
        <v>1385.624</v>
      </c>
      <c r="Y689" s="4">
        <v>66.784000000000006</v>
      </c>
      <c r="Z689" s="4">
        <v>0</v>
      </c>
      <c r="AA689" s="4">
        <v>0</v>
      </c>
      <c r="AB689" s="4" t="s">
        <v>384</v>
      </c>
      <c r="AC689" s="4">
        <v>0</v>
      </c>
      <c r="AD689" s="4">
        <v>11.8</v>
      </c>
      <c r="AE689" s="4">
        <v>846</v>
      </c>
      <c r="AF689" s="4">
        <v>867</v>
      </c>
      <c r="AG689" s="4">
        <v>830</v>
      </c>
      <c r="AH689" s="4">
        <v>100</v>
      </c>
      <c r="AI689" s="4">
        <v>1106.26</v>
      </c>
      <c r="AJ689" s="4">
        <v>25.41</v>
      </c>
      <c r="AK689" s="4">
        <v>984</v>
      </c>
      <c r="AL689" s="4">
        <v>60</v>
      </c>
      <c r="AM689" s="4">
        <v>0</v>
      </c>
      <c r="AN689" s="4">
        <v>22</v>
      </c>
      <c r="AO689" s="4">
        <v>190.4</v>
      </c>
      <c r="AP689" s="4">
        <v>190</v>
      </c>
      <c r="AQ689" s="4">
        <v>1.2</v>
      </c>
      <c r="AR689" s="4">
        <v>195</v>
      </c>
      <c r="AS689" s="4" t="s">
        <v>155</v>
      </c>
      <c r="AT689" s="4">
        <v>2</v>
      </c>
      <c r="AU689" s="5">
        <v>0.6615509259259259</v>
      </c>
      <c r="AV689" s="4">
        <v>47.159877000000002</v>
      </c>
      <c r="AW689" s="4">
        <v>-88.490382999999994</v>
      </c>
      <c r="AX689" s="4">
        <v>317.8</v>
      </c>
      <c r="AY689" s="4">
        <v>32.9</v>
      </c>
      <c r="AZ689" s="4">
        <v>12</v>
      </c>
      <c r="BA689" s="4">
        <v>11</v>
      </c>
      <c r="BB689" s="4" t="s">
        <v>437</v>
      </c>
      <c r="BC689" s="4">
        <v>0.90110100000000004</v>
      </c>
      <c r="BD689" s="4">
        <v>1.3955960000000001</v>
      </c>
      <c r="BE689" s="4">
        <v>1.9</v>
      </c>
      <c r="BF689" s="4">
        <v>14.063000000000001</v>
      </c>
      <c r="BG689" s="4">
        <v>12.78</v>
      </c>
      <c r="BH689" s="4">
        <v>0.91</v>
      </c>
      <c r="BI689" s="4">
        <v>41.795999999999999</v>
      </c>
      <c r="BJ689" s="4">
        <v>2300.5120000000002</v>
      </c>
      <c r="BK689" s="4">
        <v>442.24400000000003</v>
      </c>
      <c r="BL689" s="4">
        <v>6.4480000000000004</v>
      </c>
      <c r="BM689" s="4">
        <v>0</v>
      </c>
      <c r="BN689" s="4">
        <v>6.4480000000000004</v>
      </c>
      <c r="BO689" s="4">
        <v>-1.6759999999999999</v>
      </c>
      <c r="BP689" s="4">
        <v>0</v>
      </c>
      <c r="BQ689" s="4">
        <v>-1.6759999999999999</v>
      </c>
      <c r="BR689" s="4">
        <v>12.136799999999999</v>
      </c>
      <c r="BU689" s="4">
        <v>3.51</v>
      </c>
      <c r="BW689" s="4">
        <v>0</v>
      </c>
      <c r="BX689" s="4">
        <v>0.31270300000000001</v>
      </c>
      <c r="BY689" s="4">
        <v>-5</v>
      </c>
      <c r="BZ689" s="4">
        <v>0.61299999999999999</v>
      </c>
      <c r="CA689" s="4">
        <v>7.64168</v>
      </c>
      <c r="CB689" s="4">
        <v>12.3826</v>
      </c>
    </row>
    <row r="690" spans="1:80">
      <c r="A690" s="2">
        <v>42439</v>
      </c>
      <c r="B690" s="32">
        <v>0.4536526388888889</v>
      </c>
      <c r="C690" s="4">
        <v>12.416</v>
      </c>
      <c r="D690" s="4">
        <v>3.5499000000000001</v>
      </c>
      <c r="E690" s="4" t="s">
        <v>155</v>
      </c>
      <c r="F690" s="4">
        <v>35498.652245999998</v>
      </c>
      <c r="G690" s="4">
        <v>364.7</v>
      </c>
      <c r="H690" s="4">
        <v>1.1000000000000001</v>
      </c>
      <c r="I690" s="4">
        <v>1411.8</v>
      </c>
      <c r="K690" s="4">
        <v>0</v>
      </c>
      <c r="L690" s="4">
        <v>97</v>
      </c>
      <c r="M690" s="4">
        <v>0.70569999999999999</v>
      </c>
      <c r="N690" s="4">
        <v>8.7614000000000001</v>
      </c>
      <c r="O690" s="4">
        <v>2.5049999999999999</v>
      </c>
      <c r="P690" s="4">
        <v>257.37729999999999</v>
      </c>
      <c r="Q690" s="4">
        <v>0.7853</v>
      </c>
      <c r="R690" s="4">
        <v>258.2</v>
      </c>
      <c r="S690" s="4">
        <v>-66.878699999999995</v>
      </c>
      <c r="T690" s="4">
        <v>-0.20399999999999999</v>
      </c>
      <c r="U690" s="4">
        <v>-67.099999999999994</v>
      </c>
      <c r="V690" s="4">
        <v>1411.8072999999999</v>
      </c>
      <c r="Y690" s="4">
        <v>68.096999999999994</v>
      </c>
      <c r="Z690" s="4">
        <v>0</v>
      </c>
      <c r="AA690" s="4">
        <v>0</v>
      </c>
      <c r="AB690" s="4" t="s">
        <v>384</v>
      </c>
      <c r="AC690" s="4">
        <v>0</v>
      </c>
      <c r="AD690" s="4">
        <v>11.8</v>
      </c>
      <c r="AE690" s="4">
        <v>846</v>
      </c>
      <c r="AF690" s="4">
        <v>868</v>
      </c>
      <c r="AG690" s="4">
        <v>830</v>
      </c>
      <c r="AH690" s="4">
        <v>100</v>
      </c>
      <c r="AI690" s="4">
        <v>1106.58</v>
      </c>
      <c r="AJ690" s="4">
        <v>25.42</v>
      </c>
      <c r="AK690" s="4">
        <v>983</v>
      </c>
      <c r="AL690" s="4">
        <v>60</v>
      </c>
      <c r="AM690" s="4">
        <v>0</v>
      </c>
      <c r="AN690" s="4">
        <v>22</v>
      </c>
      <c r="AO690" s="4">
        <v>190</v>
      </c>
      <c r="AP690" s="4">
        <v>189.4</v>
      </c>
      <c r="AQ690" s="4">
        <v>1</v>
      </c>
      <c r="AR690" s="4">
        <v>195</v>
      </c>
      <c r="AS690" s="4" t="s">
        <v>155</v>
      </c>
      <c r="AT690" s="4">
        <v>2</v>
      </c>
      <c r="AU690" s="5">
        <v>0.66156249999999994</v>
      </c>
      <c r="AV690" s="4">
        <v>47.159781000000002</v>
      </c>
      <c r="AW690" s="4">
        <v>-88.490230999999994</v>
      </c>
      <c r="AX690" s="4">
        <v>317.5</v>
      </c>
      <c r="AY690" s="4">
        <v>34.1</v>
      </c>
      <c r="AZ690" s="4">
        <v>12</v>
      </c>
      <c r="BA690" s="4">
        <v>11</v>
      </c>
      <c r="BB690" s="4" t="s">
        <v>437</v>
      </c>
      <c r="BC690" s="4">
        <v>1.0036</v>
      </c>
      <c r="BD690" s="4">
        <v>1</v>
      </c>
      <c r="BE690" s="4">
        <v>1.9036</v>
      </c>
      <c r="BF690" s="4">
        <v>14.063000000000001</v>
      </c>
      <c r="BG690" s="4">
        <v>12.85</v>
      </c>
      <c r="BH690" s="4">
        <v>0.91</v>
      </c>
      <c r="BI690" s="4">
        <v>41.709000000000003</v>
      </c>
      <c r="BJ690" s="4">
        <v>2328.739</v>
      </c>
      <c r="BK690" s="4">
        <v>423.77600000000001</v>
      </c>
      <c r="BL690" s="4">
        <v>7.1639999999999997</v>
      </c>
      <c r="BM690" s="4">
        <v>2.1999999999999999E-2</v>
      </c>
      <c r="BN690" s="4">
        <v>7.1859999999999999</v>
      </c>
      <c r="BO690" s="4">
        <v>-1.8620000000000001</v>
      </c>
      <c r="BP690" s="4">
        <v>-6.0000000000000001E-3</v>
      </c>
      <c r="BQ690" s="4">
        <v>-1.867</v>
      </c>
      <c r="BR690" s="4">
        <v>12.4084</v>
      </c>
      <c r="BU690" s="4">
        <v>3.5910000000000002</v>
      </c>
      <c r="BW690" s="4">
        <v>0</v>
      </c>
      <c r="BX690" s="4">
        <v>0.30988300000000002</v>
      </c>
      <c r="BY690" s="4">
        <v>-5</v>
      </c>
      <c r="BZ690" s="4">
        <v>0.61116300000000001</v>
      </c>
      <c r="CA690" s="4">
        <v>7.5727690000000001</v>
      </c>
      <c r="CB690" s="4">
        <v>12.345489000000001</v>
      </c>
    </row>
    <row r="691" spans="1:80">
      <c r="A691" s="2">
        <v>42439</v>
      </c>
      <c r="B691" s="32">
        <v>0.45366421296296294</v>
      </c>
      <c r="C691" s="4">
        <v>12.628</v>
      </c>
      <c r="D691" s="4">
        <v>3.2667999999999999</v>
      </c>
      <c r="E691" s="4" t="s">
        <v>155</v>
      </c>
      <c r="F691" s="4">
        <v>32668.125</v>
      </c>
      <c r="G691" s="4">
        <v>397.8</v>
      </c>
      <c r="H691" s="4">
        <v>-9.5</v>
      </c>
      <c r="I691" s="4">
        <v>1390.3</v>
      </c>
      <c r="K691" s="4">
        <v>0</v>
      </c>
      <c r="L691" s="4">
        <v>97</v>
      </c>
      <c r="M691" s="4">
        <v>0.70650000000000002</v>
      </c>
      <c r="N691" s="4">
        <v>8.9215</v>
      </c>
      <c r="O691" s="4">
        <v>2.3079000000000001</v>
      </c>
      <c r="P691" s="4">
        <v>281.005</v>
      </c>
      <c r="Q691" s="4">
        <v>0</v>
      </c>
      <c r="R691" s="4">
        <v>281</v>
      </c>
      <c r="S691" s="4">
        <v>-73.046599999999998</v>
      </c>
      <c r="T691" s="4">
        <v>0</v>
      </c>
      <c r="U691" s="4">
        <v>-73</v>
      </c>
      <c r="V691" s="4">
        <v>1390.2822000000001</v>
      </c>
      <c r="Y691" s="4">
        <v>68.236999999999995</v>
      </c>
      <c r="Z691" s="4">
        <v>0</v>
      </c>
      <c r="AA691" s="4">
        <v>0</v>
      </c>
      <c r="AB691" s="4" t="s">
        <v>384</v>
      </c>
      <c r="AC691" s="4">
        <v>0</v>
      </c>
      <c r="AD691" s="4">
        <v>11.8</v>
      </c>
      <c r="AE691" s="4">
        <v>846</v>
      </c>
      <c r="AF691" s="4">
        <v>868</v>
      </c>
      <c r="AG691" s="4">
        <v>831</v>
      </c>
      <c r="AH691" s="4">
        <v>100</v>
      </c>
      <c r="AI691" s="4">
        <v>1106.26</v>
      </c>
      <c r="AJ691" s="4">
        <v>25.41</v>
      </c>
      <c r="AK691" s="4">
        <v>984</v>
      </c>
      <c r="AL691" s="4">
        <v>60</v>
      </c>
      <c r="AM691" s="4">
        <v>0</v>
      </c>
      <c r="AN691" s="4">
        <v>22</v>
      </c>
      <c r="AO691" s="4">
        <v>190</v>
      </c>
      <c r="AP691" s="4">
        <v>189.6</v>
      </c>
      <c r="AQ691" s="4">
        <v>1.1000000000000001</v>
      </c>
      <c r="AR691" s="4">
        <v>195</v>
      </c>
      <c r="AS691" s="4" t="s">
        <v>155</v>
      </c>
      <c r="AT691" s="4">
        <v>2</v>
      </c>
      <c r="AU691" s="5">
        <v>0.66157407407407409</v>
      </c>
      <c r="AV691" s="4">
        <v>47.159692</v>
      </c>
      <c r="AW691" s="4">
        <v>-88.490060999999997</v>
      </c>
      <c r="AX691" s="4">
        <v>317.3</v>
      </c>
      <c r="AY691" s="4">
        <v>34.4</v>
      </c>
      <c r="AZ691" s="4">
        <v>12</v>
      </c>
      <c r="BA691" s="4">
        <v>11</v>
      </c>
      <c r="BB691" s="4" t="s">
        <v>437</v>
      </c>
      <c r="BC691" s="4">
        <v>1.2951999999999999</v>
      </c>
      <c r="BD691" s="4">
        <v>1.0012000000000001</v>
      </c>
      <c r="BE691" s="4">
        <v>2.2000000000000002</v>
      </c>
      <c r="BF691" s="4">
        <v>14.063000000000001</v>
      </c>
      <c r="BG691" s="4">
        <v>12.94</v>
      </c>
      <c r="BH691" s="4">
        <v>0.92</v>
      </c>
      <c r="BI691" s="4">
        <v>41.548999999999999</v>
      </c>
      <c r="BJ691" s="4">
        <v>2379.4929999999999</v>
      </c>
      <c r="BK691" s="4">
        <v>391.78</v>
      </c>
      <c r="BL691" s="4">
        <v>7.8490000000000002</v>
      </c>
      <c r="BM691" s="4">
        <v>0</v>
      </c>
      <c r="BN691" s="4">
        <v>7.8490000000000002</v>
      </c>
      <c r="BO691" s="4">
        <v>-2.04</v>
      </c>
      <c r="BP691" s="4">
        <v>0</v>
      </c>
      <c r="BQ691" s="4">
        <v>-2.04</v>
      </c>
      <c r="BR691" s="4">
        <v>12.2616</v>
      </c>
      <c r="BU691" s="4">
        <v>3.6110000000000002</v>
      </c>
      <c r="BW691" s="4">
        <v>0</v>
      </c>
      <c r="BX691" s="4">
        <v>0.29743199999999997</v>
      </c>
      <c r="BY691" s="4">
        <v>-5</v>
      </c>
      <c r="BZ691" s="4">
        <v>0.61122500000000002</v>
      </c>
      <c r="CA691" s="4">
        <v>7.2685050000000002</v>
      </c>
      <c r="CB691" s="4">
        <v>12.34675</v>
      </c>
    </row>
    <row r="692" spans="1:80">
      <c r="A692" s="2">
        <v>42439</v>
      </c>
      <c r="B692" s="32">
        <v>0.45367578703703698</v>
      </c>
      <c r="C692" s="4">
        <v>12.589</v>
      </c>
      <c r="D692" s="4">
        <v>3.2980999999999998</v>
      </c>
      <c r="E692" s="4" t="s">
        <v>155</v>
      </c>
      <c r="F692" s="4">
        <v>32980.625</v>
      </c>
      <c r="G692" s="4">
        <v>430.9</v>
      </c>
      <c r="H692" s="4">
        <v>-11.1</v>
      </c>
      <c r="I692" s="4">
        <v>1386.3</v>
      </c>
      <c r="K692" s="4">
        <v>0</v>
      </c>
      <c r="L692" s="4">
        <v>145</v>
      </c>
      <c r="M692" s="4">
        <v>0.70650000000000002</v>
      </c>
      <c r="N692" s="4">
        <v>8.8946000000000005</v>
      </c>
      <c r="O692" s="4">
        <v>2.3300999999999998</v>
      </c>
      <c r="P692" s="4">
        <v>304.4393</v>
      </c>
      <c r="Q692" s="4">
        <v>0</v>
      </c>
      <c r="R692" s="4">
        <v>304.39999999999998</v>
      </c>
      <c r="S692" s="4">
        <v>-79.107500000000002</v>
      </c>
      <c r="T692" s="4">
        <v>0</v>
      </c>
      <c r="U692" s="4">
        <v>-79.099999999999994</v>
      </c>
      <c r="V692" s="4">
        <v>1386.2986000000001</v>
      </c>
      <c r="Y692" s="4">
        <v>102.33</v>
      </c>
      <c r="Z692" s="4">
        <v>0</v>
      </c>
      <c r="AA692" s="4">
        <v>0</v>
      </c>
      <c r="AB692" s="4" t="s">
        <v>384</v>
      </c>
      <c r="AC692" s="4">
        <v>0</v>
      </c>
      <c r="AD692" s="4">
        <v>11.7</v>
      </c>
      <c r="AE692" s="4">
        <v>846</v>
      </c>
      <c r="AF692" s="4">
        <v>869</v>
      </c>
      <c r="AG692" s="4">
        <v>830</v>
      </c>
      <c r="AH692" s="4">
        <v>100</v>
      </c>
      <c r="AI692" s="4">
        <v>1106.58</v>
      </c>
      <c r="AJ692" s="4">
        <v>25.42</v>
      </c>
      <c r="AK692" s="4">
        <v>983</v>
      </c>
      <c r="AL692" s="4">
        <v>60</v>
      </c>
      <c r="AM692" s="4">
        <v>0</v>
      </c>
      <c r="AN692" s="4">
        <v>22</v>
      </c>
      <c r="AO692" s="4">
        <v>190</v>
      </c>
      <c r="AP692" s="4">
        <v>190</v>
      </c>
      <c r="AQ692" s="4">
        <v>1.2</v>
      </c>
      <c r="AR692" s="4">
        <v>195</v>
      </c>
      <c r="AS692" s="4" t="s">
        <v>155</v>
      </c>
      <c r="AT692" s="4">
        <v>2</v>
      </c>
      <c r="AU692" s="5">
        <v>0.66158564814814813</v>
      </c>
      <c r="AV692" s="4">
        <v>47.159596999999998</v>
      </c>
      <c r="AW692" s="4">
        <v>-88.489909999999995</v>
      </c>
      <c r="AX692" s="4">
        <v>317.10000000000002</v>
      </c>
      <c r="AY692" s="4">
        <v>34.799999999999997</v>
      </c>
      <c r="AZ692" s="4">
        <v>12</v>
      </c>
      <c r="BA692" s="4">
        <v>11</v>
      </c>
      <c r="BB692" s="4" t="s">
        <v>437</v>
      </c>
      <c r="BC692" s="4">
        <v>0.90359999999999996</v>
      </c>
      <c r="BD692" s="4">
        <v>1.0988</v>
      </c>
      <c r="BE692" s="4">
        <v>2.2023999999999999</v>
      </c>
      <c r="BF692" s="4">
        <v>14.063000000000001</v>
      </c>
      <c r="BG692" s="4">
        <v>12.95</v>
      </c>
      <c r="BH692" s="4">
        <v>0.92</v>
      </c>
      <c r="BI692" s="4">
        <v>41.539000000000001</v>
      </c>
      <c r="BJ692" s="4">
        <v>2373.377</v>
      </c>
      <c r="BK692" s="4">
        <v>395.73099999999999</v>
      </c>
      <c r="BL692" s="4">
        <v>8.5069999999999997</v>
      </c>
      <c r="BM692" s="4">
        <v>0</v>
      </c>
      <c r="BN692" s="4">
        <v>8.5069999999999997</v>
      </c>
      <c r="BO692" s="4">
        <v>-2.2109999999999999</v>
      </c>
      <c r="BP692" s="4">
        <v>0</v>
      </c>
      <c r="BQ692" s="4">
        <v>-2.2109999999999999</v>
      </c>
      <c r="BR692" s="4">
        <v>12.2319</v>
      </c>
      <c r="BU692" s="4">
        <v>5.4169999999999998</v>
      </c>
      <c r="BW692" s="4">
        <v>0</v>
      </c>
      <c r="BX692" s="4">
        <v>0.26344899999999999</v>
      </c>
      <c r="BY692" s="4">
        <v>-5</v>
      </c>
      <c r="BZ692" s="4">
        <v>0.61138700000000001</v>
      </c>
      <c r="CA692" s="4">
        <v>6.4380350000000002</v>
      </c>
      <c r="CB692" s="4">
        <v>12.350016999999999</v>
      </c>
    </row>
    <row r="693" spans="1:80">
      <c r="A693" s="2">
        <v>42439</v>
      </c>
      <c r="B693" s="32">
        <v>0.45368736111111113</v>
      </c>
      <c r="C693" s="4">
        <v>11.760999999999999</v>
      </c>
      <c r="D693" s="4">
        <v>4.6616999999999997</v>
      </c>
      <c r="E693" s="4" t="s">
        <v>155</v>
      </c>
      <c r="F693" s="4">
        <v>46616.620633999999</v>
      </c>
      <c r="G693" s="4">
        <v>435.2</v>
      </c>
      <c r="H693" s="4">
        <v>-11.1</v>
      </c>
      <c r="I693" s="4">
        <v>2682.6</v>
      </c>
      <c r="K693" s="4">
        <v>0</v>
      </c>
      <c r="L693" s="4">
        <v>332</v>
      </c>
      <c r="M693" s="4">
        <v>0.70109999999999995</v>
      </c>
      <c r="N693" s="4">
        <v>8.2454000000000001</v>
      </c>
      <c r="O693" s="4">
        <v>3.2682000000000002</v>
      </c>
      <c r="P693" s="4">
        <v>305.1429</v>
      </c>
      <c r="Q693" s="4">
        <v>0</v>
      </c>
      <c r="R693" s="4">
        <v>305.10000000000002</v>
      </c>
      <c r="S693" s="4">
        <v>-79.237399999999994</v>
      </c>
      <c r="T693" s="4">
        <v>0</v>
      </c>
      <c r="U693" s="4">
        <v>-79.2</v>
      </c>
      <c r="V693" s="4">
        <v>2682.5931</v>
      </c>
      <c r="Y693" s="4">
        <v>232.947</v>
      </c>
      <c r="Z693" s="4">
        <v>0</v>
      </c>
      <c r="AA693" s="4">
        <v>0</v>
      </c>
      <c r="AB693" s="4" t="s">
        <v>384</v>
      </c>
      <c r="AC693" s="4">
        <v>0</v>
      </c>
      <c r="AD693" s="4">
        <v>11.8</v>
      </c>
      <c r="AE693" s="4">
        <v>846</v>
      </c>
      <c r="AF693" s="4">
        <v>871</v>
      </c>
      <c r="AG693" s="4">
        <v>828</v>
      </c>
      <c r="AH693" s="4">
        <v>100</v>
      </c>
      <c r="AI693" s="4">
        <v>1107.1300000000001</v>
      </c>
      <c r="AJ693" s="4">
        <v>25.43</v>
      </c>
      <c r="AK693" s="4">
        <v>983</v>
      </c>
      <c r="AL693" s="4">
        <v>60</v>
      </c>
      <c r="AM693" s="4">
        <v>0</v>
      </c>
      <c r="AN693" s="4">
        <v>22</v>
      </c>
      <c r="AO693" s="4">
        <v>190</v>
      </c>
      <c r="AP693" s="4">
        <v>190</v>
      </c>
      <c r="AQ693" s="4">
        <v>1.4</v>
      </c>
      <c r="AR693" s="4">
        <v>195</v>
      </c>
      <c r="AS693" s="4" t="s">
        <v>155</v>
      </c>
      <c r="AT693" s="4">
        <v>2</v>
      </c>
      <c r="AU693" s="5">
        <v>0.66159722222222228</v>
      </c>
      <c r="AV693" s="4">
        <v>47.159498999999997</v>
      </c>
      <c r="AW693" s="4">
        <v>-88.489756</v>
      </c>
      <c r="AX693" s="4">
        <v>317.3</v>
      </c>
      <c r="AY693" s="4">
        <v>34.799999999999997</v>
      </c>
      <c r="AZ693" s="4">
        <v>12</v>
      </c>
      <c r="BA693" s="4">
        <v>11</v>
      </c>
      <c r="BB693" s="4" t="s">
        <v>437</v>
      </c>
      <c r="BC693" s="4">
        <v>1.2</v>
      </c>
      <c r="BD693" s="4">
        <v>1.0024</v>
      </c>
      <c r="BE693" s="4">
        <v>2.4011999999999998</v>
      </c>
      <c r="BF693" s="4">
        <v>14.063000000000001</v>
      </c>
      <c r="BG693" s="4">
        <v>12.26</v>
      </c>
      <c r="BH693" s="4">
        <v>0.87</v>
      </c>
      <c r="BI693" s="4">
        <v>42.636000000000003</v>
      </c>
      <c r="BJ693" s="4">
        <v>2121.7640000000001</v>
      </c>
      <c r="BK693" s="4">
        <v>535.26800000000003</v>
      </c>
      <c r="BL693" s="4">
        <v>8.2230000000000008</v>
      </c>
      <c r="BM693" s="4">
        <v>0</v>
      </c>
      <c r="BN693" s="4">
        <v>8.2230000000000008</v>
      </c>
      <c r="BO693" s="4">
        <v>-2.1349999999999998</v>
      </c>
      <c r="BP693" s="4">
        <v>0</v>
      </c>
      <c r="BQ693" s="4">
        <v>-2.1349999999999998</v>
      </c>
      <c r="BR693" s="4">
        <v>22.8263</v>
      </c>
      <c r="BU693" s="4">
        <v>11.893000000000001</v>
      </c>
      <c r="BW693" s="4">
        <v>0</v>
      </c>
      <c r="BX693" s="4">
        <v>0.245644</v>
      </c>
      <c r="BY693" s="4">
        <v>-5</v>
      </c>
      <c r="BZ693" s="4">
        <v>0.61161299999999996</v>
      </c>
      <c r="CA693" s="4">
        <v>6.0029250000000003</v>
      </c>
      <c r="CB693" s="4">
        <v>12.354583</v>
      </c>
    </row>
    <row r="694" spans="1:80">
      <c r="A694" s="2">
        <v>42439</v>
      </c>
      <c r="B694" s="32">
        <v>0.45369893518518517</v>
      </c>
      <c r="C694" s="4">
        <v>10.519</v>
      </c>
      <c r="D694" s="4">
        <v>6.7005999999999997</v>
      </c>
      <c r="E694" s="4" t="s">
        <v>155</v>
      </c>
      <c r="F694" s="4">
        <v>67005.611990000005</v>
      </c>
      <c r="G694" s="4">
        <v>371.2</v>
      </c>
      <c r="H694" s="4">
        <v>-11.3</v>
      </c>
      <c r="I694" s="4">
        <v>11008.9</v>
      </c>
      <c r="K694" s="4">
        <v>0</v>
      </c>
      <c r="L694" s="4">
        <v>914</v>
      </c>
      <c r="M694" s="4">
        <v>0.68769999999999998</v>
      </c>
      <c r="N694" s="4">
        <v>7.2332999999999998</v>
      </c>
      <c r="O694" s="4">
        <v>4.6077000000000004</v>
      </c>
      <c r="P694" s="4">
        <v>255.29259999999999</v>
      </c>
      <c r="Q694" s="4">
        <v>0</v>
      </c>
      <c r="R694" s="4">
        <v>255.3</v>
      </c>
      <c r="S694" s="4">
        <v>-66.292699999999996</v>
      </c>
      <c r="T694" s="4">
        <v>0</v>
      </c>
      <c r="U694" s="4">
        <v>-66.3</v>
      </c>
      <c r="V694" s="4">
        <v>11008.875400000001</v>
      </c>
      <c r="Y694" s="4">
        <v>628.22199999999998</v>
      </c>
      <c r="Z694" s="4">
        <v>0</v>
      </c>
      <c r="AA694" s="4">
        <v>0</v>
      </c>
      <c r="AB694" s="4" t="s">
        <v>384</v>
      </c>
      <c r="AC694" s="4">
        <v>0</v>
      </c>
      <c r="AD694" s="4">
        <v>11.8</v>
      </c>
      <c r="AE694" s="4">
        <v>845</v>
      </c>
      <c r="AF694" s="4">
        <v>870</v>
      </c>
      <c r="AG694" s="4">
        <v>828</v>
      </c>
      <c r="AH694" s="4">
        <v>100</v>
      </c>
      <c r="AI694" s="4">
        <v>1107.1300000000001</v>
      </c>
      <c r="AJ694" s="4">
        <v>25.43</v>
      </c>
      <c r="AK694" s="4">
        <v>983</v>
      </c>
      <c r="AL694" s="4">
        <v>60</v>
      </c>
      <c r="AM694" s="4">
        <v>0</v>
      </c>
      <c r="AN694" s="4">
        <v>22</v>
      </c>
      <c r="AO694" s="4">
        <v>190</v>
      </c>
      <c r="AP694" s="4">
        <v>189.4</v>
      </c>
      <c r="AQ694" s="4">
        <v>1.5</v>
      </c>
      <c r="AR694" s="4">
        <v>195</v>
      </c>
      <c r="AS694" s="4" t="s">
        <v>155</v>
      </c>
      <c r="AT694" s="4">
        <v>2</v>
      </c>
      <c r="AU694" s="5">
        <v>0.66160879629629632</v>
      </c>
      <c r="AV694" s="4">
        <v>47.159399000000001</v>
      </c>
      <c r="AW694" s="4">
        <v>-88.489608000000004</v>
      </c>
      <c r="AX694" s="4">
        <v>317</v>
      </c>
      <c r="AY694" s="4">
        <v>34.799999999999997</v>
      </c>
      <c r="AZ694" s="4">
        <v>12</v>
      </c>
      <c r="BA694" s="4">
        <v>11</v>
      </c>
      <c r="BB694" s="4" t="s">
        <v>437</v>
      </c>
      <c r="BC694" s="4">
        <v>1.2108000000000001</v>
      </c>
      <c r="BD694" s="4">
        <v>1.1976</v>
      </c>
      <c r="BE694" s="4">
        <v>2.5095999999999998</v>
      </c>
      <c r="BF694" s="4">
        <v>14.063000000000001</v>
      </c>
      <c r="BG694" s="4">
        <v>10.85</v>
      </c>
      <c r="BH694" s="4">
        <v>0.77</v>
      </c>
      <c r="BI694" s="4">
        <v>45.42</v>
      </c>
      <c r="BJ694" s="4">
        <v>1694.05</v>
      </c>
      <c r="BK694" s="4">
        <v>686.83600000000001</v>
      </c>
      <c r="BL694" s="4">
        <v>6.2610000000000001</v>
      </c>
      <c r="BM694" s="4">
        <v>0</v>
      </c>
      <c r="BN694" s="4">
        <v>6.2610000000000001</v>
      </c>
      <c r="BO694" s="4">
        <v>-1.6259999999999999</v>
      </c>
      <c r="BP694" s="4">
        <v>0</v>
      </c>
      <c r="BQ694" s="4">
        <v>-1.6259999999999999</v>
      </c>
      <c r="BR694" s="4">
        <v>85.256600000000006</v>
      </c>
      <c r="BU694" s="4">
        <v>29.190999999999999</v>
      </c>
      <c r="BW694" s="4">
        <v>0</v>
      </c>
      <c r="BX694" s="4">
        <v>0.17847399999999999</v>
      </c>
      <c r="BY694" s="4">
        <v>-5</v>
      </c>
      <c r="BZ694" s="4">
        <v>0.61322600000000005</v>
      </c>
      <c r="CA694" s="4">
        <v>4.3614579999999998</v>
      </c>
      <c r="CB694" s="4">
        <v>12.387165</v>
      </c>
    </row>
    <row r="695" spans="1:80">
      <c r="A695" s="2">
        <v>42439</v>
      </c>
      <c r="B695" s="32">
        <v>0.45371050925925926</v>
      </c>
      <c r="C695" s="4">
        <v>10.002000000000001</v>
      </c>
      <c r="D695" s="4">
        <v>7.4448999999999996</v>
      </c>
      <c r="E695" s="4" t="s">
        <v>155</v>
      </c>
      <c r="F695" s="4">
        <v>74448.919620000001</v>
      </c>
      <c r="G695" s="4">
        <v>328</v>
      </c>
      <c r="H695" s="4">
        <v>-11.3</v>
      </c>
      <c r="I695" s="4">
        <v>11222.6</v>
      </c>
      <c r="K695" s="4">
        <v>0</v>
      </c>
      <c r="L695" s="4">
        <v>765</v>
      </c>
      <c r="M695" s="4">
        <v>0.68489999999999995</v>
      </c>
      <c r="N695" s="4">
        <v>6.8505000000000003</v>
      </c>
      <c r="O695" s="4">
        <v>5.0991999999999997</v>
      </c>
      <c r="P695" s="4">
        <v>224.64510000000001</v>
      </c>
      <c r="Q695" s="4">
        <v>0</v>
      </c>
      <c r="R695" s="4">
        <v>224.6</v>
      </c>
      <c r="S695" s="4">
        <v>-58.334299999999999</v>
      </c>
      <c r="T695" s="4">
        <v>0</v>
      </c>
      <c r="U695" s="4">
        <v>-58.3</v>
      </c>
      <c r="V695" s="4">
        <v>11222.6157</v>
      </c>
      <c r="Y695" s="4">
        <v>524.24699999999996</v>
      </c>
      <c r="Z695" s="4">
        <v>0</v>
      </c>
      <c r="AA695" s="4">
        <v>0</v>
      </c>
      <c r="AB695" s="4" t="s">
        <v>384</v>
      </c>
      <c r="AC695" s="4">
        <v>0</v>
      </c>
      <c r="AD695" s="4">
        <v>11.7</v>
      </c>
      <c r="AE695" s="4">
        <v>847</v>
      </c>
      <c r="AF695" s="4">
        <v>871</v>
      </c>
      <c r="AG695" s="4">
        <v>831</v>
      </c>
      <c r="AH695" s="4">
        <v>100</v>
      </c>
      <c r="AI695" s="4">
        <v>1107.1300000000001</v>
      </c>
      <c r="AJ695" s="4">
        <v>25.43</v>
      </c>
      <c r="AK695" s="4">
        <v>983</v>
      </c>
      <c r="AL695" s="4">
        <v>60</v>
      </c>
      <c r="AM695" s="4">
        <v>0</v>
      </c>
      <c r="AN695" s="4">
        <v>22</v>
      </c>
      <c r="AO695" s="4">
        <v>190</v>
      </c>
      <c r="AP695" s="4">
        <v>189.6</v>
      </c>
      <c r="AQ695" s="4">
        <v>1.4</v>
      </c>
      <c r="AR695" s="4">
        <v>195</v>
      </c>
      <c r="AS695" s="4" t="s">
        <v>155</v>
      </c>
      <c r="AT695" s="4">
        <v>2</v>
      </c>
      <c r="AU695" s="5">
        <v>0.66162037037037036</v>
      </c>
      <c r="AV695" s="4">
        <v>47.159295999999998</v>
      </c>
      <c r="AW695" s="4">
        <v>-88.489463000000001</v>
      </c>
      <c r="AX695" s="4">
        <v>316.5</v>
      </c>
      <c r="AY695" s="4">
        <v>34.1</v>
      </c>
      <c r="AZ695" s="4">
        <v>12</v>
      </c>
      <c r="BA695" s="4">
        <v>11</v>
      </c>
      <c r="BB695" s="4" t="s">
        <v>437</v>
      </c>
      <c r="BC695" s="4">
        <v>2.0891999999999999</v>
      </c>
      <c r="BD695" s="4">
        <v>1</v>
      </c>
      <c r="BE695" s="4">
        <v>3.2784</v>
      </c>
      <c r="BF695" s="4">
        <v>14.063000000000001</v>
      </c>
      <c r="BG695" s="4">
        <v>10.61</v>
      </c>
      <c r="BH695" s="4">
        <v>0.75</v>
      </c>
      <c r="BI695" s="4">
        <v>46.002000000000002</v>
      </c>
      <c r="BJ695" s="4">
        <v>1588.39</v>
      </c>
      <c r="BK695" s="4">
        <v>752.50900000000001</v>
      </c>
      <c r="BL695" s="4">
        <v>5.4550000000000001</v>
      </c>
      <c r="BM695" s="4">
        <v>0</v>
      </c>
      <c r="BN695" s="4">
        <v>5.4550000000000001</v>
      </c>
      <c r="BO695" s="4">
        <v>-1.4159999999999999</v>
      </c>
      <c r="BP695" s="4">
        <v>0</v>
      </c>
      <c r="BQ695" s="4">
        <v>-1.4159999999999999</v>
      </c>
      <c r="BR695" s="4">
        <v>86.045299999999997</v>
      </c>
      <c r="BU695" s="4">
        <v>24.117000000000001</v>
      </c>
      <c r="BW695" s="4">
        <v>0</v>
      </c>
      <c r="BX695" s="4">
        <v>0.100994</v>
      </c>
      <c r="BY695" s="4">
        <v>-5</v>
      </c>
      <c r="BZ695" s="4">
        <v>0.61216099999999996</v>
      </c>
      <c r="CA695" s="4">
        <v>2.4680409999999999</v>
      </c>
      <c r="CB695" s="4">
        <v>12.365652000000001</v>
      </c>
    </row>
    <row r="696" spans="1:80">
      <c r="A696" s="2">
        <v>42439</v>
      </c>
      <c r="B696" s="32">
        <v>0.4537220833333333</v>
      </c>
      <c r="C696" s="4">
        <v>10.92</v>
      </c>
      <c r="D696" s="4">
        <v>6.1379000000000001</v>
      </c>
      <c r="E696" s="4" t="s">
        <v>155</v>
      </c>
      <c r="F696" s="4">
        <v>61379.469878999997</v>
      </c>
      <c r="G696" s="4">
        <v>115.4</v>
      </c>
      <c r="H696" s="4">
        <v>-11.3</v>
      </c>
      <c r="I696" s="4">
        <v>8245.9</v>
      </c>
      <c r="K696" s="4">
        <v>0</v>
      </c>
      <c r="L696" s="4">
        <v>523</v>
      </c>
      <c r="M696" s="4">
        <v>0.69140000000000001</v>
      </c>
      <c r="N696" s="4">
        <v>7.5495000000000001</v>
      </c>
      <c r="O696" s="4">
        <v>4.2435999999999998</v>
      </c>
      <c r="P696" s="4">
        <v>79.793999999999997</v>
      </c>
      <c r="Q696" s="4">
        <v>0</v>
      </c>
      <c r="R696" s="4">
        <v>79.8</v>
      </c>
      <c r="S696" s="4">
        <v>-20.720400000000001</v>
      </c>
      <c r="T696" s="4">
        <v>0</v>
      </c>
      <c r="U696" s="4">
        <v>-20.7</v>
      </c>
      <c r="V696" s="4">
        <v>8245.9043000000001</v>
      </c>
      <c r="Y696" s="4">
        <v>361.32100000000003</v>
      </c>
      <c r="Z696" s="4">
        <v>0</v>
      </c>
      <c r="AA696" s="4">
        <v>0</v>
      </c>
      <c r="AB696" s="4" t="s">
        <v>384</v>
      </c>
      <c r="AC696" s="4">
        <v>0</v>
      </c>
      <c r="AD696" s="4">
        <v>11.8</v>
      </c>
      <c r="AE696" s="4">
        <v>848</v>
      </c>
      <c r="AF696" s="4">
        <v>871</v>
      </c>
      <c r="AG696" s="4">
        <v>833</v>
      </c>
      <c r="AH696" s="4">
        <v>100</v>
      </c>
      <c r="AI696" s="4">
        <v>1107.1300000000001</v>
      </c>
      <c r="AJ696" s="4">
        <v>25.43</v>
      </c>
      <c r="AK696" s="4">
        <v>983</v>
      </c>
      <c r="AL696" s="4">
        <v>60</v>
      </c>
      <c r="AM696" s="4">
        <v>0</v>
      </c>
      <c r="AN696" s="4">
        <v>22</v>
      </c>
      <c r="AO696" s="4">
        <v>190.6</v>
      </c>
      <c r="AP696" s="4">
        <v>190</v>
      </c>
      <c r="AQ696" s="4">
        <v>1.4</v>
      </c>
      <c r="AR696" s="4">
        <v>195</v>
      </c>
      <c r="AS696" s="4" t="s">
        <v>155</v>
      </c>
      <c r="AT696" s="4">
        <v>2</v>
      </c>
      <c r="AU696" s="5">
        <v>0.6616319444444444</v>
      </c>
      <c r="AV696" s="4">
        <v>47.159196000000001</v>
      </c>
      <c r="AW696" s="4">
        <v>-88.489318999999995</v>
      </c>
      <c r="AX696" s="4">
        <v>316.5</v>
      </c>
      <c r="AY696" s="4">
        <v>27.9</v>
      </c>
      <c r="AZ696" s="4">
        <v>12</v>
      </c>
      <c r="BA696" s="4">
        <v>11</v>
      </c>
      <c r="BB696" s="4" t="s">
        <v>437</v>
      </c>
      <c r="BC696" s="4">
        <v>1.2036</v>
      </c>
      <c r="BD696" s="4">
        <v>1.006</v>
      </c>
      <c r="BE696" s="4">
        <v>1.5084</v>
      </c>
      <c r="BF696" s="4">
        <v>14.063000000000001</v>
      </c>
      <c r="BG696" s="4">
        <v>11.22</v>
      </c>
      <c r="BH696" s="4">
        <v>0.8</v>
      </c>
      <c r="BI696" s="4">
        <v>44.639000000000003</v>
      </c>
      <c r="BJ696" s="4">
        <v>1813.653</v>
      </c>
      <c r="BK696" s="4">
        <v>648.85900000000004</v>
      </c>
      <c r="BL696" s="4">
        <v>2.0070000000000001</v>
      </c>
      <c r="BM696" s="4">
        <v>0</v>
      </c>
      <c r="BN696" s="4">
        <v>2.0070000000000001</v>
      </c>
      <c r="BO696" s="4">
        <v>-0.52100000000000002</v>
      </c>
      <c r="BP696" s="4">
        <v>0</v>
      </c>
      <c r="BQ696" s="4">
        <v>-0.52100000000000002</v>
      </c>
      <c r="BR696" s="4">
        <v>65.504599999999996</v>
      </c>
      <c r="BU696" s="4">
        <v>17.222000000000001</v>
      </c>
      <c r="BW696" s="4">
        <v>0</v>
      </c>
      <c r="BX696" s="4">
        <v>7.0257E-2</v>
      </c>
      <c r="BY696" s="4">
        <v>-5</v>
      </c>
      <c r="BZ696" s="4">
        <v>0.61222600000000005</v>
      </c>
      <c r="CA696" s="4">
        <v>1.716906</v>
      </c>
      <c r="CB696" s="4">
        <v>12.366965</v>
      </c>
    </row>
    <row r="697" spans="1:80">
      <c r="A697" s="2">
        <v>42439</v>
      </c>
      <c r="B697" s="32">
        <v>0.4537336574074074</v>
      </c>
      <c r="C697" s="4">
        <v>12.321999999999999</v>
      </c>
      <c r="D697" s="4">
        <v>3.8523999999999998</v>
      </c>
      <c r="E697" s="4" t="s">
        <v>155</v>
      </c>
      <c r="F697" s="4">
        <v>38523.724137999998</v>
      </c>
      <c r="G697" s="4">
        <v>15.6</v>
      </c>
      <c r="H697" s="4">
        <v>-11.2</v>
      </c>
      <c r="I697" s="4">
        <v>4913.8999999999996</v>
      </c>
      <c r="K697" s="4">
        <v>0.1</v>
      </c>
      <c r="L697" s="4">
        <v>305</v>
      </c>
      <c r="M697" s="4">
        <v>0.70169999999999999</v>
      </c>
      <c r="N697" s="4">
        <v>8.6469000000000005</v>
      </c>
      <c r="O697" s="4">
        <v>2.7033</v>
      </c>
      <c r="P697" s="4">
        <v>10.9621</v>
      </c>
      <c r="Q697" s="4">
        <v>0</v>
      </c>
      <c r="R697" s="4">
        <v>11</v>
      </c>
      <c r="S697" s="4">
        <v>-2.8496000000000001</v>
      </c>
      <c r="T697" s="4">
        <v>0</v>
      </c>
      <c r="U697" s="4">
        <v>-2.8</v>
      </c>
      <c r="V697" s="4">
        <v>4913.9471999999996</v>
      </c>
      <c r="Y697" s="4">
        <v>214.30799999999999</v>
      </c>
      <c r="Z697" s="4">
        <v>0</v>
      </c>
      <c r="AA697" s="4">
        <v>7.0199999999999999E-2</v>
      </c>
      <c r="AB697" s="4" t="s">
        <v>384</v>
      </c>
      <c r="AC697" s="4">
        <v>0</v>
      </c>
      <c r="AD697" s="4">
        <v>11.7</v>
      </c>
      <c r="AE697" s="4">
        <v>848</v>
      </c>
      <c r="AF697" s="4">
        <v>870</v>
      </c>
      <c r="AG697" s="4">
        <v>834</v>
      </c>
      <c r="AH697" s="4">
        <v>100</v>
      </c>
      <c r="AI697" s="4">
        <v>1106.26</v>
      </c>
      <c r="AJ697" s="4">
        <v>25.41</v>
      </c>
      <c r="AK697" s="4">
        <v>984</v>
      </c>
      <c r="AL697" s="4">
        <v>60</v>
      </c>
      <c r="AM697" s="4">
        <v>0</v>
      </c>
      <c r="AN697" s="4">
        <v>22</v>
      </c>
      <c r="AO697" s="4">
        <v>191</v>
      </c>
      <c r="AP697" s="4">
        <v>190</v>
      </c>
      <c r="AQ697" s="4">
        <v>1.2</v>
      </c>
      <c r="AR697" s="4">
        <v>195</v>
      </c>
      <c r="AS697" s="4" t="s">
        <v>155</v>
      </c>
      <c r="AT697" s="4">
        <v>2</v>
      </c>
      <c r="AU697" s="5">
        <v>0.66164351851851855</v>
      </c>
      <c r="AV697" s="4">
        <v>47.159132</v>
      </c>
      <c r="AW697" s="4">
        <v>-88.489228999999995</v>
      </c>
      <c r="AX697" s="4">
        <v>316.2</v>
      </c>
      <c r="AY697" s="4">
        <v>20.2</v>
      </c>
      <c r="AZ697" s="4">
        <v>12</v>
      </c>
      <c r="BA697" s="4">
        <v>11</v>
      </c>
      <c r="BB697" s="4" t="s">
        <v>437</v>
      </c>
      <c r="BC697" s="4">
        <v>1.4976</v>
      </c>
      <c r="BD697" s="4">
        <v>1.494</v>
      </c>
      <c r="BE697" s="4">
        <v>2.1928000000000001</v>
      </c>
      <c r="BF697" s="4">
        <v>14.063000000000001</v>
      </c>
      <c r="BG697" s="4">
        <v>12.35</v>
      </c>
      <c r="BH697" s="4">
        <v>0.88</v>
      </c>
      <c r="BI697" s="4">
        <v>42.503999999999998</v>
      </c>
      <c r="BJ697" s="4">
        <v>2213.8359999999998</v>
      </c>
      <c r="BK697" s="4">
        <v>440.517</v>
      </c>
      <c r="BL697" s="4">
        <v>0.29399999999999998</v>
      </c>
      <c r="BM697" s="4">
        <v>0</v>
      </c>
      <c r="BN697" s="4">
        <v>0.29399999999999998</v>
      </c>
      <c r="BO697" s="4">
        <v>-7.5999999999999998E-2</v>
      </c>
      <c r="BP697" s="4">
        <v>0</v>
      </c>
      <c r="BQ697" s="4">
        <v>-7.5999999999999998E-2</v>
      </c>
      <c r="BR697" s="4">
        <v>41.601700000000001</v>
      </c>
      <c r="BU697" s="4">
        <v>10.885999999999999</v>
      </c>
      <c r="BW697" s="4">
        <v>13.063000000000001</v>
      </c>
      <c r="BX697" s="4">
        <v>5.0062000000000002E-2</v>
      </c>
      <c r="BY697" s="4">
        <v>-5</v>
      </c>
      <c r="BZ697" s="4">
        <v>0.61238700000000001</v>
      </c>
      <c r="CA697" s="4">
        <v>1.22339</v>
      </c>
      <c r="CB697" s="4">
        <v>12.370217</v>
      </c>
    </row>
    <row r="698" spans="1:80">
      <c r="A698" s="2">
        <v>42439</v>
      </c>
      <c r="B698" s="32">
        <v>0.45374523148148144</v>
      </c>
      <c r="C698" s="4">
        <v>13.038</v>
      </c>
      <c r="D698" s="4">
        <v>1.9713000000000001</v>
      </c>
      <c r="E698" s="4" t="s">
        <v>155</v>
      </c>
      <c r="F698" s="4">
        <v>19713.37931</v>
      </c>
      <c r="G698" s="4">
        <v>1.2</v>
      </c>
      <c r="H698" s="4">
        <v>-2.4</v>
      </c>
      <c r="I698" s="4">
        <v>2134.5</v>
      </c>
      <c r="K698" s="4">
        <v>0.1</v>
      </c>
      <c r="L698" s="4">
        <v>203</v>
      </c>
      <c r="M698" s="4">
        <v>0.71230000000000004</v>
      </c>
      <c r="N698" s="4">
        <v>9.2874999999999996</v>
      </c>
      <c r="O698" s="4">
        <v>1.4043000000000001</v>
      </c>
      <c r="P698" s="4">
        <v>0.82010000000000005</v>
      </c>
      <c r="Q698" s="4">
        <v>0</v>
      </c>
      <c r="R698" s="4">
        <v>0.8</v>
      </c>
      <c r="S698" s="4">
        <v>-0.21329999999999999</v>
      </c>
      <c r="T698" s="4">
        <v>0</v>
      </c>
      <c r="U698" s="4">
        <v>-0.2</v>
      </c>
      <c r="V698" s="4">
        <v>2134.4762000000001</v>
      </c>
      <c r="Y698" s="4">
        <v>144.64400000000001</v>
      </c>
      <c r="Z698" s="4">
        <v>0</v>
      </c>
      <c r="AA698" s="4">
        <v>7.1199999999999999E-2</v>
      </c>
      <c r="AB698" s="4" t="s">
        <v>384</v>
      </c>
      <c r="AC698" s="4">
        <v>0</v>
      </c>
      <c r="AD698" s="4">
        <v>11.8</v>
      </c>
      <c r="AE698" s="4">
        <v>847</v>
      </c>
      <c r="AF698" s="4">
        <v>868</v>
      </c>
      <c r="AG698" s="4">
        <v>835</v>
      </c>
      <c r="AH698" s="4">
        <v>100</v>
      </c>
      <c r="AI698" s="4">
        <v>1105.72</v>
      </c>
      <c r="AJ698" s="4">
        <v>25.4</v>
      </c>
      <c r="AK698" s="4">
        <v>984</v>
      </c>
      <c r="AL698" s="4">
        <v>60</v>
      </c>
      <c r="AM698" s="4">
        <v>0</v>
      </c>
      <c r="AN698" s="4">
        <v>22</v>
      </c>
      <c r="AO698" s="4">
        <v>190.4</v>
      </c>
      <c r="AP698" s="4">
        <v>190</v>
      </c>
      <c r="AQ698" s="4">
        <v>1.1000000000000001</v>
      </c>
      <c r="AR698" s="4">
        <v>195</v>
      </c>
      <c r="AS698" s="4" t="s">
        <v>155</v>
      </c>
      <c r="AT698" s="4">
        <v>2</v>
      </c>
      <c r="AU698" s="5">
        <v>0.66165509259259259</v>
      </c>
      <c r="AV698" s="4">
        <v>47.159097000000003</v>
      </c>
      <c r="AW698" s="4">
        <v>-88.489171999999996</v>
      </c>
      <c r="AX698" s="4">
        <v>315.7</v>
      </c>
      <c r="AY698" s="4">
        <v>13</v>
      </c>
      <c r="AZ698" s="4">
        <v>12</v>
      </c>
      <c r="BA698" s="4">
        <v>11</v>
      </c>
      <c r="BB698" s="4" t="s">
        <v>437</v>
      </c>
      <c r="BC698" s="4">
        <v>1.3</v>
      </c>
      <c r="BD698" s="4">
        <v>1.0047999999999999</v>
      </c>
      <c r="BE698" s="4">
        <v>1.6048</v>
      </c>
      <c r="BF698" s="4">
        <v>14.063000000000001</v>
      </c>
      <c r="BG698" s="4">
        <v>13.75</v>
      </c>
      <c r="BH698" s="4">
        <v>0.98</v>
      </c>
      <c r="BI698" s="4">
        <v>40.381</v>
      </c>
      <c r="BJ698" s="4">
        <v>2582.665</v>
      </c>
      <c r="BK698" s="4">
        <v>248.54400000000001</v>
      </c>
      <c r="BL698" s="4">
        <v>2.4E-2</v>
      </c>
      <c r="BM698" s="4">
        <v>0</v>
      </c>
      <c r="BN698" s="4">
        <v>2.4E-2</v>
      </c>
      <c r="BO698" s="4">
        <v>-6.0000000000000001E-3</v>
      </c>
      <c r="BP698" s="4">
        <v>0</v>
      </c>
      <c r="BQ698" s="4">
        <v>-6.0000000000000001E-3</v>
      </c>
      <c r="BR698" s="4">
        <v>19.627199999999998</v>
      </c>
      <c r="BU698" s="4">
        <v>7.98</v>
      </c>
      <c r="BW698" s="4">
        <v>14.403</v>
      </c>
      <c r="BX698" s="4">
        <v>3.1418000000000001E-2</v>
      </c>
      <c r="BY698" s="4">
        <v>-5</v>
      </c>
      <c r="BZ698" s="4">
        <v>0.61199999999999999</v>
      </c>
      <c r="CA698" s="4">
        <v>0.76777700000000004</v>
      </c>
      <c r="CB698" s="4">
        <v>12.362399999999999</v>
      </c>
    </row>
    <row r="699" spans="1:80">
      <c r="A699" s="2">
        <v>42439</v>
      </c>
      <c r="B699" s="32">
        <v>0.45375680555555559</v>
      </c>
      <c r="C699" s="4">
        <v>12.244</v>
      </c>
      <c r="D699" s="4">
        <v>4.0012999999999996</v>
      </c>
      <c r="E699" s="4" t="s">
        <v>155</v>
      </c>
      <c r="F699" s="4">
        <v>40013.295361999997</v>
      </c>
      <c r="G699" s="4">
        <v>10.5</v>
      </c>
      <c r="H699" s="4">
        <v>0.7</v>
      </c>
      <c r="I699" s="4">
        <v>2758</v>
      </c>
      <c r="K699" s="4">
        <v>7.0000000000000007E-2</v>
      </c>
      <c r="L699" s="4">
        <v>262</v>
      </c>
      <c r="M699" s="4">
        <v>0.70289999999999997</v>
      </c>
      <c r="N699" s="4">
        <v>8.6058000000000003</v>
      </c>
      <c r="O699" s="4">
        <v>2.8123999999999998</v>
      </c>
      <c r="P699" s="4">
        <v>7.3501000000000003</v>
      </c>
      <c r="Q699" s="4">
        <v>0.49199999999999999</v>
      </c>
      <c r="R699" s="4">
        <v>7.8</v>
      </c>
      <c r="S699" s="4">
        <v>-1.9118999999999999</v>
      </c>
      <c r="T699" s="4">
        <v>-0.128</v>
      </c>
      <c r="U699" s="4">
        <v>-2</v>
      </c>
      <c r="V699" s="4">
        <v>2757.9666000000002</v>
      </c>
      <c r="Y699" s="4">
        <v>184.346</v>
      </c>
      <c r="Z699" s="4">
        <v>0</v>
      </c>
      <c r="AA699" s="4">
        <v>5.0299999999999997E-2</v>
      </c>
      <c r="AB699" s="4" t="s">
        <v>384</v>
      </c>
      <c r="AC699" s="4">
        <v>0</v>
      </c>
      <c r="AD699" s="4">
        <v>11.8</v>
      </c>
      <c r="AE699" s="4">
        <v>846</v>
      </c>
      <c r="AF699" s="4">
        <v>866</v>
      </c>
      <c r="AG699" s="4">
        <v>834</v>
      </c>
      <c r="AH699" s="4">
        <v>100</v>
      </c>
      <c r="AI699" s="4">
        <v>1105.72</v>
      </c>
      <c r="AJ699" s="4">
        <v>25.4</v>
      </c>
      <c r="AK699" s="4">
        <v>984</v>
      </c>
      <c r="AL699" s="4">
        <v>60</v>
      </c>
      <c r="AM699" s="4">
        <v>0</v>
      </c>
      <c r="AN699" s="4">
        <v>22</v>
      </c>
      <c r="AO699" s="4">
        <v>190</v>
      </c>
      <c r="AP699" s="4">
        <v>189.4</v>
      </c>
      <c r="AQ699" s="4">
        <v>1.3</v>
      </c>
      <c r="AR699" s="4">
        <v>195</v>
      </c>
      <c r="AS699" s="4" t="s">
        <v>155</v>
      </c>
      <c r="AT699" s="4">
        <v>2</v>
      </c>
      <c r="AU699" s="5">
        <v>0.66166666666666674</v>
      </c>
      <c r="AV699" s="4">
        <v>47.159081999999998</v>
      </c>
      <c r="AW699" s="4">
        <v>-88.489142000000001</v>
      </c>
      <c r="AX699" s="4">
        <v>315.7</v>
      </c>
      <c r="AY699" s="4">
        <v>6.9</v>
      </c>
      <c r="AZ699" s="4">
        <v>12</v>
      </c>
      <c r="BA699" s="4">
        <v>11</v>
      </c>
      <c r="BB699" s="4" t="s">
        <v>437</v>
      </c>
      <c r="BC699" s="4">
        <v>1.3</v>
      </c>
      <c r="BD699" s="4">
        <v>1.4012</v>
      </c>
      <c r="BE699" s="4">
        <v>2.0011999999999999</v>
      </c>
      <c r="BF699" s="4">
        <v>14.063000000000001</v>
      </c>
      <c r="BG699" s="4">
        <v>12.47</v>
      </c>
      <c r="BH699" s="4">
        <v>0.89</v>
      </c>
      <c r="BI699" s="4">
        <v>42.274999999999999</v>
      </c>
      <c r="BJ699" s="4">
        <v>2231.203</v>
      </c>
      <c r="BK699" s="4">
        <v>464.09</v>
      </c>
      <c r="BL699" s="4">
        <v>0.2</v>
      </c>
      <c r="BM699" s="4">
        <v>1.2999999999999999E-2</v>
      </c>
      <c r="BN699" s="4">
        <v>0.21299999999999999</v>
      </c>
      <c r="BO699" s="4">
        <v>-5.1999999999999998E-2</v>
      </c>
      <c r="BP699" s="4">
        <v>-3.0000000000000001E-3</v>
      </c>
      <c r="BQ699" s="4">
        <v>-5.5E-2</v>
      </c>
      <c r="BR699" s="4">
        <v>23.6447</v>
      </c>
      <c r="BU699" s="4">
        <v>9.4830000000000005</v>
      </c>
      <c r="BW699" s="4">
        <v>9.4879999999999995</v>
      </c>
      <c r="BX699" s="4">
        <v>2.7226E-2</v>
      </c>
      <c r="BY699" s="4">
        <v>-5</v>
      </c>
      <c r="BZ699" s="4">
        <v>0.61383900000000002</v>
      </c>
      <c r="CA699" s="4">
        <v>0.66533500000000001</v>
      </c>
      <c r="CB699" s="4">
        <v>12.399547999999999</v>
      </c>
    </row>
    <row r="700" spans="1:80">
      <c r="A700" s="2">
        <v>42439</v>
      </c>
      <c r="B700" s="32">
        <v>0.45376837962962963</v>
      </c>
      <c r="C700" s="4">
        <v>11.057</v>
      </c>
      <c r="D700" s="4">
        <v>5.7460000000000004</v>
      </c>
      <c r="E700" s="4" t="s">
        <v>155</v>
      </c>
      <c r="F700" s="4">
        <v>57459.545830000003</v>
      </c>
      <c r="G700" s="4">
        <v>32.9</v>
      </c>
      <c r="H700" s="4">
        <v>-3.6</v>
      </c>
      <c r="I700" s="4">
        <v>4887.8</v>
      </c>
      <c r="K700" s="4">
        <v>0</v>
      </c>
      <c r="L700" s="4">
        <v>352</v>
      </c>
      <c r="M700" s="4">
        <v>0.69589999999999996</v>
      </c>
      <c r="N700" s="4">
        <v>7.6947000000000001</v>
      </c>
      <c r="O700" s="4">
        <v>3.9988000000000001</v>
      </c>
      <c r="P700" s="4">
        <v>22.9057</v>
      </c>
      <c r="Q700" s="4">
        <v>0</v>
      </c>
      <c r="R700" s="4">
        <v>22.9</v>
      </c>
      <c r="S700" s="4">
        <v>-5.9583000000000004</v>
      </c>
      <c r="T700" s="4">
        <v>0</v>
      </c>
      <c r="U700" s="4">
        <v>-6</v>
      </c>
      <c r="V700" s="4">
        <v>4887.7758000000003</v>
      </c>
      <c r="Y700" s="4">
        <v>245.20699999999999</v>
      </c>
      <c r="Z700" s="4">
        <v>0</v>
      </c>
      <c r="AA700" s="4">
        <v>0</v>
      </c>
      <c r="AB700" s="4" t="s">
        <v>384</v>
      </c>
      <c r="AC700" s="4">
        <v>0</v>
      </c>
      <c r="AD700" s="4">
        <v>11.7</v>
      </c>
      <c r="AE700" s="4">
        <v>846</v>
      </c>
      <c r="AF700" s="4">
        <v>867</v>
      </c>
      <c r="AG700" s="4">
        <v>835</v>
      </c>
      <c r="AH700" s="4">
        <v>100</v>
      </c>
      <c r="AI700" s="4">
        <v>1105.72</v>
      </c>
      <c r="AJ700" s="4">
        <v>25.4</v>
      </c>
      <c r="AK700" s="4">
        <v>984</v>
      </c>
      <c r="AL700" s="4">
        <v>60</v>
      </c>
      <c r="AM700" s="4">
        <v>0</v>
      </c>
      <c r="AN700" s="4">
        <v>22</v>
      </c>
      <c r="AO700" s="4">
        <v>190</v>
      </c>
      <c r="AP700" s="4">
        <v>189</v>
      </c>
      <c r="AQ700" s="4">
        <v>1.2</v>
      </c>
      <c r="AR700" s="4">
        <v>195</v>
      </c>
      <c r="AS700" s="4" t="s">
        <v>155</v>
      </c>
      <c r="AT700" s="4">
        <v>2</v>
      </c>
      <c r="AU700" s="5">
        <v>0.66167824074074078</v>
      </c>
      <c r="AV700" s="4">
        <v>47.159061999999999</v>
      </c>
      <c r="AW700" s="4">
        <v>-88.489109999999997</v>
      </c>
      <c r="AX700" s="4">
        <v>315.5</v>
      </c>
      <c r="AY700" s="4">
        <v>3.9</v>
      </c>
      <c r="AZ700" s="4">
        <v>12</v>
      </c>
      <c r="BA700" s="4">
        <v>11</v>
      </c>
      <c r="BB700" s="4" t="s">
        <v>437</v>
      </c>
      <c r="BC700" s="4">
        <v>1.3</v>
      </c>
      <c r="BD700" s="4">
        <v>1.5024</v>
      </c>
      <c r="BE700" s="4">
        <v>2.1023999999999998</v>
      </c>
      <c r="BF700" s="4">
        <v>14.063000000000001</v>
      </c>
      <c r="BG700" s="4">
        <v>11.68</v>
      </c>
      <c r="BH700" s="4">
        <v>0.83</v>
      </c>
      <c r="BI700" s="4">
        <v>43.694000000000003</v>
      </c>
      <c r="BJ700" s="4">
        <v>1914.797</v>
      </c>
      <c r="BK700" s="4">
        <v>633.33100000000002</v>
      </c>
      <c r="BL700" s="4">
        <v>0.59699999999999998</v>
      </c>
      <c r="BM700" s="4">
        <v>0</v>
      </c>
      <c r="BN700" s="4">
        <v>0.59699999999999998</v>
      </c>
      <c r="BO700" s="4">
        <v>-0.155</v>
      </c>
      <c r="BP700" s="4">
        <v>0</v>
      </c>
      <c r="BQ700" s="4">
        <v>-0.155</v>
      </c>
      <c r="BR700" s="4">
        <v>40.219499999999996</v>
      </c>
      <c r="BU700" s="4">
        <v>12.106</v>
      </c>
      <c r="BW700" s="4">
        <v>0</v>
      </c>
      <c r="BX700" s="4">
        <v>8.1331000000000001E-2</v>
      </c>
      <c r="BY700" s="4">
        <v>-5</v>
      </c>
      <c r="BZ700" s="4">
        <v>0.61377400000000004</v>
      </c>
      <c r="CA700" s="4">
        <v>1.987527</v>
      </c>
      <c r="CB700" s="4">
        <v>12.398235</v>
      </c>
    </row>
    <row r="701" spans="1:80">
      <c r="A701" s="2">
        <v>42439</v>
      </c>
      <c r="B701" s="32">
        <v>0.45377995370370372</v>
      </c>
      <c r="C701" s="4">
        <v>11.391999999999999</v>
      </c>
      <c r="D701" s="4">
        <v>5.8689999999999998</v>
      </c>
      <c r="E701" s="4" t="s">
        <v>155</v>
      </c>
      <c r="F701" s="4">
        <v>58690</v>
      </c>
      <c r="G701" s="4">
        <v>55.9</v>
      </c>
      <c r="H701" s="4">
        <v>-5.3</v>
      </c>
      <c r="I701" s="4">
        <v>3835.8</v>
      </c>
      <c r="K701" s="4">
        <v>0</v>
      </c>
      <c r="L701" s="4">
        <v>255</v>
      </c>
      <c r="M701" s="4">
        <v>0.69379999999999997</v>
      </c>
      <c r="N701" s="4">
        <v>7.9036</v>
      </c>
      <c r="O701" s="4">
        <v>4.0716999999999999</v>
      </c>
      <c r="P701" s="4">
        <v>38.808500000000002</v>
      </c>
      <c r="Q701" s="4">
        <v>0</v>
      </c>
      <c r="R701" s="4">
        <v>38.799999999999997</v>
      </c>
      <c r="S701" s="4">
        <v>-10.094900000000001</v>
      </c>
      <c r="T701" s="4">
        <v>0</v>
      </c>
      <c r="U701" s="4">
        <v>-10.1</v>
      </c>
      <c r="V701" s="4">
        <v>3835.8150000000001</v>
      </c>
      <c r="Y701" s="4">
        <v>176.83099999999999</v>
      </c>
      <c r="Z701" s="4">
        <v>0</v>
      </c>
      <c r="AA701" s="4">
        <v>0</v>
      </c>
      <c r="AB701" s="4" t="s">
        <v>384</v>
      </c>
      <c r="AC701" s="4">
        <v>0</v>
      </c>
      <c r="AD701" s="4">
        <v>11.8</v>
      </c>
      <c r="AE701" s="4">
        <v>847</v>
      </c>
      <c r="AF701" s="4">
        <v>868</v>
      </c>
      <c r="AG701" s="4">
        <v>835</v>
      </c>
      <c r="AH701" s="4">
        <v>100</v>
      </c>
      <c r="AI701" s="4">
        <v>1105.72</v>
      </c>
      <c r="AJ701" s="4">
        <v>25.4</v>
      </c>
      <c r="AK701" s="4">
        <v>984</v>
      </c>
      <c r="AL701" s="4">
        <v>60</v>
      </c>
      <c r="AM701" s="4">
        <v>0</v>
      </c>
      <c r="AN701" s="4">
        <v>22</v>
      </c>
      <c r="AO701" s="4">
        <v>190</v>
      </c>
      <c r="AP701" s="4">
        <v>189</v>
      </c>
      <c r="AQ701" s="4">
        <v>1</v>
      </c>
      <c r="AR701" s="4">
        <v>195</v>
      </c>
      <c r="AS701" s="4" t="s">
        <v>155</v>
      </c>
      <c r="AT701" s="4">
        <v>2</v>
      </c>
      <c r="AU701" s="5">
        <v>0.66168981481481481</v>
      </c>
      <c r="AV701" s="4">
        <v>47.159059999999997</v>
      </c>
      <c r="AW701" s="4">
        <v>-88.489103</v>
      </c>
      <c r="AX701" s="4">
        <v>315.5</v>
      </c>
      <c r="AY701" s="4">
        <v>4.0999999999999996</v>
      </c>
      <c r="AZ701" s="4">
        <v>12</v>
      </c>
      <c r="BA701" s="4">
        <v>10</v>
      </c>
      <c r="BB701" s="4" t="s">
        <v>435</v>
      </c>
      <c r="BC701" s="4">
        <v>1.3048</v>
      </c>
      <c r="BD701" s="4">
        <v>1.7072000000000001</v>
      </c>
      <c r="BE701" s="4">
        <v>2.3083999999999998</v>
      </c>
      <c r="BF701" s="4">
        <v>14.063000000000001</v>
      </c>
      <c r="BG701" s="4">
        <v>11.47</v>
      </c>
      <c r="BH701" s="4">
        <v>0.82</v>
      </c>
      <c r="BI701" s="4">
        <v>44.14</v>
      </c>
      <c r="BJ701" s="4">
        <v>1938.5809999999999</v>
      </c>
      <c r="BK701" s="4">
        <v>635.65200000000004</v>
      </c>
      <c r="BL701" s="4">
        <v>0.997</v>
      </c>
      <c r="BM701" s="4">
        <v>0</v>
      </c>
      <c r="BN701" s="4">
        <v>0.997</v>
      </c>
      <c r="BO701" s="4">
        <v>-0.25900000000000001</v>
      </c>
      <c r="BP701" s="4">
        <v>0</v>
      </c>
      <c r="BQ701" s="4">
        <v>-0.25900000000000001</v>
      </c>
      <c r="BR701" s="4">
        <v>31.1111</v>
      </c>
      <c r="BU701" s="4">
        <v>8.6050000000000004</v>
      </c>
      <c r="BW701" s="4">
        <v>0</v>
      </c>
      <c r="BX701" s="4">
        <v>0.16158800000000001</v>
      </c>
      <c r="BY701" s="4">
        <v>-5</v>
      </c>
      <c r="BZ701" s="4">
        <v>0.61422600000000005</v>
      </c>
      <c r="CA701" s="4">
        <v>3.948807</v>
      </c>
      <c r="CB701" s="4">
        <v>12.407365</v>
      </c>
    </row>
    <row r="702" spans="1:80">
      <c r="A702" s="2">
        <v>42439</v>
      </c>
      <c r="B702" s="32">
        <v>0.45379152777777776</v>
      </c>
      <c r="C702" s="4">
        <v>11.897</v>
      </c>
      <c r="D702" s="4">
        <v>4.5845000000000002</v>
      </c>
      <c r="E702" s="4" t="s">
        <v>155</v>
      </c>
      <c r="F702" s="4">
        <v>45844.730998999999</v>
      </c>
      <c r="G702" s="4">
        <v>153.30000000000001</v>
      </c>
      <c r="H702" s="4">
        <v>-8.6999999999999993</v>
      </c>
      <c r="I702" s="4">
        <v>2769</v>
      </c>
      <c r="K702" s="4">
        <v>0</v>
      </c>
      <c r="L702" s="4">
        <v>196</v>
      </c>
      <c r="M702" s="4">
        <v>0.7006</v>
      </c>
      <c r="N702" s="4">
        <v>8.3352000000000004</v>
      </c>
      <c r="O702" s="4">
        <v>3.2120000000000002</v>
      </c>
      <c r="P702" s="4">
        <v>107.4182</v>
      </c>
      <c r="Q702" s="4">
        <v>0</v>
      </c>
      <c r="R702" s="4">
        <v>107.4</v>
      </c>
      <c r="S702" s="4">
        <v>-27.941800000000001</v>
      </c>
      <c r="T702" s="4">
        <v>0</v>
      </c>
      <c r="U702" s="4">
        <v>-27.9</v>
      </c>
      <c r="V702" s="4">
        <v>2768.9614999999999</v>
      </c>
      <c r="Y702" s="4">
        <v>137.13200000000001</v>
      </c>
      <c r="Z702" s="4">
        <v>0</v>
      </c>
      <c r="AA702" s="4">
        <v>0</v>
      </c>
      <c r="AB702" s="4" t="s">
        <v>384</v>
      </c>
      <c r="AC702" s="4">
        <v>0</v>
      </c>
      <c r="AD702" s="4">
        <v>11.8</v>
      </c>
      <c r="AE702" s="4">
        <v>847</v>
      </c>
      <c r="AF702" s="4">
        <v>867</v>
      </c>
      <c r="AG702" s="4">
        <v>832</v>
      </c>
      <c r="AH702" s="4">
        <v>100</v>
      </c>
      <c r="AI702" s="4">
        <v>1105.72</v>
      </c>
      <c r="AJ702" s="4">
        <v>25.4</v>
      </c>
      <c r="AK702" s="4">
        <v>984</v>
      </c>
      <c r="AL702" s="4">
        <v>60</v>
      </c>
      <c r="AM702" s="4">
        <v>0</v>
      </c>
      <c r="AN702" s="4">
        <v>22</v>
      </c>
      <c r="AO702" s="4">
        <v>190.6</v>
      </c>
      <c r="AP702" s="4">
        <v>189</v>
      </c>
      <c r="AQ702" s="4">
        <v>1</v>
      </c>
      <c r="AR702" s="4">
        <v>195</v>
      </c>
      <c r="AS702" s="4" t="s">
        <v>155</v>
      </c>
      <c r="AT702" s="4">
        <v>2</v>
      </c>
      <c r="AU702" s="5">
        <v>0.66170138888888885</v>
      </c>
      <c r="AV702" s="4">
        <v>47.159067</v>
      </c>
      <c r="AW702" s="4">
        <v>-88.489075</v>
      </c>
      <c r="AX702" s="4">
        <v>315.10000000000002</v>
      </c>
      <c r="AY702" s="4">
        <v>4.0999999999999996</v>
      </c>
      <c r="AZ702" s="4">
        <v>12</v>
      </c>
      <c r="BA702" s="4">
        <v>6</v>
      </c>
      <c r="BB702" s="4" t="s">
        <v>455</v>
      </c>
      <c r="BC702" s="4">
        <v>1.7036</v>
      </c>
      <c r="BD702" s="4">
        <v>2.3035999999999999</v>
      </c>
      <c r="BE702" s="4">
        <v>3.0036</v>
      </c>
      <c r="BF702" s="4">
        <v>14.063000000000001</v>
      </c>
      <c r="BG702" s="4">
        <v>12.23</v>
      </c>
      <c r="BH702" s="4">
        <v>0.87</v>
      </c>
      <c r="BI702" s="4">
        <v>42.728999999999999</v>
      </c>
      <c r="BJ702" s="4">
        <v>2137.192</v>
      </c>
      <c r="BK702" s="4">
        <v>524.17999999999995</v>
      </c>
      <c r="BL702" s="4">
        <v>2.8839999999999999</v>
      </c>
      <c r="BM702" s="4">
        <v>0</v>
      </c>
      <c r="BN702" s="4">
        <v>2.8839999999999999</v>
      </c>
      <c r="BO702" s="4">
        <v>-0.75</v>
      </c>
      <c r="BP702" s="4">
        <v>0</v>
      </c>
      <c r="BQ702" s="4">
        <v>-0.75</v>
      </c>
      <c r="BR702" s="4">
        <v>23.476800000000001</v>
      </c>
      <c r="BU702" s="4">
        <v>6.976</v>
      </c>
      <c r="BW702" s="4">
        <v>0</v>
      </c>
      <c r="BX702" s="4">
        <v>0.24433099999999999</v>
      </c>
      <c r="BY702" s="4">
        <v>-5</v>
      </c>
      <c r="BZ702" s="4">
        <v>0.61377400000000004</v>
      </c>
      <c r="CA702" s="4">
        <v>5.9708389999999998</v>
      </c>
      <c r="CB702" s="4">
        <v>12.398235</v>
      </c>
    </row>
    <row r="703" spans="1:80">
      <c r="A703" s="2">
        <v>42439</v>
      </c>
      <c r="B703" s="32">
        <v>0.45380310185185185</v>
      </c>
      <c r="C703" s="4">
        <v>12.411</v>
      </c>
      <c r="D703" s="4">
        <v>3.2770000000000001</v>
      </c>
      <c r="E703" s="4" t="s">
        <v>155</v>
      </c>
      <c r="F703" s="4">
        <v>32769.991604000003</v>
      </c>
      <c r="G703" s="4">
        <v>294.8</v>
      </c>
      <c r="H703" s="4">
        <v>-8.9</v>
      </c>
      <c r="I703" s="4">
        <v>2197</v>
      </c>
      <c r="K703" s="4">
        <v>0</v>
      </c>
      <c r="L703" s="4">
        <v>161</v>
      </c>
      <c r="M703" s="4">
        <v>0.70689999999999997</v>
      </c>
      <c r="N703" s="4">
        <v>8.7728000000000002</v>
      </c>
      <c r="O703" s="4">
        <v>2.3163999999999998</v>
      </c>
      <c r="P703" s="4">
        <v>208.386</v>
      </c>
      <c r="Q703" s="4">
        <v>0</v>
      </c>
      <c r="R703" s="4">
        <v>208.4</v>
      </c>
      <c r="S703" s="4">
        <v>-54.148400000000002</v>
      </c>
      <c r="T703" s="4">
        <v>0</v>
      </c>
      <c r="U703" s="4">
        <v>-54.1</v>
      </c>
      <c r="V703" s="4">
        <v>2196.9742999999999</v>
      </c>
      <c r="Y703" s="4">
        <v>113.614</v>
      </c>
      <c r="Z703" s="4">
        <v>0</v>
      </c>
      <c r="AA703" s="4">
        <v>0</v>
      </c>
      <c r="AB703" s="4" t="s">
        <v>384</v>
      </c>
      <c r="AC703" s="4">
        <v>0</v>
      </c>
      <c r="AD703" s="4">
        <v>11.7</v>
      </c>
      <c r="AE703" s="4">
        <v>848</v>
      </c>
      <c r="AF703" s="4">
        <v>867</v>
      </c>
      <c r="AG703" s="4">
        <v>829</v>
      </c>
      <c r="AH703" s="4">
        <v>100</v>
      </c>
      <c r="AI703" s="4">
        <v>1106.58</v>
      </c>
      <c r="AJ703" s="4">
        <v>25.42</v>
      </c>
      <c r="AK703" s="4">
        <v>983</v>
      </c>
      <c r="AL703" s="4">
        <v>60</v>
      </c>
      <c r="AM703" s="4">
        <v>0</v>
      </c>
      <c r="AN703" s="4">
        <v>22</v>
      </c>
      <c r="AO703" s="4">
        <v>191</v>
      </c>
      <c r="AP703" s="4">
        <v>189</v>
      </c>
      <c r="AQ703" s="4">
        <v>0.8</v>
      </c>
      <c r="AR703" s="4">
        <v>195</v>
      </c>
      <c r="AS703" s="4" t="s">
        <v>155</v>
      </c>
      <c r="AT703" s="4">
        <v>2</v>
      </c>
      <c r="AU703" s="5">
        <v>0.66171296296296289</v>
      </c>
      <c r="AV703" s="4">
        <v>47.159081</v>
      </c>
      <c r="AW703" s="4">
        <v>-88.489058</v>
      </c>
      <c r="AX703" s="4">
        <v>315.2</v>
      </c>
      <c r="AY703" s="4">
        <v>7.5</v>
      </c>
      <c r="AZ703" s="4">
        <v>12</v>
      </c>
      <c r="BA703" s="4">
        <v>6</v>
      </c>
      <c r="BB703" s="4" t="s">
        <v>455</v>
      </c>
      <c r="BC703" s="4">
        <v>2</v>
      </c>
      <c r="BD703" s="4">
        <v>2.6012</v>
      </c>
      <c r="BE703" s="4">
        <v>3.3024</v>
      </c>
      <c r="BF703" s="4">
        <v>14.063000000000001</v>
      </c>
      <c r="BG703" s="4">
        <v>13.02</v>
      </c>
      <c r="BH703" s="4">
        <v>0.93</v>
      </c>
      <c r="BI703" s="4">
        <v>41.47</v>
      </c>
      <c r="BJ703" s="4">
        <v>2352.183</v>
      </c>
      <c r="BK703" s="4">
        <v>395.298</v>
      </c>
      <c r="BL703" s="4">
        <v>5.851</v>
      </c>
      <c r="BM703" s="4">
        <v>0</v>
      </c>
      <c r="BN703" s="4">
        <v>5.851</v>
      </c>
      <c r="BO703" s="4">
        <v>-1.52</v>
      </c>
      <c r="BP703" s="4">
        <v>0</v>
      </c>
      <c r="BQ703" s="4">
        <v>-1.52</v>
      </c>
      <c r="BR703" s="4">
        <v>19.4785</v>
      </c>
      <c r="BU703" s="4">
        <v>6.0439999999999996</v>
      </c>
      <c r="BW703" s="4">
        <v>0</v>
      </c>
      <c r="BX703" s="4">
        <v>0.27554800000000002</v>
      </c>
      <c r="BY703" s="4">
        <v>-5</v>
      </c>
      <c r="BZ703" s="4">
        <v>0.61177400000000004</v>
      </c>
      <c r="CA703" s="4">
        <v>6.7337040000000004</v>
      </c>
      <c r="CB703" s="4">
        <v>12.357835</v>
      </c>
    </row>
    <row r="704" spans="1:80">
      <c r="A704" s="2">
        <v>42439</v>
      </c>
      <c r="B704" s="32">
        <v>0.45381467592592589</v>
      </c>
      <c r="C704" s="4">
        <v>13.263</v>
      </c>
      <c r="D704" s="4">
        <v>2.0343</v>
      </c>
      <c r="E704" s="4" t="s">
        <v>155</v>
      </c>
      <c r="F704" s="4">
        <v>20343.459277999998</v>
      </c>
      <c r="G704" s="4">
        <v>515.4</v>
      </c>
      <c r="H704" s="4">
        <v>-8.9</v>
      </c>
      <c r="I704" s="4">
        <v>1749.8</v>
      </c>
      <c r="K704" s="4">
        <v>0</v>
      </c>
      <c r="L704" s="4">
        <v>136</v>
      </c>
      <c r="M704" s="4">
        <v>0.71060000000000001</v>
      </c>
      <c r="N704" s="4">
        <v>9.4245999999999999</v>
      </c>
      <c r="O704" s="4">
        <v>1.4456</v>
      </c>
      <c r="P704" s="4">
        <v>366.26089999999999</v>
      </c>
      <c r="Q704" s="4">
        <v>0</v>
      </c>
      <c r="R704" s="4">
        <v>366.3</v>
      </c>
      <c r="S704" s="4">
        <v>-95.108199999999997</v>
      </c>
      <c r="T704" s="4">
        <v>0</v>
      </c>
      <c r="U704" s="4">
        <v>-95.1</v>
      </c>
      <c r="V704" s="4">
        <v>1749.7791</v>
      </c>
      <c r="Y704" s="4">
        <v>96.350999999999999</v>
      </c>
      <c r="Z704" s="4">
        <v>0</v>
      </c>
      <c r="AA704" s="4">
        <v>0</v>
      </c>
      <c r="AB704" s="4" t="s">
        <v>384</v>
      </c>
      <c r="AC704" s="4">
        <v>0</v>
      </c>
      <c r="AD704" s="4">
        <v>11.8</v>
      </c>
      <c r="AE704" s="4">
        <v>847</v>
      </c>
      <c r="AF704" s="4">
        <v>866</v>
      </c>
      <c r="AG704" s="4">
        <v>829</v>
      </c>
      <c r="AH704" s="4">
        <v>100</v>
      </c>
      <c r="AI704" s="4">
        <v>1107.1300000000001</v>
      </c>
      <c r="AJ704" s="4">
        <v>25.43</v>
      </c>
      <c r="AK704" s="4">
        <v>983</v>
      </c>
      <c r="AL704" s="4">
        <v>60</v>
      </c>
      <c r="AM704" s="4">
        <v>0</v>
      </c>
      <c r="AN704" s="4">
        <v>22</v>
      </c>
      <c r="AO704" s="4">
        <v>191</v>
      </c>
      <c r="AP704" s="4">
        <v>189</v>
      </c>
      <c r="AQ704" s="4">
        <v>0.8</v>
      </c>
      <c r="AR704" s="4">
        <v>195</v>
      </c>
      <c r="AS704" s="4" t="s">
        <v>155</v>
      </c>
      <c r="AT704" s="4">
        <v>2</v>
      </c>
      <c r="AU704" s="5">
        <v>0.66172453703703704</v>
      </c>
      <c r="AV704" s="4">
        <v>47.159129</v>
      </c>
      <c r="AW704" s="4">
        <v>-88.489073000000005</v>
      </c>
      <c r="AX704" s="4">
        <v>314.8</v>
      </c>
      <c r="AY704" s="4">
        <v>13.2</v>
      </c>
      <c r="AZ704" s="4">
        <v>12</v>
      </c>
      <c r="BA704" s="4">
        <v>6</v>
      </c>
      <c r="BB704" s="4" t="s">
        <v>455</v>
      </c>
      <c r="BC704" s="4">
        <v>2.0083920000000002</v>
      </c>
      <c r="BD704" s="4">
        <v>2.6796199999999999</v>
      </c>
      <c r="BE704" s="4">
        <v>3.5047950000000001</v>
      </c>
      <c r="BF704" s="4">
        <v>14.063000000000001</v>
      </c>
      <c r="BG704" s="4">
        <v>13.54</v>
      </c>
      <c r="BH704" s="4">
        <v>0.96</v>
      </c>
      <c r="BI704" s="4">
        <v>40.726999999999997</v>
      </c>
      <c r="BJ704" s="4">
        <v>2587.4850000000001</v>
      </c>
      <c r="BK704" s="4">
        <v>252.60400000000001</v>
      </c>
      <c r="BL704" s="4">
        <v>10.53</v>
      </c>
      <c r="BM704" s="4">
        <v>0</v>
      </c>
      <c r="BN704" s="4">
        <v>10.53</v>
      </c>
      <c r="BO704" s="4">
        <v>-2.734</v>
      </c>
      <c r="BP704" s="4">
        <v>0</v>
      </c>
      <c r="BQ704" s="4">
        <v>-2.734</v>
      </c>
      <c r="BR704" s="4">
        <v>15.885400000000001</v>
      </c>
      <c r="BU704" s="4">
        <v>5.2480000000000002</v>
      </c>
      <c r="BW704" s="4">
        <v>0</v>
      </c>
      <c r="BX704" s="4">
        <v>0.28135599999999999</v>
      </c>
      <c r="BY704" s="4">
        <v>-5</v>
      </c>
      <c r="BZ704" s="4">
        <v>0.61283900000000002</v>
      </c>
      <c r="CA704" s="4">
        <v>6.8756370000000002</v>
      </c>
      <c r="CB704" s="4">
        <v>12.379348</v>
      </c>
    </row>
    <row r="705" spans="1:80">
      <c r="A705" s="2">
        <v>42439</v>
      </c>
      <c r="B705" s="32">
        <v>0.45382625000000004</v>
      </c>
      <c r="C705" s="4">
        <v>13.162000000000001</v>
      </c>
      <c r="D705" s="4">
        <v>2.3538000000000001</v>
      </c>
      <c r="E705" s="4" t="s">
        <v>155</v>
      </c>
      <c r="F705" s="4">
        <v>23537.705977000001</v>
      </c>
      <c r="G705" s="4">
        <v>433.5</v>
      </c>
      <c r="H705" s="4">
        <v>-8.9</v>
      </c>
      <c r="I705" s="4">
        <v>1013.9</v>
      </c>
      <c r="K705" s="4">
        <v>0</v>
      </c>
      <c r="L705" s="4">
        <v>139</v>
      </c>
      <c r="M705" s="4">
        <v>0.70979999999999999</v>
      </c>
      <c r="N705" s="4">
        <v>9.3421000000000003</v>
      </c>
      <c r="O705" s="4">
        <v>1.6706000000000001</v>
      </c>
      <c r="P705" s="4">
        <v>307.67</v>
      </c>
      <c r="Q705" s="4">
        <v>0</v>
      </c>
      <c r="R705" s="4">
        <v>307.7</v>
      </c>
      <c r="S705" s="4">
        <v>-79.893699999999995</v>
      </c>
      <c r="T705" s="4">
        <v>0</v>
      </c>
      <c r="U705" s="4">
        <v>-79.900000000000006</v>
      </c>
      <c r="V705" s="4">
        <v>1013.949</v>
      </c>
      <c r="Y705" s="4">
        <v>98.45</v>
      </c>
      <c r="Z705" s="4">
        <v>0</v>
      </c>
      <c r="AA705" s="4">
        <v>0</v>
      </c>
      <c r="AB705" s="4" t="s">
        <v>384</v>
      </c>
      <c r="AC705" s="4">
        <v>0</v>
      </c>
      <c r="AD705" s="4">
        <v>11.7</v>
      </c>
      <c r="AE705" s="4">
        <v>845</v>
      </c>
      <c r="AF705" s="4">
        <v>866</v>
      </c>
      <c r="AG705" s="4">
        <v>829</v>
      </c>
      <c r="AH705" s="4">
        <v>100</v>
      </c>
      <c r="AI705" s="4">
        <v>1107.1300000000001</v>
      </c>
      <c r="AJ705" s="4">
        <v>25.43</v>
      </c>
      <c r="AK705" s="4">
        <v>983</v>
      </c>
      <c r="AL705" s="4">
        <v>60</v>
      </c>
      <c r="AM705" s="4">
        <v>0</v>
      </c>
      <c r="AN705" s="4">
        <v>22</v>
      </c>
      <c r="AO705" s="4">
        <v>191</v>
      </c>
      <c r="AP705" s="4">
        <v>189</v>
      </c>
      <c r="AQ705" s="4">
        <v>1.1000000000000001</v>
      </c>
      <c r="AR705" s="4">
        <v>195</v>
      </c>
      <c r="AS705" s="4" t="s">
        <v>155</v>
      </c>
      <c r="AT705" s="4">
        <v>2</v>
      </c>
      <c r="AU705" s="5">
        <v>0.66173611111111108</v>
      </c>
      <c r="AV705" s="4">
        <v>47.159174</v>
      </c>
      <c r="AW705" s="4">
        <v>-88.489182999999997</v>
      </c>
      <c r="AX705" s="4">
        <v>314.7</v>
      </c>
      <c r="AY705" s="4">
        <v>18.899999999999999</v>
      </c>
      <c r="AZ705" s="4">
        <v>12</v>
      </c>
      <c r="BA705" s="4">
        <v>6</v>
      </c>
      <c r="BB705" s="4" t="s">
        <v>455</v>
      </c>
      <c r="BC705" s="4">
        <v>2.7044039999999998</v>
      </c>
      <c r="BD705" s="4">
        <v>1</v>
      </c>
      <c r="BE705" s="4">
        <v>3.904404</v>
      </c>
      <c r="BF705" s="4">
        <v>14.063000000000001</v>
      </c>
      <c r="BG705" s="4">
        <v>13.39</v>
      </c>
      <c r="BH705" s="4">
        <v>0.95</v>
      </c>
      <c r="BI705" s="4">
        <v>40.892000000000003</v>
      </c>
      <c r="BJ705" s="4">
        <v>2548.8760000000002</v>
      </c>
      <c r="BK705" s="4">
        <v>290.10599999999999</v>
      </c>
      <c r="BL705" s="4">
        <v>8.7910000000000004</v>
      </c>
      <c r="BM705" s="4">
        <v>0</v>
      </c>
      <c r="BN705" s="4">
        <v>8.7910000000000004</v>
      </c>
      <c r="BO705" s="4">
        <v>-2.2829999999999999</v>
      </c>
      <c r="BP705" s="4">
        <v>0</v>
      </c>
      <c r="BQ705" s="4">
        <v>-2.2829999999999999</v>
      </c>
      <c r="BR705" s="4">
        <v>9.1478000000000002</v>
      </c>
      <c r="BU705" s="4">
        <v>5.3289999999999997</v>
      </c>
      <c r="BW705" s="4">
        <v>0</v>
      </c>
      <c r="BX705" s="4">
        <v>0.22653899999999999</v>
      </c>
      <c r="BY705" s="4">
        <v>-5</v>
      </c>
      <c r="BZ705" s="4">
        <v>0.61093500000000001</v>
      </c>
      <c r="CA705" s="4">
        <v>5.5360469999999999</v>
      </c>
      <c r="CB705" s="4">
        <v>12.340887</v>
      </c>
    </row>
    <row r="706" spans="1:80">
      <c r="A706" s="2">
        <v>42439</v>
      </c>
      <c r="B706" s="32">
        <v>0.45383782407407408</v>
      </c>
      <c r="C706" s="4">
        <v>11.879</v>
      </c>
      <c r="D706" s="4">
        <v>4.4292999999999996</v>
      </c>
      <c r="E706" s="4" t="s">
        <v>155</v>
      </c>
      <c r="F706" s="4">
        <v>44292.693267000002</v>
      </c>
      <c r="G706" s="4">
        <v>199.7</v>
      </c>
      <c r="H706" s="4">
        <v>-9</v>
      </c>
      <c r="I706" s="4">
        <v>3687.4</v>
      </c>
      <c r="K706" s="4">
        <v>0</v>
      </c>
      <c r="L706" s="4">
        <v>300</v>
      </c>
      <c r="M706" s="4">
        <v>0.70120000000000005</v>
      </c>
      <c r="N706" s="4">
        <v>8.3293999999999997</v>
      </c>
      <c r="O706" s="4">
        <v>3.1057999999999999</v>
      </c>
      <c r="P706" s="4">
        <v>140.02000000000001</v>
      </c>
      <c r="Q706" s="4">
        <v>0</v>
      </c>
      <c r="R706" s="4">
        <v>140</v>
      </c>
      <c r="S706" s="4">
        <v>-36.359499999999997</v>
      </c>
      <c r="T706" s="4">
        <v>0</v>
      </c>
      <c r="U706" s="4">
        <v>-36.4</v>
      </c>
      <c r="V706" s="4">
        <v>3687.3557999999998</v>
      </c>
      <c r="Y706" s="4">
        <v>210.244</v>
      </c>
      <c r="Z706" s="4">
        <v>0</v>
      </c>
      <c r="AA706" s="4">
        <v>0</v>
      </c>
      <c r="AB706" s="4" t="s">
        <v>384</v>
      </c>
      <c r="AC706" s="4">
        <v>0</v>
      </c>
      <c r="AD706" s="4">
        <v>11.8</v>
      </c>
      <c r="AE706" s="4">
        <v>844</v>
      </c>
      <c r="AF706" s="4">
        <v>866</v>
      </c>
      <c r="AG706" s="4">
        <v>830</v>
      </c>
      <c r="AH706" s="4">
        <v>100</v>
      </c>
      <c r="AI706" s="4">
        <v>1107.1300000000001</v>
      </c>
      <c r="AJ706" s="4">
        <v>25.43</v>
      </c>
      <c r="AK706" s="4">
        <v>983</v>
      </c>
      <c r="AL706" s="4">
        <v>60</v>
      </c>
      <c r="AM706" s="4">
        <v>0</v>
      </c>
      <c r="AN706" s="4">
        <v>22</v>
      </c>
      <c r="AO706" s="4">
        <v>191</v>
      </c>
      <c r="AP706" s="4">
        <v>189</v>
      </c>
      <c r="AQ706" s="4">
        <v>1.3</v>
      </c>
      <c r="AR706" s="4">
        <v>195</v>
      </c>
      <c r="AS706" s="4" t="s">
        <v>155</v>
      </c>
      <c r="AT706" s="4">
        <v>2</v>
      </c>
      <c r="AU706" s="5">
        <v>0.66174768518518523</v>
      </c>
      <c r="AV706" s="4">
        <v>47.159225999999997</v>
      </c>
      <c r="AW706" s="4">
        <v>-88.489310000000003</v>
      </c>
      <c r="AX706" s="4">
        <v>314.5</v>
      </c>
      <c r="AY706" s="4">
        <v>19</v>
      </c>
      <c r="AZ706" s="4">
        <v>12</v>
      </c>
      <c r="BA706" s="4">
        <v>9</v>
      </c>
      <c r="BB706" s="4" t="s">
        <v>456</v>
      </c>
      <c r="BC706" s="4">
        <v>3.1048</v>
      </c>
      <c r="BD706" s="4">
        <v>1</v>
      </c>
      <c r="BE706" s="4">
        <v>4.3023999999999996</v>
      </c>
      <c r="BF706" s="4">
        <v>14.063000000000001</v>
      </c>
      <c r="BG706" s="4">
        <v>12.29</v>
      </c>
      <c r="BH706" s="4">
        <v>0.87</v>
      </c>
      <c r="BI706" s="4">
        <v>42.613999999999997</v>
      </c>
      <c r="BJ706" s="4">
        <v>2139.3739999999998</v>
      </c>
      <c r="BK706" s="4">
        <v>507.71100000000001</v>
      </c>
      <c r="BL706" s="4">
        <v>3.766</v>
      </c>
      <c r="BM706" s="4">
        <v>0</v>
      </c>
      <c r="BN706" s="4">
        <v>3.766</v>
      </c>
      <c r="BO706" s="4">
        <v>-0.97799999999999998</v>
      </c>
      <c r="BP706" s="4">
        <v>0</v>
      </c>
      <c r="BQ706" s="4">
        <v>-0.97799999999999998</v>
      </c>
      <c r="BR706" s="4">
        <v>31.3172</v>
      </c>
      <c r="BU706" s="4">
        <v>10.714</v>
      </c>
      <c r="BW706" s="4">
        <v>0</v>
      </c>
      <c r="BX706" s="4">
        <v>0.151032</v>
      </c>
      <c r="BY706" s="4">
        <v>-5</v>
      </c>
      <c r="BZ706" s="4">
        <v>0.61083699999999996</v>
      </c>
      <c r="CA706" s="4">
        <v>3.6908439999999998</v>
      </c>
      <c r="CB706" s="4">
        <v>12.338911</v>
      </c>
    </row>
    <row r="707" spans="1:80">
      <c r="A707" s="2">
        <v>42439</v>
      </c>
      <c r="B707" s="32">
        <v>0.45384939814814818</v>
      </c>
      <c r="C707" s="4">
        <v>10.46</v>
      </c>
      <c r="D707" s="4">
        <v>6.6875999999999998</v>
      </c>
      <c r="E707" s="4" t="s">
        <v>155</v>
      </c>
      <c r="F707" s="4">
        <v>66875.857885999998</v>
      </c>
      <c r="G707" s="4">
        <v>149.19999999999999</v>
      </c>
      <c r="H707" s="4">
        <v>-9.1</v>
      </c>
      <c r="I707" s="4">
        <v>7763.4</v>
      </c>
      <c r="K707" s="4">
        <v>0</v>
      </c>
      <c r="L707" s="4">
        <v>731</v>
      </c>
      <c r="M707" s="4">
        <v>0.69020000000000004</v>
      </c>
      <c r="N707" s="4">
        <v>7.2195999999999998</v>
      </c>
      <c r="O707" s="4">
        <v>4.6158999999999999</v>
      </c>
      <c r="P707" s="4">
        <v>103.01220000000001</v>
      </c>
      <c r="Q707" s="4">
        <v>0</v>
      </c>
      <c r="R707" s="4">
        <v>103</v>
      </c>
      <c r="S707" s="4">
        <v>-26.749500000000001</v>
      </c>
      <c r="T707" s="4">
        <v>0</v>
      </c>
      <c r="U707" s="4">
        <v>-26.7</v>
      </c>
      <c r="V707" s="4">
        <v>7763.3863000000001</v>
      </c>
      <c r="Y707" s="4">
        <v>504.3</v>
      </c>
      <c r="Z707" s="4">
        <v>0</v>
      </c>
      <c r="AA707" s="4">
        <v>0</v>
      </c>
      <c r="AB707" s="4" t="s">
        <v>384</v>
      </c>
      <c r="AC707" s="4">
        <v>0</v>
      </c>
      <c r="AD707" s="4">
        <v>11.8</v>
      </c>
      <c r="AE707" s="4">
        <v>845</v>
      </c>
      <c r="AF707" s="4">
        <v>867</v>
      </c>
      <c r="AG707" s="4">
        <v>831</v>
      </c>
      <c r="AH707" s="4">
        <v>100</v>
      </c>
      <c r="AI707" s="4">
        <v>1107.1300000000001</v>
      </c>
      <c r="AJ707" s="4">
        <v>25.43</v>
      </c>
      <c r="AK707" s="4">
        <v>983</v>
      </c>
      <c r="AL707" s="4">
        <v>60</v>
      </c>
      <c r="AM707" s="4">
        <v>0</v>
      </c>
      <c r="AN707" s="4">
        <v>22</v>
      </c>
      <c r="AO707" s="4">
        <v>191</v>
      </c>
      <c r="AP707" s="4">
        <v>189</v>
      </c>
      <c r="AQ707" s="4">
        <v>1.1000000000000001</v>
      </c>
      <c r="AR707" s="4">
        <v>195</v>
      </c>
      <c r="AS707" s="4" t="s">
        <v>155</v>
      </c>
      <c r="AT707" s="4">
        <v>2</v>
      </c>
      <c r="AU707" s="5">
        <v>0.66175925925925927</v>
      </c>
      <c r="AV707" s="4">
        <v>47.159289000000001</v>
      </c>
      <c r="AW707" s="4">
        <v>-88.489435999999998</v>
      </c>
      <c r="AX707" s="4">
        <v>314.5</v>
      </c>
      <c r="AY707" s="4">
        <v>23.5</v>
      </c>
      <c r="AZ707" s="4">
        <v>12</v>
      </c>
      <c r="BA707" s="4">
        <v>10</v>
      </c>
      <c r="BB707" s="4" t="s">
        <v>451</v>
      </c>
      <c r="BC707" s="4">
        <v>3.4735999999999998</v>
      </c>
      <c r="BD707" s="4">
        <v>1.0012000000000001</v>
      </c>
      <c r="BE707" s="4">
        <v>4.4724000000000004</v>
      </c>
      <c r="BF707" s="4">
        <v>14.063000000000001</v>
      </c>
      <c r="BG707" s="4">
        <v>11.13</v>
      </c>
      <c r="BH707" s="4">
        <v>0.79</v>
      </c>
      <c r="BI707" s="4">
        <v>44.88</v>
      </c>
      <c r="BJ707" s="4">
        <v>1735.1949999999999</v>
      </c>
      <c r="BK707" s="4">
        <v>706.11199999999997</v>
      </c>
      <c r="BL707" s="4">
        <v>2.593</v>
      </c>
      <c r="BM707" s="4">
        <v>0</v>
      </c>
      <c r="BN707" s="4">
        <v>2.593</v>
      </c>
      <c r="BO707" s="4">
        <v>-0.67300000000000004</v>
      </c>
      <c r="BP707" s="4">
        <v>0</v>
      </c>
      <c r="BQ707" s="4">
        <v>-0.67300000000000004</v>
      </c>
      <c r="BR707" s="4">
        <v>61.6997</v>
      </c>
      <c r="BU707" s="4">
        <v>24.047999999999998</v>
      </c>
      <c r="BW707" s="4">
        <v>0</v>
      </c>
      <c r="BX707" s="4">
        <v>0.141703</v>
      </c>
      <c r="BY707" s="4">
        <v>-5</v>
      </c>
      <c r="BZ707" s="4">
        <v>0.61199999999999999</v>
      </c>
      <c r="CA707" s="4">
        <v>3.46286</v>
      </c>
      <c r="CB707" s="4">
        <v>12.362399999999999</v>
      </c>
    </row>
    <row r="708" spans="1:80">
      <c r="A708" s="2">
        <v>42439</v>
      </c>
      <c r="B708" s="32">
        <v>0.45386097222222221</v>
      </c>
      <c r="C708" s="4">
        <v>9.9770000000000003</v>
      </c>
      <c r="D708" s="4">
        <v>7.3399000000000001</v>
      </c>
      <c r="E708" s="4" t="s">
        <v>155</v>
      </c>
      <c r="F708" s="4">
        <v>73398.8</v>
      </c>
      <c r="G708" s="4">
        <v>90.2</v>
      </c>
      <c r="H708" s="4">
        <v>-13</v>
      </c>
      <c r="I708" s="4">
        <v>11520.1</v>
      </c>
      <c r="K708" s="4">
        <v>0</v>
      </c>
      <c r="L708" s="4">
        <v>804</v>
      </c>
      <c r="M708" s="4">
        <v>0.68540000000000001</v>
      </c>
      <c r="N708" s="4">
        <v>6.8377999999999997</v>
      </c>
      <c r="O708" s="4">
        <v>5.0307000000000004</v>
      </c>
      <c r="P708" s="4">
        <v>61.8172</v>
      </c>
      <c r="Q708" s="4">
        <v>0</v>
      </c>
      <c r="R708" s="4">
        <v>61.8</v>
      </c>
      <c r="S708" s="4">
        <v>-16.052299999999999</v>
      </c>
      <c r="T708" s="4">
        <v>0</v>
      </c>
      <c r="U708" s="4">
        <v>-16.100000000000001</v>
      </c>
      <c r="V708" s="4">
        <v>11520.1</v>
      </c>
      <c r="Y708" s="4">
        <v>550.99300000000005</v>
      </c>
      <c r="Z708" s="4">
        <v>0</v>
      </c>
      <c r="AA708" s="4">
        <v>0</v>
      </c>
      <c r="AB708" s="4" t="s">
        <v>384</v>
      </c>
      <c r="AC708" s="4">
        <v>0</v>
      </c>
      <c r="AD708" s="4">
        <v>11.7</v>
      </c>
      <c r="AE708" s="4">
        <v>846</v>
      </c>
      <c r="AF708" s="4">
        <v>869</v>
      </c>
      <c r="AG708" s="4">
        <v>832</v>
      </c>
      <c r="AH708" s="4">
        <v>100</v>
      </c>
      <c r="AI708" s="4">
        <v>1107.1300000000001</v>
      </c>
      <c r="AJ708" s="4">
        <v>25.43</v>
      </c>
      <c r="AK708" s="4">
        <v>983</v>
      </c>
      <c r="AL708" s="4">
        <v>60</v>
      </c>
      <c r="AM708" s="4">
        <v>0</v>
      </c>
      <c r="AN708" s="4">
        <v>22</v>
      </c>
      <c r="AO708" s="4">
        <v>191</v>
      </c>
      <c r="AP708" s="4">
        <v>189</v>
      </c>
      <c r="AQ708" s="4">
        <v>1</v>
      </c>
      <c r="AR708" s="4">
        <v>195</v>
      </c>
      <c r="AS708" s="4" t="s">
        <v>155</v>
      </c>
      <c r="AT708" s="4">
        <v>2</v>
      </c>
      <c r="AU708" s="5">
        <v>0.66177083333333331</v>
      </c>
      <c r="AV708" s="4">
        <v>47.159354</v>
      </c>
      <c r="AW708" s="4">
        <v>-88.489538999999994</v>
      </c>
      <c r="AX708" s="4">
        <v>314.60000000000002</v>
      </c>
      <c r="AY708" s="4">
        <v>23.4</v>
      </c>
      <c r="AZ708" s="4">
        <v>12</v>
      </c>
      <c r="BA708" s="4">
        <v>10</v>
      </c>
      <c r="BB708" s="4" t="s">
        <v>451</v>
      </c>
      <c r="BC708" s="4">
        <v>1.3011999999999999</v>
      </c>
      <c r="BD708" s="4">
        <v>1.1012</v>
      </c>
      <c r="BE708" s="4">
        <v>2.2012</v>
      </c>
      <c r="BF708" s="4">
        <v>14.063000000000001</v>
      </c>
      <c r="BG708" s="4">
        <v>10.67</v>
      </c>
      <c r="BH708" s="4">
        <v>0.76</v>
      </c>
      <c r="BI708" s="4">
        <v>45.902999999999999</v>
      </c>
      <c r="BJ708" s="4">
        <v>1591.731</v>
      </c>
      <c r="BK708" s="4">
        <v>745.34</v>
      </c>
      <c r="BL708" s="4">
        <v>1.5069999999999999</v>
      </c>
      <c r="BM708" s="4">
        <v>0</v>
      </c>
      <c r="BN708" s="4">
        <v>1.5069999999999999</v>
      </c>
      <c r="BO708" s="4">
        <v>-0.39100000000000001</v>
      </c>
      <c r="BP708" s="4">
        <v>0</v>
      </c>
      <c r="BQ708" s="4">
        <v>-0.39100000000000001</v>
      </c>
      <c r="BR708" s="4">
        <v>88.6755</v>
      </c>
      <c r="BU708" s="4">
        <v>25.446999999999999</v>
      </c>
      <c r="BW708" s="4">
        <v>0</v>
      </c>
      <c r="BX708" s="4">
        <v>0.106864</v>
      </c>
      <c r="BY708" s="4">
        <v>-5</v>
      </c>
      <c r="BZ708" s="4">
        <v>0.61077400000000004</v>
      </c>
      <c r="CA708" s="4">
        <v>2.6114890000000002</v>
      </c>
      <c r="CB708" s="4">
        <v>12.337635000000001</v>
      </c>
    </row>
    <row r="709" spans="1:80">
      <c r="A709" s="2">
        <v>42439</v>
      </c>
      <c r="B709" s="32">
        <v>0.45387254629629631</v>
      </c>
      <c r="C709" s="4">
        <v>11.342000000000001</v>
      </c>
      <c r="D709" s="4">
        <v>6.0031999999999996</v>
      </c>
      <c r="E709" s="4" t="s">
        <v>155</v>
      </c>
      <c r="F709" s="4">
        <v>60032.337661999998</v>
      </c>
      <c r="G709" s="4">
        <v>76.400000000000006</v>
      </c>
      <c r="H709" s="4">
        <v>-13.2</v>
      </c>
      <c r="I709" s="4">
        <v>8967.2999999999993</v>
      </c>
      <c r="K709" s="4">
        <v>0.03</v>
      </c>
      <c r="L709" s="4">
        <v>624</v>
      </c>
      <c r="M709" s="4">
        <v>0.68940000000000001</v>
      </c>
      <c r="N709" s="4">
        <v>7.8193000000000001</v>
      </c>
      <c r="O709" s="4">
        <v>4.1386000000000003</v>
      </c>
      <c r="P709" s="4">
        <v>52.6434</v>
      </c>
      <c r="Q709" s="4">
        <v>0</v>
      </c>
      <c r="R709" s="4">
        <v>52.6</v>
      </c>
      <c r="S709" s="4">
        <v>-13.6845</v>
      </c>
      <c r="T709" s="4">
        <v>0</v>
      </c>
      <c r="U709" s="4">
        <v>-13.7</v>
      </c>
      <c r="V709" s="4">
        <v>8967.2954000000009</v>
      </c>
      <c r="Y709" s="4">
        <v>430.255</v>
      </c>
      <c r="Z709" s="4">
        <v>0</v>
      </c>
      <c r="AA709" s="4">
        <v>1.8599999999999998E-2</v>
      </c>
      <c r="AB709" s="4" t="s">
        <v>384</v>
      </c>
      <c r="AC709" s="4">
        <v>0</v>
      </c>
      <c r="AD709" s="4">
        <v>11.8</v>
      </c>
      <c r="AE709" s="4">
        <v>847</v>
      </c>
      <c r="AF709" s="4">
        <v>869</v>
      </c>
      <c r="AG709" s="4">
        <v>833</v>
      </c>
      <c r="AH709" s="4">
        <v>100</v>
      </c>
      <c r="AI709" s="4">
        <v>1106.26</v>
      </c>
      <c r="AJ709" s="4">
        <v>25.41</v>
      </c>
      <c r="AK709" s="4">
        <v>984</v>
      </c>
      <c r="AL709" s="4">
        <v>60</v>
      </c>
      <c r="AM709" s="4">
        <v>0</v>
      </c>
      <c r="AN709" s="4">
        <v>22</v>
      </c>
      <c r="AO709" s="4">
        <v>191</v>
      </c>
      <c r="AP709" s="4">
        <v>189.6</v>
      </c>
      <c r="AQ709" s="4">
        <v>1.2</v>
      </c>
      <c r="AR709" s="4">
        <v>195</v>
      </c>
      <c r="AS709" s="4" t="s">
        <v>155</v>
      </c>
      <c r="AT709" s="4">
        <v>2</v>
      </c>
      <c r="AU709" s="5">
        <v>0.66178240740740735</v>
      </c>
      <c r="AV709" s="4">
        <v>47.159408999999997</v>
      </c>
      <c r="AW709" s="4">
        <v>-88.489609000000002</v>
      </c>
      <c r="AX709" s="4">
        <v>314.5</v>
      </c>
      <c r="AY709" s="4">
        <v>17.7</v>
      </c>
      <c r="AZ709" s="4">
        <v>12</v>
      </c>
      <c r="BA709" s="4">
        <v>10</v>
      </c>
      <c r="BB709" s="4" t="s">
        <v>451</v>
      </c>
      <c r="BC709" s="4">
        <v>1.4</v>
      </c>
      <c r="BD709" s="4">
        <v>1.1988000000000001</v>
      </c>
      <c r="BE709" s="4">
        <v>2.3012000000000001</v>
      </c>
      <c r="BF709" s="4">
        <v>14.063000000000001</v>
      </c>
      <c r="BG709" s="4">
        <v>11.03</v>
      </c>
      <c r="BH709" s="4">
        <v>0.78</v>
      </c>
      <c r="BI709" s="4">
        <v>45.052999999999997</v>
      </c>
      <c r="BJ709" s="4">
        <v>1843.7660000000001</v>
      </c>
      <c r="BK709" s="4">
        <v>621.11199999999997</v>
      </c>
      <c r="BL709" s="4">
        <v>1.3</v>
      </c>
      <c r="BM709" s="4">
        <v>0</v>
      </c>
      <c r="BN709" s="4">
        <v>1.3</v>
      </c>
      <c r="BO709" s="4">
        <v>-0.33800000000000002</v>
      </c>
      <c r="BP709" s="4">
        <v>0</v>
      </c>
      <c r="BQ709" s="4">
        <v>-0.33800000000000002</v>
      </c>
      <c r="BR709" s="4">
        <v>69.918700000000001</v>
      </c>
      <c r="BU709" s="4">
        <v>20.128</v>
      </c>
      <c r="BW709" s="4">
        <v>3.1949999999999998</v>
      </c>
      <c r="BX709" s="4">
        <v>5.8158000000000001E-2</v>
      </c>
      <c r="BY709" s="4">
        <v>-5</v>
      </c>
      <c r="BZ709" s="4">
        <v>0.61367799999999995</v>
      </c>
      <c r="CA709" s="4">
        <v>1.4212359999999999</v>
      </c>
      <c r="CB709" s="4">
        <v>12.396296</v>
      </c>
    </row>
    <row r="710" spans="1:80">
      <c r="A710" s="2">
        <v>42439</v>
      </c>
      <c r="B710" s="32">
        <v>0.45388412037037035</v>
      </c>
      <c r="C710" s="4">
        <v>11.204000000000001</v>
      </c>
      <c r="D710" s="4">
        <v>5.2656000000000001</v>
      </c>
      <c r="E710" s="4" t="s">
        <v>155</v>
      </c>
      <c r="F710" s="4">
        <v>52655.714286000002</v>
      </c>
      <c r="G710" s="4">
        <v>32.200000000000003</v>
      </c>
      <c r="H710" s="4">
        <v>-13.3</v>
      </c>
      <c r="I710" s="4">
        <v>6755.8</v>
      </c>
      <c r="K710" s="4">
        <v>0.1</v>
      </c>
      <c r="L710" s="4">
        <v>566</v>
      </c>
      <c r="M710" s="4">
        <v>0.69710000000000005</v>
      </c>
      <c r="N710" s="4">
        <v>7.8103999999999996</v>
      </c>
      <c r="O710" s="4">
        <v>3.6707000000000001</v>
      </c>
      <c r="P710" s="4">
        <v>22.418900000000001</v>
      </c>
      <c r="Q710" s="4">
        <v>0</v>
      </c>
      <c r="R710" s="4">
        <v>22.4</v>
      </c>
      <c r="S710" s="4">
        <v>-5.8315999999999999</v>
      </c>
      <c r="T710" s="4">
        <v>0</v>
      </c>
      <c r="U710" s="4">
        <v>-5.8</v>
      </c>
      <c r="V710" s="4">
        <v>6755.8164999999999</v>
      </c>
      <c r="Y710" s="4">
        <v>394.887</v>
      </c>
      <c r="Z710" s="4">
        <v>0</v>
      </c>
      <c r="AA710" s="4">
        <v>6.9699999999999998E-2</v>
      </c>
      <c r="AB710" s="4" t="s">
        <v>384</v>
      </c>
      <c r="AC710" s="4">
        <v>0</v>
      </c>
      <c r="AD710" s="4">
        <v>11.8</v>
      </c>
      <c r="AE710" s="4">
        <v>847</v>
      </c>
      <c r="AF710" s="4">
        <v>867</v>
      </c>
      <c r="AG710" s="4">
        <v>834</v>
      </c>
      <c r="AH710" s="4">
        <v>100</v>
      </c>
      <c r="AI710" s="4">
        <v>1105.72</v>
      </c>
      <c r="AJ710" s="4">
        <v>25.4</v>
      </c>
      <c r="AK710" s="4">
        <v>984</v>
      </c>
      <c r="AL710" s="4">
        <v>60</v>
      </c>
      <c r="AM710" s="4">
        <v>0</v>
      </c>
      <c r="AN710" s="4">
        <v>22</v>
      </c>
      <c r="AO710" s="4">
        <v>191.6</v>
      </c>
      <c r="AP710" s="4">
        <v>190</v>
      </c>
      <c r="AQ710" s="4">
        <v>1.2</v>
      </c>
      <c r="AR710" s="4">
        <v>195</v>
      </c>
      <c r="AS710" s="4" t="s">
        <v>155</v>
      </c>
      <c r="AT710" s="4">
        <v>2</v>
      </c>
      <c r="AU710" s="5">
        <v>0.6617939814814815</v>
      </c>
      <c r="AV710" s="4">
        <v>47.159455000000001</v>
      </c>
      <c r="AW710" s="4">
        <v>-88.489682999999999</v>
      </c>
      <c r="AX710" s="4">
        <v>314.5</v>
      </c>
      <c r="AY710" s="4">
        <v>13.5</v>
      </c>
      <c r="AZ710" s="4">
        <v>12</v>
      </c>
      <c r="BA710" s="4">
        <v>10</v>
      </c>
      <c r="BB710" s="4" t="s">
        <v>451</v>
      </c>
      <c r="BC710" s="4">
        <v>1.4012</v>
      </c>
      <c r="BD710" s="4">
        <v>1.0988</v>
      </c>
      <c r="BE710" s="4">
        <v>2.4</v>
      </c>
      <c r="BF710" s="4">
        <v>14.063000000000001</v>
      </c>
      <c r="BG710" s="4">
        <v>11.81</v>
      </c>
      <c r="BH710" s="4">
        <v>0.84</v>
      </c>
      <c r="BI710" s="4">
        <v>43.451000000000001</v>
      </c>
      <c r="BJ710" s="4">
        <v>1947.6990000000001</v>
      </c>
      <c r="BK710" s="4">
        <v>582.596</v>
      </c>
      <c r="BL710" s="4">
        <v>0.58499999999999996</v>
      </c>
      <c r="BM710" s="4">
        <v>0</v>
      </c>
      <c r="BN710" s="4">
        <v>0.58499999999999996</v>
      </c>
      <c r="BO710" s="4">
        <v>-0.152</v>
      </c>
      <c r="BP710" s="4">
        <v>0</v>
      </c>
      <c r="BQ710" s="4">
        <v>-0.152</v>
      </c>
      <c r="BR710" s="4">
        <v>55.708399999999997</v>
      </c>
      <c r="BU710" s="4">
        <v>19.536999999999999</v>
      </c>
      <c r="BW710" s="4">
        <v>12.64</v>
      </c>
      <c r="BX710" s="4">
        <v>5.6647000000000003E-2</v>
      </c>
      <c r="BY710" s="4">
        <v>-5</v>
      </c>
      <c r="BZ710" s="4">
        <v>0.61599999999999999</v>
      </c>
      <c r="CA710" s="4">
        <v>1.3843110000000001</v>
      </c>
      <c r="CB710" s="4">
        <v>12.443199999999999</v>
      </c>
    </row>
    <row r="711" spans="1:80">
      <c r="A711" s="2">
        <v>42439</v>
      </c>
      <c r="B711" s="32">
        <v>0.4538956944444445</v>
      </c>
      <c r="C711" s="4">
        <v>10.576000000000001</v>
      </c>
      <c r="D711" s="4">
        <v>6.6028000000000002</v>
      </c>
      <c r="E711" s="4" t="s">
        <v>155</v>
      </c>
      <c r="F711" s="4">
        <v>66027.643630000006</v>
      </c>
      <c r="G711" s="4">
        <v>52.3</v>
      </c>
      <c r="H711" s="4">
        <v>-13.2</v>
      </c>
      <c r="I711" s="4">
        <v>10840.5</v>
      </c>
      <c r="K711" s="4">
        <v>0.1</v>
      </c>
      <c r="L711" s="4">
        <v>832</v>
      </c>
      <c r="M711" s="4">
        <v>0.68830000000000002</v>
      </c>
      <c r="N711" s="4">
        <v>7.2797000000000001</v>
      </c>
      <c r="O711" s="4">
        <v>4.5449999999999999</v>
      </c>
      <c r="P711" s="4">
        <v>35.982799999999997</v>
      </c>
      <c r="Q711" s="4">
        <v>0</v>
      </c>
      <c r="R711" s="4">
        <v>36</v>
      </c>
      <c r="S711" s="4">
        <v>-9.3598999999999997</v>
      </c>
      <c r="T711" s="4">
        <v>0</v>
      </c>
      <c r="U711" s="4">
        <v>-9.4</v>
      </c>
      <c r="V711" s="4">
        <v>10840.5368</v>
      </c>
      <c r="Y711" s="4">
        <v>572.93700000000001</v>
      </c>
      <c r="Z711" s="4">
        <v>0</v>
      </c>
      <c r="AA711" s="4">
        <v>6.88E-2</v>
      </c>
      <c r="AB711" s="4" t="s">
        <v>384</v>
      </c>
      <c r="AC711" s="4">
        <v>0</v>
      </c>
      <c r="AD711" s="4">
        <v>11.9</v>
      </c>
      <c r="AE711" s="4">
        <v>846</v>
      </c>
      <c r="AF711" s="4">
        <v>866</v>
      </c>
      <c r="AG711" s="4">
        <v>834</v>
      </c>
      <c r="AH711" s="4">
        <v>100</v>
      </c>
      <c r="AI711" s="4">
        <v>1105.72</v>
      </c>
      <c r="AJ711" s="4">
        <v>25.4</v>
      </c>
      <c r="AK711" s="4">
        <v>984</v>
      </c>
      <c r="AL711" s="4">
        <v>60</v>
      </c>
      <c r="AM711" s="4">
        <v>0</v>
      </c>
      <c r="AN711" s="4">
        <v>22</v>
      </c>
      <c r="AO711" s="4">
        <v>192</v>
      </c>
      <c r="AP711" s="4">
        <v>190</v>
      </c>
      <c r="AQ711" s="4">
        <v>1.6</v>
      </c>
      <c r="AR711" s="4">
        <v>195</v>
      </c>
      <c r="AS711" s="4" t="s">
        <v>155</v>
      </c>
      <c r="AT711" s="4">
        <v>2</v>
      </c>
      <c r="AU711" s="5">
        <v>0.66180555555555554</v>
      </c>
      <c r="AV711" s="4">
        <v>47.159481999999997</v>
      </c>
      <c r="AW711" s="4">
        <v>-88.489717999999996</v>
      </c>
      <c r="AX711" s="4">
        <v>314.89999999999998</v>
      </c>
      <c r="AY711" s="4">
        <v>8.1999999999999993</v>
      </c>
      <c r="AZ711" s="4">
        <v>12</v>
      </c>
      <c r="BA711" s="4">
        <v>10</v>
      </c>
      <c r="BB711" s="4" t="s">
        <v>451</v>
      </c>
      <c r="BC711" s="4">
        <v>1.5</v>
      </c>
      <c r="BD711" s="4">
        <v>1</v>
      </c>
      <c r="BE711" s="4">
        <v>2.3940000000000001</v>
      </c>
      <c r="BF711" s="4">
        <v>14.063000000000001</v>
      </c>
      <c r="BG711" s="4">
        <v>10.9</v>
      </c>
      <c r="BH711" s="4">
        <v>0.78</v>
      </c>
      <c r="BI711" s="4">
        <v>45.276000000000003</v>
      </c>
      <c r="BJ711" s="4">
        <v>1709.308</v>
      </c>
      <c r="BK711" s="4">
        <v>679.23099999999999</v>
      </c>
      <c r="BL711" s="4">
        <v>0.88500000000000001</v>
      </c>
      <c r="BM711" s="4">
        <v>0</v>
      </c>
      <c r="BN711" s="4">
        <v>0.88500000000000001</v>
      </c>
      <c r="BO711" s="4">
        <v>-0.23</v>
      </c>
      <c r="BP711" s="4">
        <v>0</v>
      </c>
      <c r="BQ711" s="4">
        <v>-0.23</v>
      </c>
      <c r="BR711" s="4">
        <v>84.169899999999998</v>
      </c>
      <c r="BU711" s="4">
        <v>26.690999999999999</v>
      </c>
      <c r="BW711" s="4">
        <v>11.752000000000001</v>
      </c>
      <c r="BX711" s="4">
        <v>7.8712000000000004E-2</v>
      </c>
      <c r="BY711" s="4">
        <v>-5</v>
      </c>
      <c r="BZ711" s="4">
        <v>0.61661299999999997</v>
      </c>
      <c r="CA711" s="4">
        <v>1.9235249999999999</v>
      </c>
      <c r="CB711" s="4">
        <v>12.455583000000001</v>
      </c>
    </row>
    <row r="712" spans="1:80">
      <c r="A712" s="2">
        <v>42439</v>
      </c>
      <c r="B712" s="32">
        <v>0.45390726851851854</v>
      </c>
      <c r="C712" s="4">
        <v>10.369</v>
      </c>
      <c r="D712" s="4">
        <v>6.7767999999999997</v>
      </c>
      <c r="E712" s="4" t="s">
        <v>155</v>
      </c>
      <c r="F712" s="4">
        <v>67768</v>
      </c>
      <c r="G712" s="4">
        <v>93</v>
      </c>
      <c r="H712" s="4">
        <v>-13.2</v>
      </c>
      <c r="I712" s="4">
        <v>10111.6</v>
      </c>
      <c r="K712" s="4">
        <v>0.1</v>
      </c>
      <c r="L712" s="4">
        <v>696</v>
      </c>
      <c r="M712" s="4">
        <v>0.68889999999999996</v>
      </c>
      <c r="N712" s="4">
        <v>7.1429999999999998</v>
      </c>
      <c r="O712" s="4">
        <v>4.6684000000000001</v>
      </c>
      <c r="P712" s="4">
        <v>64.049700000000001</v>
      </c>
      <c r="Q712" s="4">
        <v>0</v>
      </c>
      <c r="R712" s="4">
        <v>64</v>
      </c>
      <c r="S712" s="4">
        <v>-16.660699999999999</v>
      </c>
      <c r="T712" s="4">
        <v>0</v>
      </c>
      <c r="U712" s="4">
        <v>-16.7</v>
      </c>
      <c r="V712" s="4">
        <v>10111.5962</v>
      </c>
      <c r="Y712" s="4">
        <v>479.589</v>
      </c>
      <c r="Z712" s="4">
        <v>0</v>
      </c>
      <c r="AA712" s="4">
        <v>6.8900000000000003E-2</v>
      </c>
      <c r="AB712" s="4" t="s">
        <v>384</v>
      </c>
      <c r="AC712" s="4">
        <v>0</v>
      </c>
      <c r="AD712" s="4">
        <v>11.9</v>
      </c>
      <c r="AE712" s="4">
        <v>846</v>
      </c>
      <c r="AF712" s="4">
        <v>866</v>
      </c>
      <c r="AG712" s="4">
        <v>836</v>
      </c>
      <c r="AH712" s="4">
        <v>100</v>
      </c>
      <c r="AI712" s="4">
        <v>1105.72</v>
      </c>
      <c r="AJ712" s="4">
        <v>25.4</v>
      </c>
      <c r="AK712" s="4">
        <v>984</v>
      </c>
      <c r="AL712" s="4">
        <v>60</v>
      </c>
      <c r="AM712" s="4">
        <v>0</v>
      </c>
      <c r="AN712" s="4">
        <v>22</v>
      </c>
      <c r="AO712" s="4">
        <v>192</v>
      </c>
      <c r="AP712" s="4">
        <v>190</v>
      </c>
      <c r="AQ712" s="4">
        <v>1.7</v>
      </c>
      <c r="AR712" s="4">
        <v>195</v>
      </c>
      <c r="AS712" s="4" t="s">
        <v>155</v>
      </c>
      <c r="AT712" s="4">
        <v>2</v>
      </c>
      <c r="AU712" s="5">
        <v>0.66181712962962969</v>
      </c>
      <c r="AV712" s="4">
        <v>47.159486999999999</v>
      </c>
      <c r="AW712" s="4">
        <v>-88.489732000000004</v>
      </c>
      <c r="AX712" s="4">
        <v>315</v>
      </c>
      <c r="AY712" s="4">
        <v>8.1</v>
      </c>
      <c r="AZ712" s="4">
        <v>12</v>
      </c>
      <c r="BA712" s="4">
        <v>10</v>
      </c>
      <c r="BB712" s="4" t="s">
        <v>451</v>
      </c>
      <c r="BC712" s="4">
        <v>1.5012000000000001</v>
      </c>
      <c r="BD712" s="4">
        <v>1</v>
      </c>
      <c r="BE712" s="4">
        <v>1.9012</v>
      </c>
      <c r="BF712" s="4">
        <v>14.063000000000001</v>
      </c>
      <c r="BG712" s="4">
        <v>10.94</v>
      </c>
      <c r="BH712" s="4">
        <v>0.78</v>
      </c>
      <c r="BI712" s="4">
        <v>45.164000000000001</v>
      </c>
      <c r="BJ712" s="4">
        <v>1688.5139999999999</v>
      </c>
      <c r="BK712" s="4">
        <v>702.37099999999998</v>
      </c>
      <c r="BL712" s="4">
        <v>1.5860000000000001</v>
      </c>
      <c r="BM712" s="4">
        <v>0</v>
      </c>
      <c r="BN712" s="4">
        <v>1.5860000000000001</v>
      </c>
      <c r="BO712" s="4">
        <v>-0.41199999999999998</v>
      </c>
      <c r="BP712" s="4">
        <v>0</v>
      </c>
      <c r="BQ712" s="4">
        <v>-0.41199999999999998</v>
      </c>
      <c r="BR712" s="4">
        <v>79.038499999999999</v>
      </c>
      <c r="BU712" s="4">
        <v>22.492999999999999</v>
      </c>
      <c r="BW712" s="4">
        <v>11.84</v>
      </c>
      <c r="BX712" s="4">
        <v>8.9839000000000002E-2</v>
      </c>
      <c r="BY712" s="4">
        <v>-5</v>
      </c>
      <c r="BZ712" s="4">
        <v>0.61699999999999999</v>
      </c>
      <c r="CA712" s="4">
        <v>2.1954400000000001</v>
      </c>
      <c r="CB712" s="4">
        <v>12.4634</v>
      </c>
    </row>
    <row r="713" spans="1:80">
      <c r="A713" s="2">
        <v>42439</v>
      </c>
      <c r="B713" s="32">
        <v>0.45391884259259258</v>
      </c>
      <c r="C713" s="4">
        <v>10.904</v>
      </c>
      <c r="D713" s="4">
        <v>6.3910999999999998</v>
      </c>
      <c r="E713" s="4" t="s">
        <v>155</v>
      </c>
      <c r="F713" s="4">
        <v>63911.325300999997</v>
      </c>
      <c r="G713" s="4">
        <v>73.3</v>
      </c>
      <c r="H713" s="4">
        <v>-12.2</v>
      </c>
      <c r="I713" s="4">
        <v>6489.4</v>
      </c>
      <c r="K713" s="4">
        <v>0.1</v>
      </c>
      <c r="L713" s="4">
        <v>439</v>
      </c>
      <c r="M713" s="4">
        <v>0.69120000000000004</v>
      </c>
      <c r="N713" s="4">
        <v>7.5374999999999996</v>
      </c>
      <c r="O713" s="4">
        <v>4.4177</v>
      </c>
      <c r="P713" s="4">
        <v>50.673999999999999</v>
      </c>
      <c r="Q713" s="4">
        <v>0</v>
      </c>
      <c r="R713" s="4">
        <v>50.7</v>
      </c>
      <c r="S713" s="4">
        <v>-13.1814</v>
      </c>
      <c r="T713" s="4">
        <v>0</v>
      </c>
      <c r="U713" s="4">
        <v>-13.2</v>
      </c>
      <c r="V713" s="4">
        <v>6489.4470000000001</v>
      </c>
      <c r="Y713" s="4">
        <v>303.59100000000001</v>
      </c>
      <c r="Z713" s="4">
        <v>0</v>
      </c>
      <c r="AA713" s="4">
        <v>6.9099999999999995E-2</v>
      </c>
      <c r="AB713" s="4" t="s">
        <v>384</v>
      </c>
      <c r="AC713" s="4">
        <v>0</v>
      </c>
      <c r="AD713" s="4">
        <v>11.9</v>
      </c>
      <c r="AE713" s="4">
        <v>847</v>
      </c>
      <c r="AF713" s="4">
        <v>867</v>
      </c>
      <c r="AG713" s="4">
        <v>838</v>
      </c>
      <c r="AH713" s="4">
        <v>100</v>
      </c>
      <c r="AI713" s="4">
        <v>1105.72</v>
      </c>
      <c r="AJ713" s="4">
        <v>25.4</v>
      </c>
      <c r="AK713" s="4">
        <v>984</v>
      </c>
      <c r="AL713" s="4">
        <v>60</v>
      </c>
      <c r="AM713" s="4">
        <v>0</v>
      </c>
      <c r="AN713" s="4">
        <v>22</v>
      </c>
      <c r="AO713" s="4">
        <v>192</v>
      </c>
      <c r="AP713" s="4">
        <v>190</v>
      </c>
      <c r="AQ713" s="4">
        <v>1.5</v>
      </c>
      <c r="AR713" s="4">
        <v>195</v>
      </c>
      <c r="AS713" s="4" t="s">
        <v>155</v>
      </c>
      <c r="AT713" s="4">
        <v>2</v>
      </c>
      <c r="AU713" s="5">
        <v>0.66182870370370372</v>
      </c>
      <c r="AV713" s="4">
        <v>47.159492999999998</v>
      </c>
      <c r="AW713" s="4">
        <v>-88.489739999999998</v>
      </c>
      <c r="AX713" s="4">
        <v>315</v>
      </c>
      <c r="AY713" s="4">
        <v>3.5</v>
      </c>
      <c r="AZ713" s="4">
        <v>12</v>
      </c>
      <c r="BA713" s="4">
        <v>10</v>
      </c>
      <c r="BB713" s="4" t="s">
        <v>451</v>
      </c>
      <c r="BC713" s="4">
        <v>1.5964</v>
      </c>
      <c r="BD713" s="4">
        <v>1.0012000000000001</v>
      </c>
      <c r="BE713" s="4">
        <v>2</v>
      </c>
      <c r="BF713" s="4">
        <v>14.063000000000001</v>
      </c>
      <c r="BG713" s="4">
        <v>11.18</v>
      </c>
      <c r="BH713" s="4">
        <v>0.8</v>
      </c>
      <c r="BI713" s="4">
        <v>44.670999999999999</v>
      </c>
      <c r="BJ713" s="4">
        <v>1812.7159999999999</v>
      </c>
      <c r="BK713" s="4">
        <v>676.20699999999999</v>
      </c>
      <c r="BL713" s="4">
        <v>1.276</v>
      </c>
      <c r="BM713" s="4">
        <v>0</v>
      </c>
      <c r="BN713" s="4">
        <v>1.276</v>
      </c>
      <c r="BO713" s="4">
        <v>-0.33200000000000002</v>
      </c>
      <c r="BP713" s="4">
        <v>0</v>
      </c>
      <c r="BQ713" s="4">
        <v>-0.33200000000000002</v>
      </c>
      <c r="BR713" s="4">
        <v>51.606999999999999</v>
      </c>
      <c r="BU713" s="4">
        <v>14.486000000000001</v>
      </c>
      <c r="BW713" s="4">
        <v>12.087</v>
      </c>
      <c r="BX713" s="4">
        <v>8.9774000000000007E-2</v>
      </c>
      <c r="BY713" s="4">
        <v>-5</v>
      </c>
      <c r="BZ713" s="4">
        <v>0.61699999999999999</v>
      </c>
      <c r="CA713" s="4">
        <v>2.1938520000000001</v>
      </c>
      <c r="CB713" s="4">
        <v>12.4634</v>
      </c>
    </row>
    <row r="714" spans="1:80">
      <c r="A714" s="2">
        <v>42439</v>
      </c>
      <c r="B714" s="32">
        <v>0.45393041666666667</v>
      </c>
      <c r="C714" s="4">
        <v>11.531000000000001</v>
      </c>
      <c r="D714" s="4">
        <v>5.5801999999999996</v>
      </c>
      <c r="E714" s="4" t="s">
        <v>155</v>
      </c>
      <c r="F714" s="4">
        <v>55801.849427000001</v>
      </c>
      <c r="G714" s="4">
        <v>22.6</v>
      </c>
      <c r="H714" s="4">
        <v>-12</v>
      </c>
      <c r="I714" s="4">
        <v>4003</v>
      </c>
      <c r="K714" s="4">
        <v>0.02</v>
      </c>
      <c r="L714" s="4">
        <v>307</v>
      </c>
      <c r="M714" s="4">
        <v>0.69530000000000003</v>
      </c>
      <c r="N714" s="4">
        <v>8.0167000000000002</v>
      </c>
      <c r="O714" s="4">
        <v>3.8797000000000001</v>
      </c>
      <c r="P714" s="4">
        <v>15.700900000000001</v>
      </c>
      <c r="Q714" s="4">
        <v>0</v>
      </c>
      <c r="R714" s="4">
        <v>15.7</v>
      </c>
      <c r="S714" s="4">
        <v>-4.0841000000000003</v>
      </c>
      <c r="T714" s="4">
        <v>0</v>
      </c>
      <c r="U714" s="4">
        <v>-4.0999999999999996</v>
      </c>
      <c r="V714" s="4">
        <v>4003.0308</v>
      </c>
      <c r="Y714" s="4">
        <v>213.71199999999999</v>
      </c>
      <c r="Z714" s="4">
        <v>0</v>
      </c>
      <c r="AA714" s="4">
        <v>1.0800000000000001E-2</v>
      </c>
      <c r="AB714" s="4" t="s">
        <v>384</v>
      </c>
      <c r="AC714" s="4">
        <v>0</v>
      </c>
      <c r="AD714" s="4">
        <v>11.9</v>
      </c>
      <c r="AE714" s="4">
        <v>848</v>
      </c>
      <c r="AF714" s="4">
        <v>867</v>
      </c>
      <c r="AG714" s="4">
        <v>837</v>
      </c>
      <c r="AH714" s="4">
        <v>100</v>
      </c>
      <c r="AI714" s="4">
        <v>1105.72</v>
      </c>
      <c r="AJ714" s="4">
        <v>25.4</v>
      </c>
      <c r="AK714" s="4">
        <v>984</v>
      </c>
      <c r="AL714" s="4">
        <v>60</v>
      </c>
      <c r="AM714" s="4">
        <v>0</v>
      </c>
      <c r="AN714" s="4">
        <v>22</v>
      </c>
      <c r="AO714" s="4">
        <v>192</v>
      </c>
      <c r="AP714" s="4">
        <v>190</v>
      </c>
      <c r="AQ714" s="4">
        <v>1.6</v>
      </c>
      <c r="AR714" s="4">
        <v>195</v>
      </c>
      <c r="AS714" s="4" t="s">
        <v>155</v>
      </c>
      <c r="AT714" s="4">
        <v>2</v>
      </c>
      <c r="AU714" s="5">
        <v>0.66184027777777776</v>
      </c>
      <c r="AV714" s="4">
        <v>47.159497999999999</v>
      </c>
      <c r="AW714" s="4">
        <v>-88.489743000000004</v>
      </c>
      <c r="AX714" s="4">
        <v>314.89999999999998</v>
      </c>
      <c r="AY714" s="4">
        <v>3.6</v>
      </c>
      <c r="AZ714" s="4">
        <v>12</v>
      </c>
      <c r="BA714" s="4">
        <v>10</v>
      </c>
      <c r="BB714" s="4" t="s">
        <v>451</v>
      </c>
      <c r="BC714" s="4">
        <v>1.3011999999999999</v>
      </c>
      <c r="BD714" s="4">
        <v>1.1012</v>
      </c>
      <c r="BE714" s="4">
        <v>2.0011999999999999</v>
      </c>
      <c r="BF714" s="4">
        <v>14.063000000000001</v>
      </c>
      <c r="BG714" s="4">
        <v>11.59</v>
      </c>
      <c r="BH714" s="4">
        <v>0.82</v>
      </c>
      <c r="BI714" s="4">
        <v>43.832000000000001</v>
      </c>
      <c r="BJ714" s="4">
        <v>1976.3119999999999</v>
      </c>
      <c r="BK714" s="4">
        <v>608.73900000000003</v>
      </c>
      <c r="BL714" s="4">
        <v>0.40500000000000003</v>
      </c>
      <c r="BM714" s="4">
        <v>0</v>
      </c>
      <c r="BN714" s="4">
        <v>0.40500000000000003</v>
      </c>
      <c r="BO714" s="4">
        <v>-0.105</v>
      </c>
      <c r="BP714" s="4">
        <v>0</v>
      </c>
      <c r="BQ714" s="4">
        <v>-0.105</v>
      </c>
      <c r="BR714" s="4">
        <v>32.632100000000001</v>
      </c>
      <c r="BU714" s="4">
        <v>10.452999999999999</v>
      </c>
      <c r="BW714" s="4">
        <v>1.9390000000000001</v>
      </c>
      <c r="BX714" s="4">
        <v>0.118424</v>
      </c>
      <c r="BY714" s="4">
        <v>-5</v>
      </c>
      <c r="BZ714" s="4">
        <v>0.61761299999999997</v>
      </c>
      <c r="CA714" s="4">
        <v>2.8939870000000001</v>
      </c>
      <c r="CB714" s="4">
        <v>12.475783</v>
      </c>
    </row>
    <row r="715" spans="1:80">
      <c r="A715" s="2">
        <v>42439</v>
      </c>
      <c r="B715" s="32">
        <v>0.45394199074074071</v>
      </c>
      <c r="C715" s="4">
        <v>11.776999999999999</v>
      </c>
      <c r="D715" s="4">
        <v>4.3871000000000002</v>
      </c>
      <c r="E715" s="4" t="s">
        <v>155</v>
      </c>
      <c r="F715" s="4">
        <v>43871.191488999997</v>
      </c>
      <c r="G715" s="4">
        <v>15.5</v>
      </c>
      <c r="H715" s="4">
        <v>-12</v>
      </c>
      <c r="I715" s="4">
        <v>3163.8</v>
      </c>
      <c r="K715" s="4">
        <v>0</v>
      </c>
      <c r="L715" s="4">
        <v>263</v>
      </c>
      <c r="M715" s="4">
        <v>0.70279999999999998</v>
      </c>
      <c r="N715" s="4">
        <v>8.2773000000000003</v>
      </c>
      <c r="O715" s="4">
        <v>3.0834000000000001</v>
      </c>
      <c r="P715" s="4">
        <v>10.8614</v>
      </c>
      <c r="Q715" s="4">
        <v>0</v>
      </c>
      <c r="R715" s="4">
        <v>10.9</v>
      </c>
      <c r="S715" s="4">
        <v>-2.8252999999999999</v>
      </c>
      <c r="T715" s="4">
        <v>0</v>
      </c>
      <c r="U715" s="4">
        <v>-2.8</v>
      </c>
      <c r="V715" s="4">
        <v>3163.8317999999999</v>
      </c>
      <c r="Y715" s="4">
        <v>185.04900000000001</v>
      </c>
      <c r="Z715" s="4">
        <v>0</v>
      </c>
      <c r="AA715" s="4">
        <v>0</v>
      </c>
      <c r="AB715" s="4" t="s">
        <v>384</v>
      </c>
      <c r="AC715" s="4">
        <v>0</v>
      </c>
      <c r="AD715" s="4">
        <v>11.9</v>
      </c>
      <c r="AE715" s="4">
        <v>847</v>
      </c>
      <c r="AF715" s="4">
        <v>866</v>
      </c>
      <c r="AG715" s="4">
        <v>836</v>
      </c>
      <c r="AH715" s="4">
        <v>100</v>
      </c>
      <c r="AI715" s="4">
        <v>1105.72</v>
      </c>
      <c r="AJ715" s="4">
        <v>25.4</v>
      </c>
      <c r="AK715" s="4">
        <v>984</v>
      </c>
      <c r="AL715" s="4">
        <v>60</v>
      </c>
      <c r="AM715" s="4">
        <v>0</v>
      </c>
      <c r="AN715" s="4">
        <v>22</v>
      </c>
      <c r="AO715" s="4">
        <v>192</v>
      </c>
      <c r="AP715" s="4">
        <v>189.4</v>
      </c>
      <c r="AQ715" s="4">
        <v>1.7</v>
      </c>
      <c r="AR715" s="4">
        <v>195</v>
      </c>
      <c r="AS715" s="4" t="s">
        <v>155</v>
      </c>
      <c r="AT715" s="4">
        <v>2</v>
      </c>
      <c r="AU715" s="5">
        <v>0.66186342592592595</v>
      </c>
      <c r="AV715" s="4">
        <v>47.159497999999999</v>
      </c>
      <c r="AW715" s="4">
        <v>-88.489784999999998</v>
      </c>
      <c r="AX715" s="4">
        <v>314.8</v>
      </c>
      <c r="AY715" s="4">
        <v>3.3</v>
      </c>
      <c r="AZ715" s="4">
        <v>12</v>
      </c>
      <c r="BA715" s="4">
        <v>11</v>
      </c>
      <c r="BB715" s="4" t="s">
        <v>451</v>
      </c>
      <c r="BC715" s="4">
        <v>1.4012</v>
      </c>
      <c r="BD715" s="4">
        <v>1.2048000000000001</v>
      </c>
      <c r="BE715" s="4">
        <v>2.1048</v>
      </c>
      <c r="BF715" s="4">
        <v>14.063000000000001</v>
      </c>
      <c r="BG715" s="4">
        <v>12.44</v>
      </c>
      <c r="BH715" s="4">
        <v>0.88</v>
      </c>
      <c r="BI715" s="4">
        <v>42.280999999999999</v>
      </c>
      <c r="BJ715" s="4">
        <v>2149.1390000000001</v>
      </c>
      <c r="BK715" s="4">
        <v>509.548</v>
      </c>
      <c r="BL715" s="4">
        <v>0.29499999999999998</v>
      </c>
      <c r="BM715" s="4">
        <v>0</v>
      </c>
      <c r="BN715" s="4">
        <v>0.29499999999999998</v>
      </c>
      <c r="BO715" s="4">
        <v>-7.6999999999999999E-2</v>
      </c>
      <c r="BP715" s="4">
        <v>0</v>
      </c>
      <c r="BQ715" s="4">
        <v>-7.6999999999999999E-2</v>
      </c>
      <c r="BR715" s="4">
        <v>27.163399999999999</v>
      </c>
      <c r="BU715" s="4">
        <v>9.5329999999999995</v>
      </c>
      <c r="BW715" s="4">
        <v>0</v>
      </c>
      <c r="BX715" s="4">
        <v>0.140065</v>
      </c>
      <c r="BY715" s="4">
        <v>-5</v>
      </c>
      <c r="BZ715" s="4">
        <v>0.61738700000000002</v>
      </c>
      <c r="CA715" s="4">
        <v>3.4228390000000002</v>
      </c>
      <c r="CB715" s="4">
        <v>12.471216999999999</v>
      </c>
    </row>
    <row r="716" spans="1:80">
      <c r="A716" s="2">
        <v>42439</v>
      </c>
      <c r="B716" s="32">
        <v>0.4539535648148148</v>
      </c>
      <c r="C716" s="4">
        <v>11.42</v>
      </c>
      <c r="D716" s="4">
        <v>4.7548000000000004</v>
      </c>
      <c r="E716" s="4" t="s">
        <v>155</v>
      </c>
      <c r="F716" s="4">
        <v>47547.787234000003</v>
      </c>
      <c r="G716" s="4">
        <v>21.8</v>
      </c>
      <c r="H716" s="4">
        <v>-12</v>
      </c>
      <c r="I716" s="4">
        <v>3409</v>
      </c>
      <c r="K716" s="4">
        <v>0</v>
      </c>
      <c r="L716" s="4">
        <v>541</v>
      </c>
      <c r="M716" s="4">
        <v>0.70230000000000004</v>
      </c>
      <c r="N716" s="4">
        <v>8.02</v>
      </c>
      <c r="O716" s="4">
        <v>3.3391000000000002</v>
      </c>
      <c r="P716" s="4">
        <v>15.3271</v>
      </c>
      <c r="Q716" s="4">
        <v>0</v>
      </c>
      <c r="R716" s="4">
        <v>15.3</v>
      </c>
      <c r="S716" s="4">
        <v>-3.9868999999999999</v>
      </c>
      <c r="T716" s="4">
        <v>0</v>
      </c>
      <c r="U716" s="4">
        <v>-4</v>
      </c>
      <c r="V716" s="4">
        <v>3409.0092</v>
      </c>
      <c r="Y716" s="4">
        <v>380.005</v>
      </c>
      <c r="Z716" s="4">
        <v>0</v>
      </c>
      <c r="AA716" s="4">
        <v>0</v>
      </c>
      <c r="AB716" s="4" t="s">
        <v>384</v>
      </c>
      <c r="AC716" s="4">
        <v>0</v>
      </c>
      <c r="AD716" s="4">
        <v>11.9</v>
      </c>
      <c r="AE716" s="4">
        <v>846</v>
      </c>
      <c r="AF716" s="4">
        <v>865</v>
      </c>
      <c r="AG716" s="4">
        <v>835</v>
      </c>
      <c r="AH716" s="4">
        <v>100</v>
      </c>
      <c r="AI716" s="4">
        <v>1105.72</v>
      </c>
      <c r="AJ716" s="4">
        <v>25.4</v>
      </c>
      <c r="AK716" s="4">
        <v>984</v>
      </c>
      <c r="AL716" s="4">
        <v>60</v>
      </c>
      <c r="AM716" s="4">
        <v>0</v>
      </c>
      <c r="AN716" s="4">
        <v>22</v>
      </c>
      <c r="AO716" s="4">
        <v>192</v>
      </c>
      <c r="AP716" s="4">
        <v>189</v>
      </c>
      <c r="AQ716" s="4">
        <v>1.8</v>
      </c>
      <c r="AR716" s="4">
        <v>195</v>
      </c>
      <c r="AS716" s="4" t="s">
        <v>155</v>
      </c>
      <c r="AT716" s="4">
        <v>2</v>
      </c>
      <c r="AU716" s="5">
        <v>0.66186342592592595</v>
      </c>
      <c r="AV716" s="4">
        <v>47.159497999999999</v>
      </c>
      <c r="AW716" s="4">
        <v>-88.489784999999998</v>
      </c>
      <c r="AX716" s="4">
        <v>314.8</v>
      </c>
      <c r="AY716" s="4">
        <v>3.1</v>
      </c>
      <c r="AZ716" s="4">
        <v>12</v>
      </c>
      <c r="BA716" s="4">
        <v>11</v>
      </c>
      <c r="BB716" s="4" t="s">
        <v>449</v>
      </c>
      <c r="BC716" s="4">
        <v>1.4952000000000001</v>
      </c>
      <c r="BD716" s="4">
        <v>1.6012</v>
      </c>
      <c r="BE716" s="4">
        <v>2.4964</v>
      </c>
      <c r="BF716" s="4">
        <v>14.063000000000001</v>
      </c>
      <c r="BG716" s="4">
        <v>12.36</v>
      </c>
      <c r="BH716" s="4">
        <v>0.88</v>
      </c>
      <c r="BI716" s="4">
        <v>42.396000000000001</v>
      </c>
      <c r="BJ716" s="4">
        <v>2078.2330000000002</v>
      </c>
      <c r="BK716" s="4">
        <v>550.72</v>
      </c>
      <c r="BL716" s="4">
        <v>0.41599999999999998</v>
      </c>
      <c r="BM716" s="4">
        <v>0</v>
      </c>
      <c r="BN716" s="4">
        <v>0.41599999999999998</v>
      </c>
      <c r="BO716" s="4">
        <v>-0.108</v>
      </c>
      <c r="BP716" s="4">
        <v>0</v>
      </c>
      <c r="BQ716" s="4">
        <v>-0.108</v>
      </c>
      <c r="BR716" s="4">
        <v>29.210999999999999</v>
      </c>
      <c r="BU716" s="4">
        <v>19.536999999999999</v>
      </c>
      <c r="BW716" s="4">
        <v>0</v>
      </c>
      <c r="BX716" s="4">
        <v>0.12667500000000001</v>
      </c>
      <c r="BY716" s="4">
        <v>-5</v>
      </c>
      <c r="BZ716" s="4">
        <v>0.61761299999999997</v>
      </c>
      <c r="CA716" s="4">
        <v>3.095621</v>
      </c>
      <c r="CB716" s="4">
        <v>12.475783</v>
      </c>
    </row>
    <row r="717" spans="1:80">
      <c r="A717" s="2">
        <v>42439</v>
      </c>
      <c r="B717" s="32">
        <v>0.45396513888888884</v>
      </c>
      <c r="C717" s="4">
        <v>10.706</v>
      </c>
      <c r="D717" s="4">
        <v>5.5495999999999999</v>
      </c>
      <c r="E717" s="4" t="s">
        <v>155</v>
      </c>
      <c r="F717" s="4">
        <v>55496.160266999999</v>
      </c>
      <c r="G717" s="4">
        <v>56.6</v>
      </c>
      <c r="H717" s="4">
        <v>-12</v>
      </c>
      <c r="I717" s="4">
        <v>10155.799999999999</v>
      </c>
      <c r="K717" s="4">
        <v>0</v>
      </c>
      <c r="L717" s="4">
        <v>1406</v>
      </c>
      <c r="M717" s="4">
        <v>0.69589999999999996</v>
      </c>
      <c r="N717" s="4">
        <v>7.4501999999999997</v>
      </c>
      <c r="O717" s="4">
        <v>3.8618000000000001</v>
      </c>
      <c r="P717" s="4">
        <v>39.386000000000003</v>
      </c>
      <c r="Q717" s="4">
        <v>0</v>
      </c>
      <c r="R717" s="4">
        <v>39.4</v>
      </c>
      <c r="S717" s="4">
        <v>-10.245100000000001</v>
      </c>
      <c r="T717" s="4">
        <v>0</v>
      </c>
      <c r="U717" s="4">
        <v>-10.199999999999999</v>
      </c>
      <c r="V717" s="4">
        <v>10155.770699999999</v>
      </c>
      <c r="Y717" s="4">
        <v>978.43600000000004</v>
      </c>
      <c r="Z717" s="4">
        <v>0</v>
      </c>
      <c r="AA717" s="4">
        <v>0</v>
      </c>
      <c r="AB717" s="4" t="s">
        <v>384</v>
      </c>
      <c r="AC717" s="4">
        <v>0</v>
      </c>
      <c r="AD717" s="4">
        <v>11.9</v>
      </c>
      <c r="AE717" s="4">
        <v>845</v>
      </c>
      <c r="AF717" s="4">
        <v>866</v>
      </c>
      <c r="AG717" s="4">
        <v>834</v>
      </c>
      <c r="AH717" s="4">
        <v>100</v>
      </c>
      <c r="AI717" s="4">
        <v>1105.72</v>
      </c>
      <c r="AJ717" s="4">
        <v>25.4</v>
      </c>
      <c r="AK717" s="4">
        <v>984</v>
      </c>
      <c r="AL717" s="4">
        <v>60</v>
      </c>
      <c r="AM717" s="4">
        <v>0</v>
      </c>
      <c r="AN717" s="4">
        <v>22</v>
      </c>
      <c r="AO717" s="4">
        <v>192</v>
      </c>
      <c r="AP717" s="4">
        <v>189</v>
      </c>
      <c r="AQ717" s="4">
        <v>1.9</v>
      </c>
      <c r="AR717" s="4">
        <v>195</v>
      </c>
      <c r="AS717" s="4" t="s">
        <v>155</v>
      </c>
      <c r="AT717" s="4">
        <v>2</v>
      </c>
      <c r="AU717" s="5">
        <v>0.66187499999999999</v>
      </c>
      <c r="AV717" s="4">
        <v>47.159481999999997</v>
      </c>
      <c r="AW717" s="4">
        <v>-88.489797999999993</v>
      </c>
      <c r="AX717" s="4">
        <v>314.8</v>
      </c>
      <c r="AY717" s="4">
        <v>3.1</v>
      </c>
      <c r="AZ717" s="4">
        <v>12</v>
      </c>
      <c r="BA717" s="4">
        <v>11</v>
      </c>
      <c r="BB717" s="4" t="s">
        <v>449</v>
      </c>
      <c r="BC717" s="4">
        <v>1.1035999999999999</v>
      </c>
      <c r="BD717" s="4">
        <v>1.6916</v>
      </c>
      <c r="BE717" s="4">
        <v>2.2023999999999999</v>
      </c>
      <c r="BF717" s="4">
        <v>14.063000000000001</v>
      </c>
      <c r="BG717" s="4">
        <v>11.63</v>
      </c>
      <c r="BH717" s="4">
        <v>0.83</v>
      </c>
      <c r="BI717" s="4">
        <v>43.707000000000001</v>
      </c>
      <c r="BJ717" s="4">
        <v>1832.0419999999999</v>
      </c>
      <c r="BK717" s="4">
        <v>604.41</v>
      </c>
      <c r="BL717" s="4">
        <v>1.014</v>
      </c>
      <c r="BM717" s="4">
        <v>0</v>
      </c>
      <c r="BN717" s="4">
        <v>1.014</v>
      </c>
      <c r="BO717" s="4">
        <v>-0.26400000000000001</v>
      </c>
      <c r="BP717" s="4">
        <v>0</v>
      </c>
      <c r="BQ717" s="4">
        <v>-0.26400000000000001</v>
      </c>
      <c r="BR717" s="4">
        <v>82.5809</v>
      </c>
      <c r="BU717" s="4">
        <v>47.735999999999997</v>
      </c>
      <c r="BW717" s="4">
        <v>0</v>
      </c>
      <c r="BX717" s="4">
        <v>0.12803400000000001</v>
      </c>
      <c r="BY717" s="4">
        <v>-5</v>
      </c>
      <c r="BZ717" s="4">
        <v>0.61799999999999999</v>
      </c>
      <c r="CA717" s="4">
        <v>3.1288309999999999</v>
      </c>
      <c r="CB717" s="4">
        <v>12.483599999999999</v>
      </c>
    </row>
    <row r="718" spans="1:80">
      <c r="A718" s="2">
        <v>42439</v>
      </c>
      <c r="B718" s="32">
        <v>0.45397671296296299</v>
      </c>
      <c r="C718" s="4">
        <v>10.095000000000001</v>
      </c>
      <c r="D718" s="4">
        <v>6.3147000000000002</v>
      </c>
      <c r="E718" s="4" t="s">
        <v>155</v>
      </c>
      <c r="F718" s="4">
        <v>63146.95897</v>
      </c>
      <c r="G718" s="4">
        <v>177.4</v>
      </c>
      <c r="H718" s="4">
        <v>-12</v>
      </c>
      <c r="I718" s="4">
        <v>11520.6</v>
      </c>
      <c r="K718" s="4">
        <v>0.27</v>
      </c>
      <c r="L718" s="4">
        <v>2018</v>
      </c>
      <c r="M718" s="4">
        <v>0.69279999999999997</v>
      </c>
      <c r="N718" s="4">
        <v>6.9939</v>
      </c>
      <c r="O718" s="4">
        <v>4.375</v>
      </c>
      <c r="P718" s="4">
        <v>122.93940000000001</v>
      </c>
      <c r="Q718" s="4">
        <v>0</v>
      </c>
      <c r="R718" s="4">
        <v>122.9</v>
      </c>
      <c r="S718" s="4">
        <v>-31.979099999999999</v>
      </c>
      <c r="T718" s="4">
        <v>0</v>
      </c>
      <c r="U718" s="4">
        <v>-32</v>
      </c>
      <c r="V718" s="4">
        <v>11520.6</v>
      </c>
      <c r="Y718" s="4">
        <v>1398.367</v>
      </c>
      <c r="Z718" s="4">
        <v>0</v>
      </c>
      <c r="AA718" s="4">
        <v>0.18890000000000001</v>
      </c>
      <c r="AB718" s="4" t="s">
        <v>384</v>
      </c>
      <c r="AC718" s="4">
        <v>0</v>
      </c>
      <c r="AD718" s="4">
        <v>11.8</v>
      </c>
      <c r="AE718" s="4">
        <v>846</v>
      </c>
      <c r="AF718" s="4">
        <v>866</v>
      </c>
      <c r="AG718" s="4">
        <v>835</v>
      </c>
      <c r="AH718" s="4">
        <v>100</v>
      </c>
      <c r="AI718" s="4">
        <v>1105.72</v>
      </c>
      <c r="AJ718" s="4">
        <v>25.4</v>
      </c>
      <c r="AK718" s="4">
        <v>984</v>
      </c>
      <c r="AL718" s="4">
        <v>60</v>
      </c>
      <c r="AM718" s="4">
        <v>0</v>
      </c>
      <c r="AN718" s="4">
        <v>22</v>
      </c>
      <c r="AO718" s="4">
        <v>192</v>
      </c>
      <c r="AP718" s="4">
        <v>189.6</v>
      </c>
      <c r="AQ718" s="4">
        <v>1.8</v>
      </c>
      <c r="AR718" s="4">
        <v>195</v>
      </c>
      <c r="AS718" s="4" t="s">
        <v>155</v>
      </c>
      <c r="AT718" s="4">
        <v>2</v>
      </c>
      <c r="AU718" s="5">
        <v>0.66188657407407414</v>
      </c>
      <c r="AV718" s="4">
        <v>47.159447999999998</v>
      </c>
      <c r="AW718" s="4">
        <v>-88.489806999999999</v>
      </c>
      <c r="AX718" s="4">
        <v>314.8</v>
      </c>
      <c r="AY718" s="4">
        <v>4.9000000000000004</v>
      </c>
      <c r="AZ718" s="4">
        <v>12</v>
      </c>
      <c r="BA718" s="4">
        <v>12</v>
      </c>
      <c r="BB718" s="4" t="s">
        <v>421</v>
      </c>
      <c r="BC718" s="4">
        <v>1.4036</v>
      </c>
      <c r="BD718" s="4">
        <v>1.0047999999999999</v>
      </c>
      <c r="BE718" s="4">
        <v>2.4047999999999998</v>
      </c>
      <c r="BF718" s="4">
        <v>14.063000000000001</v>
      </c>
      <c r="BG718" s="4">
        <v>11.32</v>
      </c>
      <c r="BH718" s="4">
        <v>0.81</v>
      </c>
      <c r="BI718" s="4">
        <v>44.335000000000001</v>
      </c>
      <c r="BJ718" s="4">
        <v>1693.1880000000001</v>
      </c>
      <c r="BK718" s="4">
        <v>674.13199999999995</v>
      </c>
      <c r="BL718" s="4">
        <v>3.117</v>
      </c>
      <c r="BM718" s="4">
        <v>0</v>
      </c>
      <c r="BN718" s="4">
        <v>3.117</v>
      </c>
      <c r="BO718" s="4">
        <v>-0.81100000000000005</v>
      </c>
      <c r="BP718" s="4">
        <v>0</v>
      </c>
      <c r="BQ718" s="4">
        <v>-0.81100000000000005</v>
      </c>
      <c r="BR718" s="4">
        <v>92.226799999999997</v>
      </c>
      <c r="BU718" s="4">
        <v>67.167000000000002</v>
      </c>
      <c r="BW718" s="4">
        <v>33.250999999999998</v>
      </c>
      <c r="BX718" s="4">
        <v>0.119675</v>
      </c>
      <c r="BY718" s="4">
        <v>-5</v>
      </c>
      <c r="BZ718" s="4">
        <v>0.61738700000000002</v>
      </c>
      <c r="CA718" s="4">
        <v>2.9245580000000002</v>
      </c>
      <c r="CB718" s="4">
        <v>12.471216999999999</v>
      </c>
    </row>
    <row r="719" spans="1:80">
      <c r="A719" s="2">
        <v>42439</v>
      </c>
      <c r="B719" s="32">
        <v>0.45398828703703703</v>
      </c>
      <c r="C719" s="4">
        <v>9.9309999999999992</v>
      </c>
      <c r="D719" s="4">
        <v>7.0427999999999997</v>
      </c>
      <c r="E719" s="4" t="s">
        <v>155</v>
      </c>
      <c r="F719" s="4">
        <v>70428.399999999994</v>
      </c>
      <c r="G719" s="4">
        <v>204.1</v>
      </c>
      <c r="H719" s="4">
        <v>-12</v>
      </c>
      <c r="I719" s="4">
        <v>11520.5</v>
      </c>
      <c r="K719" s="4">
        <v>0.43</v>
      </c>
      <c r="L719" s="4">
        <v>2052</v>
      </c>
      <c r="M719" s="4">
        <v>0.68859999999999999</v>
      </c>
      <c r="N719" s="4">
        <v>6.8383000000000003</v>
      </c>
      <c r="O719" s="4">
        <v>4.8498000000000001</v>
      </c>
      <c r="P719" s="4">
        <v>140.5642</v>
      </c>
      <c r="Q719" s="4">
        <v>0</v>
      </c>
      <c r="R719" s="4">
        <v>140.6</v>
      </c>
      <c r="S719" s="4">
        <v>-36.563699999999997</v>
      </c>
      <c r="T719" s="4">
        <v>0</v>
      </c>
      <c r="U719" s="4">
        <v>-36.6</v>
      </c>
      <c r="V719" s="4">
        <v>11520.5</v>
      </c>
      <c r="Y719" s="4">
        <v>1413.04</v>
      </c>
      <c r="Z719" s="4">
        <v>0</v>
      </c>
      <c r="AA719" s="4">
        <v>0.29380000000000001</v>
      </c>
      <c r="AB719" s="4" t="s">
        <v>384</v>
      </c>
      <c r="AC719" s="4">
        <v>0</v>
      </c>
      <c r="AD719" s="4">
        <v>11.9</v>
      </c>
      <c r="AE719" s="4">
        <v>846</v>
      </c>
      <c r="AF719" s="4">
        <v>865</v>
      </c>
      <c r="AG719" s="4">
        <v>835</v>
      </c>
      <c r="AH719" s="4">
        <v>100</v>
      </c>
      <c r="AI719" s="4">
        <v>1105.72</v>
      </c>
      <c r="AJ719" s="4">
        <v>25.4</v>
      </c>
      <c r="AK719" s="4">
        <v>984</v>
      </c>
      <c r="AL719" s="4">
        <v>60</v>
      </c>
      <c r="AM719" s="4">
        <v>0</v>
      </c>
      <c r="AN719" s="4">
        <v>22</v>
      </c>
      <c r="AO719" s="4">
        <v>192</v>
      </c>
      <c r="AP719" s="4">
        <v>190</v>
      </c>
      <c r="AQ719" s="4">
        <v>2</v>
      </c>
      <c r="AR719" s="4">
        <v>195</v>
      </c>
      <c r="AS719" s="4" t="s">
        <v>155</v>
      </c>
      <c r="AT719" s="4">
        <v>2</v>
      </c>
      <c r="AU719" s="5">
        <v>0.66189814814814818</v>
      </c>
      <c r="AV719" s="4">
        <v>47.159427000000001</v>
      </c>
      <c r="AW719" s="4">
        <v>-88.489791999999994</v>
      </c>
      <c r="AX719" s="4">
        <v>315</v>
      </c>
      <c r="AY719" s="4">
        <v>5.2</v>
      </c>
      <c r="AZ719" s="4">
        <v>12</v>
      </c>
      <c r="BA719" s="4">
        <v>12</v>
      </c>
      <c r="BB719" s="4" t="s">
        <v>421</v>
      </c>
      <c r="BC719" s="4">
        <v>1.7036</v>
      </c>
      <c r="BD719" s="4">
        <v>1.4059999999999999</v>
      </c>
      <c r="BE719" s="4">
        <v>2.806</v>
      </c>
      <c r="BF719" s="4">
        <v>14.063000000000001</v>
      </c>
      <c r="BG719" s="4">
        <v>10.9</v>
      </c>
      <c r="BH719" s="4">
        <v>0.77</v>
      </c>
      <c r="BI719" s="4">
        <v>45.219000000000001</v>
      </c>
      <c r="BJ719" s="4">
        <v>1614.258</v>
      </c>
      <c r="BK719" s="4">
        <v>728.66300000000001</v>
      </c>
      <c r="BL719" s="4">
        <v>3.4750000000000001</v>
      </c>
      <c r="BM719" s="4">
        <v>0</v>
      </c>
      <c r="BN719" s="4">
        <v>3.4750000000000001</v>
      </c>
      <c r="BO719" s="4">
        <v>-0.90400000000000003</v>
      </c>
      <c r="BP719" s="4">
        <v>0</v>
      </c>
      <c r="BQ719" s="4">
        <v>-0.90400000000000003</v>
      </c>
      <c r="BR719" s="4">
        <v>89.927400000000006</v>
      </c>
      <c r="BU719" s="4">
        <v>66.180000000000007</v>
      </c>
      <c r="BW719" s="4">
        <v>50.43</v>
      </c>
      <c r="BX719" s="4">
        <v>0.123486</v>
      </c>
      <c r="BY719" s="4">
        <v>-5</v>
      </c>
      <c r="BZ719" s="4">
        <v>0.61883900000000003</v>
      </c>
      <c r="CA719" s="4">
        <v>3.0176889999999998</v>
      </c>
      <c r="CB719" s="4">
        <v>12.500548</v>
      </c>
    </row>
    <row r="720" spans="1:80">
      <c r="A720" s="2">
        <v>42439</v>
      </c>
      <c r="B720" s="32">
        <v>0.45399986111111112</v>
      </c>
      <c r="C720" s="4">
        <v>10.224</v>
      </c>
      <c r="D720" s="4">
        <v>6.9451999999999998</v>
      </c>
      <c r="E720" s="4" t="s">
        <v>155</v>
      </c>
      <c r="F720" s="4">
        <v>69451.998334999997</v>
      </c>
      <c r="G720" s="4">
        <v>331</v>
      </c>
      <c r="H720" s="4">
        <v>-12</v>
      </c>
      <c r="I720" s="4">
        <v>-4570</v>
      </c>
      <c r="K720" s="4">
        <v>0.5</v>
      </c>
      <c r="L720" s="4">
        <v>2030</v>
      </c>
      <c r="M720" s="4">
        <v>0.69620000000000004</v>
      </c>
      <c r="N720" s="4">
        <v>7.1174999999999997</v>
      </c>
      <c r="O720" s="4">
        <v>4.835</v>
      </c>
      <c r="P720" s="4">
        <v>230.459</v>
      </c>
      <c r="Q720" s="4">
        <v>0</v>
      </c>
      <c r="R720" s="4">
        <v>230.5</v>
      </c>
      <c r="S720" s="4">
        <v>-59.947299999999998</v>
      </c>
      <c r="T720" s="4">
        <v>0</v>
      </c>
      <c r="U720" s="4">
        <v>-59.9</v>
      </c>
      <c r="V720" s="4">
        <v>0</v>
      </c>
      <c r="Y720" s="4">
        <v>1413.2090000000001</v>
      </c>
      <c r="Z720" s="4">
        <v>0</v>
      </c>
      <c r="AA720" s="4">
        <v>0.34810000000000002</v>
      </c>
      <c r="AB720" s="4" t="s">
        <v>384</v>
      </c>
      <c r="AC720" s="4">
        <v>0</v>
      </c>
      <c r="AD720" s="4">
        <v>11.9</v>
      </c>
      <c r="AE720" s="4">
        <v>845</v>
      </c>
      <c r="AF720" s="4">
        <v>866</v>
      </c>
      <c r="AG720" s="4">
        <v>836</v>
      </c>
      <c r="AH720" s="4">
        <v>100</v>
      </c>
      <c r="AI720" s="4">
        <v>1105.72</v>
      </c>
      <c r="AJ720" s="4">
        <v>25.4</v>
      </c>
      <c r="AK720" s="4">
        <v>984</v>
      </c>
      <c r="AL720" s="4">
        <v>60</v>
      </c>
      <c r="AM720" s="4">
        <v>0</v>
      </c>
      <c r="AN720" s="4">
        <v>22</v>
      </c>
      <c r="AO720" s="4">
        <v>191.4</v>
      </c>
      <c r="AP720" s="4">
        <v>190</v>
      </c>
      <c r="AQ720" s="4">
        <v>1.8</v>
      </c>
      <c r="AR720" s="4">
        <v>195</v>
      </c>
      <c r="AS720" s="4" t="s">
        <v>155</v>
      </c>
      <c r="AT720" s="4">
        <v>2</v>
      </c>
      <c r="AU720" s="5">
        <v>0.66192129629629626</v>
      </c>
      <c r="AV720" s="4">
        <v>47.159395000000004</v>
      </c>
      <c r="AW720" s="4">
        <v>-88.489756999999997</v>
      </c>
      <c r="AX720" s="4">
        <v>314.5</v>
      </c>
      <c r="AY720" s="4">
        <v>4.4000000000000004</v>
      </c>
      <c r="AZ720" s="4">
        <v>12</v>
      </c>
      <c r="BA720" s="4">
        <v>11</v>
      </c>
      <c r="BB720" s="4" t="s">
        <v>437</v>
      </c>
      <c r="BC720" s="4">
        <v>1.991608</v>
      </c>
      <c r="BD720" s="4">
        <v>1.889211</v>
      </c>
      <c r="BE720" s="4">
        <v>3.27962</v>
      </c>
      <c r="BF720" s="4">
        <v>14.063000000000001</v>
      </c>
      <c r="BG720" s="4">
        <v>11.67</v>
      </c>
      <c r="BH720" s="4">
        <v>0.83</v>
      </c>
      <c r="BI720" s="4">
        <v>43.645000000000003</v>
      </c>
      <c r="BJ720" s="4">
        <v>1805.27</v>
      </c>
      <c r="BK720" s="4">
        <v>780.529</v>
      </c>
      <c r="BL720" s="4">
        <v>6.1210000000000004</v>
      </c>
      <c r="BM720" s="4">
        <v>0</v>
      </c>
      <c r="BN720" s="4">
        <v>6.1210000000000004</v>
      </c>
      <c r="BO720" s="4">
        <v>-1.5920000000000001</v>
      </c>
      <c r="BP720" s="4">
        <v>0</v>
      </c>
      <c r="BQ720" s="4">
        <v>-1.5920000000000001</v>
      </c>
      <c r="BR720" s="4">
        <v>0</v>
      </c>
      <c r="BU720" s="4">
        <v>71.117000000000004</v>
      </c>
      <c r="BW720" s="4">
        <v>64.194000000000003</v>
      </c>
      <c r="BX720" s="4">
        <v>0.108706</v>
      </c>
      <c r="BY720" s="4">
        <v>-5</v>
      </c>
      <c r="BZ720" s="4">
        <v>0.61877400000000005</v>
      </c>
      <c r="CA720" s="4">
        <v>2.6565029999999998</v>
      </c>
      <c r="CB720" s="4">
        <v>12.499235000000001</v>
      </c>
    </row>
    <row r="721" spans="1:80">
      <c r="A721" s="2">
        <v>42439</v>
      </c>
      <c r="B721" s="32">
        <v>0.45401143518518516</v>
      </c>
      <c r="C721" s="4">
        <v>11.835000000000001</v>
      </c>
      <c r="D721" s="4">
        <v>4.9398999999999997</v>
      </c>
      <c r="E721" s="4" t="s">
        <v>155</v>
      </c>
      <c r="F721" s="4">
        <v>49398.502163999998</v>
      </c>
      <c r="G721" s="4">
        <v>258.10000000000002</v>
      </c>
      <c r="H721" s="4">
        <v>-12</v>
      </c>
      <c r="I721" s="4">
        <v>4932.8</v>
      </c>
      <c r="K721" s="4">
        <v>0.47</v>
      </c>
      <c r="L721" s="4">
        <v>1565</v>
      </c>
      <c r="M721" s="4">
        <v>0.69740000000000002</v>
      </c>
      <c r="N721" s="4">
        <v>8.2540999999999993</v>
      </c>
      <c r="O721" s="4">
        <v>3.4451000000000001</v>
      </c>
      <c r="P721" s="4">
        <v>179.98310000000001</v>
      </c>
      <c r="Q721" s="4">
        <v>0</v>
      </c>
      <c r="R721" s="4">
        <v>180</v>
      </c>
      <c r="S721" s="4">
        <v>-46.817399999999999</v>
      </c>
      <c r="T721" s="4">
        <v>0</v>
      </c>
      <c r="U721" s="4">
        <v>-46.8</v>
      </c>
      <c r="V721" s="4">
        <v>4932.7964000000002</v>
      </c>
      <c r="Y721" s="4">
        <v>1091.6369999999999</v>
      </c>
      <c r="Z721" s="4">
        <v>0</v>
      </c>
      <c r="AA721" s="4">
        <v>0.33079999999999998</v>
      </c>
      <c r="AB721" s="4" t="s">
        <v>384</v>
      </c>
      <c r="AC721" s="4">
        <v>0</v>
      </c>
      <c r="AD721" s="4">
        <v>11.9</v>
      </c>
      <c r="AE721" s="4">
        <v>846</v>
      </c>
      <c r="AF721" s="4">
        <v>867</v>
      </c>
      <c r="AG721" s="4">
        <v>836</v>
      </c>
      <c r="AH721" s="4">
        <v>100</v>
      </c>
      <c r="AI721" s="4">
        <v>1105.72</v>
      </c>
      <c r="AJ721" s="4">
        <v>25.4</v>
      </c>
      <c r="AK721" s="4">
        <v>984</v>
      </c>
      <c r="AL721" s="4">
        <v>60</v>
      </c>
      <c r="AM721" s="4">
        <v>0</v>
      </c>
      <c r="AN721" s="4">
        <v>22</v>
      </c>
      <c r="AO721" s="4">
        <v>191.6</v>
      </c>
      <c r="AP721" s="4">
        <v>190</v>
      </c>
      <c r="AQ721" s="4">
        <v>1.7</v>
      </c>
      <c r="AR721" s="4">
        <v>195</v>
      </c>
      <c r="AS721" s="4" t="s">
        <v>155</v>
      </c>
      <c r="AT721" s="4">
        <v>2</v>
      </c>
      <c r="AU721" s="5">
        <v>0.66192129629629626</v>
      </c>
      <c r="AV721" s="4">
        <v>47.159395000000004</v>
      </c>
      <c r="AW721" s="4">
        <v>-88.489756999999997</v>
      </c>
      <c r="AX721" s="4">
        <v>314.5</v>
      </c>
      <c r="AY721" s="4">
        <v>3.9</v>
      </c>
      <c r="AZ721" s="4">
        <v>12</v>
      </c>
      <c r="BA721" s="4">
        <v>11</v>
      </c>
      <c r="BB721" s="4" t="s">
        <v>437</v>
      </c>
      <c r="BC721" s="4">
        <v>1.3011010000000001</v>
      </c>
      <c r="BD721" s="4">
        <v>1</v>
      </c>
      <c r="BE721" s="4">
        <v>1.6011010000000001</v>
      </c>
      <c r="BF721" s="4">
        <v>14.063000000000001</v>
      </c>
      <c r="BG721" s="4">
        <v>11.81</v>
      </c>
      <c r="BH721" s="4">
        <v>0.84</v>
      </c>
      <c r="BI721" s="4">
        <v>43.386000000000003</v>
      </c>
      <c r="BJ721" s="4">
        <v>2052.2759999999998</v>
      </c>
      <c r="BK721" s="4">
        <v>545.19200000000001</v>
      </c>
      <c r="BL721" s="4">
        <v>4.6859999999999999</v>
      </c>
      <c r="BM721" s="4">
        <v>0</v>
      </c>
      <c r="BN721" s="4">
        <v>4.6859999999999999</v>
      </c>
      <c r="BO721" s="4">
        <v>-1.2190000000000001</v>
      </c>
      <c r="BP721" s="4">
        <v>0</v>
      </c>
      <c r="BQ721" s="4">
        <v>-1.2190000000000001</v>
      </c>
      <c r="BR721" s="4">
        <v>40.555999999999997</v>
      </c>
      <c r="BU721" s="4">
        <v>53.850999999999999</v>
      </c>
      <c r="BW721" s="4">
        <v>59.811</v>
      </c>
      <c r="BX721" s="4">
        <v>6.5801999999999999E-2</v>
      </c>
      <c r="BY721" s="4">
        <v>-5</v>
      </c>
      <c r="BZ721" s="4">
        <v>0.61861299999999997</v>
      </c>
      <c r="CA721" s="4">
        <v>1.608036</v>
      </c>
      <c r="CB721" s="4">
        <v>12.495983000000001</v>
      </c>
    </row>
    <row r="722" spans="1:80">
      <c r="A722" s="2">
        <v>42439</v>
      </c>
      <c r="B722" s="32">
        <v>0.45402300925925926</v>
      </c>
      <c r="C722" s="4">
        <v>13.031000000000001</v>
      </c>
      <c r="D722" s="4">
        <v>2.4238</v>
      </c>
      <c r="E722" s="4" t="s">
        <v>155</v>
      </c>
      <c r="F722" s="4">
        <v>24238.329003999999</v>
      </c>
      <c r="G722" s="4">
        <v>93.6</v>
      </c>
      <c r="H722" s="4">
        <v>-12</v>
      </c>
      <c r="I722" s="4">
        <v>6466.8</v>
      </c>
      <c r="K722" s="4">
        <v>0.21</v>
      </c>
      <c r="L722" s="4">
        <v>856</v>
      </c>
      <c r="M722" s="4">
        <v>0.70669999999999999</v>
      </c>
      <c r="N722" s="4">
        <v>9.2095000000000002</v>
      </c>
      <c r="O722" s="4">
        <v>1.7130000000000001</v>
      </c>
      <c r="P722" s="4">
        <v>66.115799999999993</v>
      </c>
      <c r="Q722" s="4">
        <v>0</v>
      </c>
      <c r="R722" s="4">
        <v>66.099999999999994</v>
      </c>
      <c r="S722" s="4">
        <v>-17.1981</v>
      </c>
      <c r="T722" s="4">
        <v>0</v>
      </c>
      <c r="U722" s="4">
        <v>-17.2</v>
      </c>
      <c r="V722" s="4">
        <v>6466.8279000000002</v>
      </c>
      <c r="Y722" s="4">
        <v>604.995</v>
      </c>
      <c r="Z722" s="4">
        <v>0</v>
      </c>
      <c r="AA722" s="4">
        <v>0.1512</v>
      </c>
      <c r="AB722" s="4" t="s">
        <v>384</v>
      </c>
      <c r="AC722" s="4">
        <v>0</v>
      </c>
      <c r="AD722" s="4">
        <v>11.9</v>
      </c>
      <c r="AE722" s="4">
        <v>845</v>
      </c>
      <c r="AF722" s="4">
        <v>866</v>
      </c>
      <c r="AG722" s="4">
        <v>835</v>
      </c>
      <c r="AH722" s="4">
        <v>100</v>
      </c>
      <c r="AI722" s="4">
        <v>1105.72</v>
      </c>
      <c r="AJ722" s="4">
        <v>25.4</v>
      </c>
      <c r="AK722" s="4">
        <v>984</v>
      </c>
      <c r="AL722" s="4">
        <v>60</v>
      </c>
      <c r="AM722" s="4">
        <v>0</v>
      </c>
      <c r="AN722" s="4">
        <v>22</v>
      </c>
      <c r="AO722" s="4">
        <v>191.4</v>
      </c>
      <c r="AP722" s="4">
        <v>190</v>
      </c>
      <c r="AQ722" s="4">
        <v>1.8</v>
      </c>
      <c r="AR722" s="4">
        <v>195</v>
      </c>
      <c r="AS722" s="4" t="s">
        <v>155</v>
      </c>
      <c r="AT722" s="4">
        <v>2</v>
      </c>
      <c r="AU722" s="5">
        <v>0.6619328703703703</v>
      </c>
      <c r="AV722" s="4">
        <v>47.159385</v>
      </c>
      <c r="AW722" s="4">
        <v>-88.489739999999998</v>
      </c>
      <c r="AX722" s="4">
        <v>314.10000000000002</v>
      </c>
      <c r="AY722" s="4">
        <v>2.2999999999999998</v>
      </c>
      <c r="AZ722" s="4">
        <v>12</v>
      </c>
      <c r="BA722" s="4">
        <v>11</v>
      </c>
      <c r="BB722" s="4" t="s">
        <v>437</v>
      </c>
      <c r="BC722" s="4">
        <v>1.4</v>
      </c>
      <c r="BD722" s="4">
        <v>1</v>
      </c>
      <c r="BE722" s="4">
        <v>1.7</v>
      </c>
      <c r="BF722" s="4">
        <v>14.063000000000001</v>
      </c>
      <c r="BG722" s="4">
        <v>12.91</v>
      </c>
      <c r="BH722" s="4">
        <v>0.92</v>
      </c>
      <c r="BI722" s="4">
        <v>41.496000000000002</v>
      </c>
      <c r="BJ722" s="4">
        <v>2413.587</v>
      </c>
      <c r="BK722" s="4">
        <v>285.73500000000001</v>
      </c>
      <c r="BL722" s="4">
        <v>1.8149999999999999</v>
      </c>
      <c r="BM722" s="4">
        <v>0</v>
      </c>
      <c r="BN722" s="4">
        <v>1.8149999999999999</v>
      </c>
      <c r="BO722" s="4">
        <v>-0.47199999999999998</v>
      </c>
      <c r="BP722" s="4">
        <v>0</v>
      </c>
      <c r="BQ722" s="4">
        <v>-0.47199999999999998</v>
      </c>
      <c r="BR722" s="4">
        <v>56.042299999999997</v>
      </c>
      <c r="BU722" s="4">
        <v>31.457999999999998</v>
      </c>
      <c r="BW722" s="4">
        <v>28.806999999999999</v>
      </c>
      <c r="BX722" s="4">
        <v>4.1257000000000002E-2</v>
      </c>
      <c r="BY722" s="4">
        <v>-5</v>
      </c>
      <c r="BZ722" s="4">
        <v>0.61961299999999997</v>
      </c>
      <c r="CA722" s="4">
        <v>1.0082180000000001</v>
      </c>
      <c r="CB722" s="4">
        <v>12.516183</v>
      </c>
    </row>
    <row r="723" spans="1:80">
      <c r="A723" s="2">
        <v>42439</v>
      </c>
      <c r="B723" s="32">
        <v>0.4540345833333333</v>
      </c>
      <c r="C723" s="4">
        <v>13.66</v>
      </c>
      <c r="D723" s="4">
        <v>1.6657999999999999</v>
      </c>
      <c r="E723" s="4" t="s">
        <v>155</v>
      </c>
      <c r="F723" s="4">
        <v>16658.031999999999</v>
      </c>
      <c r="G723" s="4">
        <v>11.7</v>
      </c>
      <c r="H723" s="4">
        <v>-12</v>
      </c>
      <c r="I723" s="4">
        <v>3551.6</v>
      </c>
      <c r="K723" s="4">
        <v>0.1</v>
      </c>
      <c r="L723" s="4">
        <v>531</v>
      </c>
      <c r="M723" s="4">
        <v>0.71009999999999995</v>
      </c>
      <c r="N723" s="4">
        <v>9.6999999999999993</v>
      </c>
      <c r="O723" s="4">
        <v>1.1829000000000001</v>
      </c>
      <c r="P723" s="4">
        <v>8.3180999999999994</v>
      </c>
      <c r="Q723" s="4">
        <v>0</v>
      </c>
      <c r="R723" s="4">
        <v>8.3000000000000007</v>
      </c>
      <c r="S723" s="4">
        <v>-2.1637</v>
      </c>
      <c r="T723" s="4">
        <v>0</v>
      </c>
      <c r="U723" s="4">
        <v>-2.2000000000000002</v>
      </c>
      <c r="V723" s="4">
        <v>3551.5855999999999</v>
      </c>
      <c r="Y723" s="4">
        <v>377.053</v>
      </c>
      <c r="Z723" s="4">
        <v>0</v>
      </c>
      <c r="AA723" s="4">
        <v>7.0999999999999994E-2</v>
      </c>
      <c r="AB723" s="4" t="s">
        <v>384</v>
      </c>
      <c r="AC723" s="4">
        <v>0</v>
      </c>
      <c r="AD723" s="4">
        <v>11.8</v>
      </c>
      <c r="AE723" s="4">
        <v>846</v>
      </c>
      <c r="AF723" s="4">
        <v>865</v>
      </c>
      <c r="AG723" s="4">
        <v>836</v>
      </c>
      <c r="AH723" s="4">
        <v>100</v>
      </c>
      <c r="AI723" s="4">
        <v>1105.72</v>
      </c>
      <c r="AJ723" s="4">
        <v>25.4</v>
      </c>
      <c r="AK723" s="4">
        <v>984</v>
      </c>
      <c r="AL723" s="4">
        <v>60</v>
      </c>
      <c r="AM723" s="4">
        <v>0</v>
      </c>
      <c r="AN723" s="4">
        <v>22</v>
      </c>
      <c r="AO723" s="4">
        <v>191</v>
      </c>
      <c r="AP723" s="4">
        <v>190</v>
      </c>
      <c r="AQ723" s="4">
        <v>1.6</v>
      </c>
      <c r="AR723" s="4">
        <v>195</v>
      </c>
      <c r="AS723" s="4" t="s">
        <v>155</v>
      </c>
      <c r="AT723" s="4">
        <v>2</v>
      </c>
      <c r="AU723" s="5">
        <v>0.66194444444444445</v>
      </c>
      <c r="AV723" s="4">
        <v>47.159382000000001</v>
      </c>
      <c r="AW723" s="4">
        <v>-88.489737000000005</v>
      </c>
      <c r="AX723" s="4">
        <v>313.8</v>
      </c>
      <c r="AY723" s="4">
        <v>0</v>
      </c>
      <c r="AZ723" s="4">
        <v>12</v>
      </c>
      <c r="BA723" s="4">
        <v>11</v>
      </c>
      <c r="BB723" s="4" t="s">
        <v>437</v>
      </c>
      <c r="BC723" s="4">
        <v>1.3939999999999999</v>
      </c>
      <c r="BD723" s="4">
        <v>1.0012000000000001</v>
      </c>
      <c r="BE723" s="4">
        <v>1.7</v>
      </c>
      <c r="BF723" s="4">
        <v>14.063000000000001</v>
      </c>
      <c r="BG723" s="4">
        <v>13.38</v>
      </c>
      <c r="BH723" s="4">
        <v>0.95</v>
      </c>
      <c r="BI723" s="4">
        <v>40.820999999999998</v>
      </c>
      <c r="BJ723" s="4">
        <v>2617.2660000000001</v>
      </c>
      <c r="BK723" s="4">
        <v>203.14699999999999</v>
      </c>
      <c r="BL723" s="4">
        <v>0.23499999999999999</v>
      </c>
      <c r="BM723" s="4">
        <v>0</v>
      </c>
      <c r="BN723" s="4">
        <v>0.23499999999999999</v>
      </c>
      <c r="BO723" s="4">
        <v>-6.0999999999999999E-2</v>
      </c>
      <c r="BP723" s="4">
        <v>0</v>
      </c>
      <c r="BQ723" s="4">
        <v>-6.0999999999999999E-2</v>
      </c>
      <c r="BR723" s="4">
        <v>31.687999999999999</v>
      </c>
      <c r="BU723" s="4">
        <v>20.184999999999999</v>
      </c>
      <c r="BW723" s="4">
        <v>13.932</v>
      </c>
      <c r="BX723" s="4">
        <v>3.0256999999999999E-2</v>
      </c>
      <c r="BY723" s="4">
        <v>-5</v>
      </c>
      <c r="BZ723" s="4">
        <v>0.61877400000000005</v>
      </c>
      <c r="CA723" s="4">
        <v>0.73940499999999998</v>
      </c>
      <c r="CB723" s="4">
        <v>12.499235000000001</v>
      </c>
    </row>
    <row r="724" spans="1:80">
      <c r="A724" s="2">
        <v>42439</v>
      </c>
      <c r="B724" s="32">
        <v>0.45404615740740745</v>
      </c>
      <c r="C724" s="4">
        <v>13.397</v>
      </c>
      <c r="D724" s="4">
        <v>1.3163</v>
      </c>
      <c r="E724" s="4" t="s">
        <v>155</v>
      </c>
      <c r="F724" s="4">
        <v>13163.450586000001</v>
      </c>
      <c r="G724" s="4">
        <v>-26.9</v>
      </c>
      <c r="H724" s="4">
        <v>-12</v>
      </c>
      <c r="I724" s="4">
        <v>2151.8000000000002</v>
      </c>
      <c r="K724" s="4">
        <v>0</v>
      </c>
      <c r="L724" s="4">
        <v>384</v>
      </c>
      <c r="M724" s="4">
        <v>0.71489999999999998</v>
      </c>
      <c r="N724" s="4">
        <v>9.5779999999999994</v>
      </c>
      <c r="O724" s="4">
        <v>0.94110000000000005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2151.7707</v>
      </c>
      <c r="Y724" s="4">
        <v>274.18099999999998</v>
      </c>
      <c r="Z724" s="4">
        <v>0</v>
      </c>
      <c r="AA724" s="4">
        <v>0</v>
      </c>
      <c r="AB724" s="4" t="s">
        <v>384</v>
      </c>
      <c r="AC724" s="4">
        <v>0</v>
      </c>
      <c r="AD724" s="4">
        <v>11.9</v>
      </c>
      <c r="AE724" s="4">
        <v>845</v>
      </c>
      <c r="AF724" s="4">
        <v>863</v>
      </c>
      <c r="AG724" s="4">
        <v>835</v>
      </c>
      <c r="AH724" s="4">
        <v>100</v>
      </c>
      <c r="AI724" s="4">
        <v>1105.72</v>
      </c>
      <c r="AJ724" s="4">
        <v>25.4</v>
      </c>
      <c r="AK724" s="4">
        <v>984</v>
      </c>
      <c r="AL724" s="4">
        <v>60</v>
      </c>
      <c r="AM724" s="4">
        <v>0</v>
      </c>
      <c r="AN724" s="4">
        <v>22</v>
      </c>
      <c r="AO724" s="4">
        <v>191.6</v>
      </c>
      <c r="AP724" s="4">
        <v>190</v>
      </c>
      <c r="AQ724" s="4">
        <v>1.5</v>
      </c>
      <c r="AR724" s="4">
        <v>195</v>
      </c>
      <c r="AS724" s="4" t="s">
        <v>155</v>
      </c>
      <c r="AT724" s="4">
        <v>2</v>
      </c>
      <c r="AU724" s="5">
        <v>0.66195601851851849</v>
      </c>
      <c r="AV724" s="4">
        <v>47.159387000000002</v>
      </c>
      <c r="AW724" s="4">
        <v>-88.489748000000006</v>
      </c>
      <c r="AX724" s="4">
        <v>313.39999999999998</v>
      </c>
      <c r="AY724" s="4">
        <v>0</v>
      </c>
      <c r="AZ724" s="4">
        <v>12</v>
      </c>
      <c r="BA724" s="4">
        <v>11</v>
      </c>
      <c r="BB724" s="4" t="s">
        <v>437</v>
      </c>
      <c r="BC724" s="4">
        <v>0.9</v>
      </c>
      <c r="BD724" s="4">
        <v>1.1000000000000001</v>
      </c>
      <c r="BE724" s="4">
        <v>1.7</v>
      </c>
      <c r="BF724" s="4">
        <v>14.063000000000001</v>
      </c>
      <c r="BG724" s="4">
        <v>14.08</v>
      </c>
      <c r="BH724" s="4">
        <v>1</v>
      </c>
      <c r="BI724" s="4">
        <v>39.875</v>
      </c>
      <c r="BJ724" s="4">
        <v>2706.0149999999999</v>
      </c>
      <c r="BK724" s="4">
        <v>169.22399999999999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20.102399999999999</v>
      </c>
      <c r="BU724" s="4">
        <v>15.369</v>
      </c>
      <c r="BW724" s="4">
        <v>0</v>
      </c>
      <c r="BX724" s="4">
        <v>2.5999999999999999E-2</v>
      </c>
      <c r="BY724" s="4">
        <v>-5</v>
      </c>
      <c r="BZ724" s="4">
        <v>0.61983900000000003</v>
      </c>
      <c r="CA724" s="4">
        <v>0.63537500000000002</v>
      </c>
      <c r="CB724" s="4">
        <v>12.520747999999999</v>
      </c>
    </row>
    <row r="725" spans="1:80">
      <c r="A725" s="2">
        <v>42439</v>
      </c>
      <c r="B725" s="32">
        <v>0.45405773148148149</v>
      </c>
      <c r="C725" s="4">
        <v>11.707000000000001</v>
      </c>
      <c r="D725" s="4">
        <v>1.0079</v>
      </c>
      <c r="E725" s="4" t="s">
        <v>155</v>
      </c>
      <c r="F725" s="4">
        <v>10078.772687999999</v>
      </c>
      <c r="G725" s="4">
        <v>-25.8</v>
      </c>
      <c r="H725" s="4">
        <v>-12</v>
      </c>
      <c r="I725" s="4">
        <v>1667.9</v>
      </c>
      <c r="K725" s="4">
        <v>0</v>
      </c>
      <c r="L725" s="4">
        <v>305</v>
      </c>
      <c r="M725" s="4">
        <v>0.72719999999999996</v>
      </c>
      <c r="N725" s="4">
        <v>8.5135000000000005</v>
      </c>
      <c r="O725" s="4">
        <v>0.7329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1667.8978</v>
      </c>
      <c r="Y725" s="4">
        <v>221.75299999999999</v>
      </c>
      <c r="Z725" s="4">
        <v>0</v>
      </c>
      <c r="AA725" s="4">
        <v>0</v>
      </c>
      <c r="AB725" s="4" t="s">
        <v>384</v>
      </c>
      <c r="AC725" s="4">
        <v>0</v>
      </c>
      <c r="AD725" s="4">
        <v>11.8</v>
      </c>
      <c r="AE725" s="4">
        <v>844</v>
      </c>
      <c r="AF725" s="4">
        <v>864</v>
      </c>
      <c r="AG725" s="4">
        <v>834</v>
      </c>
      <c r="AH725" s="4">
        <v>100</v>
      </c>
      <c r="AI725" s="4">
        <v>1105.72</v>
      </c>
      <c r="AJ725" s="4">
        <v>25.4</v>
      </c>
      <c r="AK725" s="4">
        <v>984</v>
      </c>
      <c r="AL725" s="4">
        <v>60</v>
      </c>
      <c r="AM725" s="4">
        <v>0</v>
      </c>
      <c r="AN725" s="4">
        <v>22</v>
      </c>
      <c r="AO725" s="4">
        <v>192</v>
      </c>
      <c r="AP725" s="4">
        <v>190</v>
      </c>
      <c r="AQ725" s="4">
        <v>1.5</v>
      </c>
      <c r="AR725" s="4">
        <v>195</v>
      </c>
      <c r="AS725" s="4" t="s">
        <v>155</v>
      </c>
      <c r="AT725" s="4">
        <v>2</v>
      </c>
      <c r="AU725" s="5">
        <v>0.66196759259259264</v>
      </c>
      <c r="AV725" s="4">
        <v>47.159387000000002</v>
      </c>
      <c r="AW725" s="4">
        <v>-88.489748000000006</v>
      </c>
      <c r="AX725" s="4">
        <v>312.89999999999998</v>
      </c>
      <c r="AY725" s="4">
        <v>0</v>
      </c>
      <c r="AZ725" s="4">
        <v>12</v>
      </c>
      <c r="BA725" s="4">
        <v>11</v>
      </c>
      <c r="BB725" s="4" t="s">
        <v>437</v>
      </c>
      <c r="BC725" s="4">
        <v>0.9</v>
      </c>
      <c r="BD725" s="4">
        <v>1.1000000000000001</v>
      </c>
      <c r="BE725" s="4">
        <v>1.7</v>
      </c>
      <c r="BF725" s="4">
        <v>14.063000000000001</v>
      </c>
      <c r="BG725" s="4">
        <v>16.23</v>
      </c>
      <c r="BH725" s="4">
        <v>1.1499999999999999</v>
      </c>
      <c r="BI725" s="4">
        <v>37.514000000000003</v>
      </c>
      <c r="BJ725" s="4">
        <v>2743.973</v>
      </c>
      <c r="BK725" s="4">
        <v>150.35300000000001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17.776199999999999</v>
      </c>
      <c r="BU725" s="4">
        <v>14.18</v>
      </c>
      <c r="BW725" s="4">
        <v>0</v>
      </c>
      <c r="BX725" s="4">
        <v>2.4774999999999998E-2</v>
      </c>
      <c r="BY725" s="4">
        <v>-5</v>
      </c>
      <c r="BZ725" s="4">
        <v>0.61977499999999996</v>
      </c>
      <c r="CA725" s="4">
        <v>0.60544500000000001</v>
      </c>
      <c r="CB725" s="4">
        <v>12.51946</v>
      </c>
    </row>
    <row r="726" spans="1:80">
      <c r="A726" s="2">
        <v>42439</v>
      </c>
      <c r="B726" s="32">
        <v>0.45406930555555558</v>
      </c>
      <c r="C726" s="4">
        <v>7.492</v>
      </c>
      <c r="D726" s="4">
        <v>0.61929999999999996</v>
      </c>
      <c r="E726" s="4" t="s">
        <v>155</v>
      </c>
      <c r="F726" s="4">
        <v>6192.5487009999997</v>
      </c>
      <c r="G726" s="4">
        <v>-3.7</v>
      </c>
      <c r="H726" s="4">
        <v>-12</v>
      </c>
      <c r="I726" s="4">
        <v>1254.9000000000001</v>
      </c>
      <c r="K726" s="4">
        <v>0.35</v>
      </c>
      <c r="L726" s="4">
        <v>244</v>
      </c>
      <c r="M726" s="4">
        <v>0.75600000000000001</v>
      </c>
      <c r="N726" s="4">
        <v>5.6639999999999997</v>
      </c>
      <c r="O726" s="4">
        <v>0.46820000000000001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1254.9000000000001</v>
      </c>
      <c r="Y726" s="4">
        <v>184.678</v>
      </c>
      <c r="Z726" s="4">
        <v>0</v>
      </c>
      <c r="AA726" s="4">
        <v>0.26100000000000001</v>
      </c>
      <c r="AB726" s="4" t="s">
        <v>384</v>
      </c>
      <c r="AC726" s="4">
        <v>0</v>
      </c>
      <c r="AD726" s="4">
        <v>11.9</v>
      </c>
      <c r="AE726" s="4">
        <v>845</v>
      </c>
      <c r="AF726" s="4">
        <v>864</v>
      </c>
      <c r="AG726" s="4">
        <v>835</v>
      </c>
      <c r="AH726" s="4">
        <v>100</v>
      </c>
      <c r="AI726" s="4">
        <v>1105.72</v>
      </c>
      <c r="AJ726" s="4">
        <v>25.4</v>
      </c>
      <c r="AK726" s="4">
        <v>984</v>
      </c>
      <c r="AL726" s="4">
        <v>60</v>
      </c>
      <c r="AM726" s="4">
        <v>0</v>
      </c>
      <c r="AN726" s="4">
        <v>22</v>
      </c>
      <c r="AO726" s="4">
        <v>192</v>
      </c>
      <c r="AP726" s="4">
        <v>190.6</v>
      </c>
      <c r="AQ726" s="4">
        <v>1.3</v>
      </c>
      <c r="AR726" s="4">
        <v>195</v>
      </c>
      <c r="AS726" s="4" t="s">
        <v>155</v>
      </c>
      <c r="AT726" s="4">
        <v>2</v>
      </c>
      <c r="AU726" s="5">
        <v>0.66199074074074071</v>
      </c>
      <c r="AV726" s="4">
        <v>47.159387000000002</v>
      </c>
      <c r="AW726" s="4">
        <v>-88.489748000000006</v>
      </c>
      <c r="AX726" s="4">
        <v>312</v>
      </c>
      <c r="AY726" s="4">
        <v>0</v>
      </c>
      <c r="AZ726" s="4">
        <v>12</v>
      </c>
      <c r="BA726" s="4">
        <v>11</v>
      </c>
      <c r="BB726" s="4" t="s">
        <v>437</v>
      </c>
      <c r="BC726" s="4">
        <v>0.9</v>
      </c>
      <c r="BD726" s="4">
        <v>1.1000000000000001</v>
      </c>
      <c r="BE726" s="4">
        <v>1.7</v>
      </c>
      <c r="BF726" s="4">
        <v>14.063000000000001</v>
      </c>
      <c r="BG726" s="4">
        <v>24.94</v>
      </c>
      <c r="BH726" s="4">
        <v>1.77</v>
      </c>
      <c r="BI726" s="4">
        <v>32.270000000000003</v>
      </c>
      <c r="BJ726" s="4">
        <v>2750.8490000000002</v>
      </c>
      <c r="BK726" s="4">
        <v>144.71899999999999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20.153300000000002</v>
      </c>
      <c r="BU726" s="4">
        <v>17.795000000000002</v>
      </c>
      <c r="BW726" s="4">
        <v>92.180999999999997</v>
      </c>
      <c r="BX726" s="4">
        <v>2.155E-2</v>
      </c>
      <c r="BY726" s="4">
        <v>-5</v>
      </c>
      <c r="BZ726" s="4">
        <v>0.61899999999999999</v>
      </c>
      <c r="CA726" s="4">
        <v>0.526617</v>
      </c>
      <c r="CB726" s="4">
        <v>12.5038</v>
      </c>
    </row>
    <row r="727" spans="1:80">
      <c r="A727" s="2">
        <v>42439</v>
      </c>
      <c r="B727" s="32">
        <v>0.45408087962962962</v>
      </c>
      <c r="C727" s="4">
        <v>4.6150000000000002</v>
      </c>
      <c r="D727" s="4">
        <v>0.27810000000000001</v>
      </c>
      <c r="E727" s="4" t="s">
        <v>155</v>
      </c>
      <c r="F727" s="4">
        <v>2781.1111110000002</v>
      </c>
      <c r="G727" s="4">
        <v>16.899999999999999</v>
      </c>
      <c r="H727" s="4">
        <v>-12</v>
      </c>
      <c r="I727" s="4">
        <v>866.5</v>
      </c>
      <c r="K727" s="4">
        <v>3.46</v>
      </c>
      <c r="L727" s="4">
        <v>195</v>
      </c>
      <c r="M727" s="4">
        <v>0.77759999999999996</v>
      </c>
      <c r="N727" s="4">
        <v>3.5888</v>
      </c>
      <c r="O727" s="4">
        <v>0.21629999999999999</v>
      </c>
      <c r="P727" s="4">
        <v>13.144</v>
      </c>
      <c r="Q727" s="4">
        <v>0</v>
      </c>
      <c r="R727" s="4">
        <v>13.1</v>
      </c>
      <c r="S727" s="4">
        <v>-3.419</v>
      </c>
      <c r="T727" s="4">
        <v>0</v>
      </c>
      <c r="U727" s="4">
        <v>-3.4</v>
      </c>
      <c r="V727" s="4">
        <v>866.45770000000005</v>
      </c>
      <c r="Y727" s="4">
        <v>151.875</v>
      </c>
      <c r="Z727" s="4">
        <v>0</v>
      </c>
      <c r="AA727" s="4">
        <v>2.6936</v>
      </c>
      <c r="AB727" s="4" t="s">
        <v>384</v>
      </c>
      <c r="AC727" s="4">
        <v>0</v>
      </c>
      <c r="AD727" s="4">
        <v>11.9</v>
      </c>
      <c r="AE727" s="4">
        <v>846</v>
      </c>
      <c r="AF727" s="4">
        <v>865</v>
      </c>
      <c r="AG727" s="4">
        <v>836</v>
      </c>
      <c r="AH727" s="4">
        <v>100</v>
      </c>
      <c r="AI727" s="4">
        <v>1105.72</v>
      </c>
      <c r="AJ727" s="4">
        <v>25.4</v>
      </c>
      <c r="AK727" s="4">
        <v>984</v>
      </c>
      <c r="AL727" s="4">
        <v>60</v>
      </c>
      <c r="AM727" s="4">
        <v>0</v>
      </c>
      <c r="AN727" s="4">
        <v>22</v>
      </c>
      <c r="AO727" s="4">
        <v>192</v>
      </c>
      <c r="AP727" s="4">
        <v>190.4</v>
      </c>
      <c r="AQ727" s="4">
        <v>1.4</v>
      </c>
      <c r="AR727" s="4">
        <v>195</v>
      </c>
      <c r="AS727" s="4" t="s">
        <v>155</v>
      </c>
      <c r="AT727" s="4">
        <v>2</v>
      </c>
      <c r="AU727" s="5">
        <v>0.66199074074074071</v>
      </c>
      <c r="AV727" s="4">
        <v>47.159387000000002</v>
      </c>
      <c r="AW727" s="4">
        <v>-88.489748000000006</v>
      </c>
      <c r="AX727" s="4">
        <v>312</v>
      </c>
      <c r="AY727" s="4">
        <v>0</v>
      </c>
      <c r="AZ727" s="4">
        <v>12</v>
      </c>
      <c r="BA727" s="4">
        <v>11</v>
      </c>
      <c r="BB727" s="4" t="s">
        <v>437</v>
      </c>
      <c r="BC727" s="4">
        <v>0.9</v>
      </c>
      <c r="BD727" s="4">
        <v>1.1000000000000001</v>
      </c>
      <c r="BE727" s="4">
        <v>1.7</v>
      </c>
      <c r="BF727" s="4">
        <v>14.063000000000001</v>
      </c>
      <c r="BG727" s="4">
        <v>40.770000000000003</v>
      </c>
      <c r="BH727" s="4">
        <v>2.9</v>
      </c>
      <c r="BI727" s="4">
        <v>28.600999999999999</v>
      </c>
      <c r="BJ727" s="4">
        <v>2811.3910000000001</v>
      </c>
      <c r="BK727" s="4">
        <v>107.825</v>
      </c>
      <c r="BL727" s="4">
        <v>1.0780000000000001</v>
      </c>
      <c r="BM727" s="4">
        <v>0</v>
      </c>
      <c r="BN727" s="4">
        <v>1.0780000000000001</v>
      </c>
      <c r="BO727" s="4">
        <v>-0.28000000000000003</v>
      </c>
      <c r="BP727" s="4">
        <v>0</v>
      </c>
      <c r="BQ727" s="4">
        <v>-0.28000000000000003</v>
      </c>
      <c r="BR727" s="4">
        <v>22.444600000000001</v>
      </c>
      <c r="BU727" s="4">
        <v>23.605</v>
      </c>
      <c r="BW727" s="4">
        <v>1534.2829999999999</v>
      </c>
      <c r="BX727" s="4">
        <v>1.8161E-2</v>
      </c>
      <c r="BY727" s="4">
        <v>-5</v>
      </c>
      <c r="BZ727" s="4">
        <v>0.61899999999999999</v>
      </c>
      <c r="CA727" s="4">
        <v>0.44380999999999998</v>
      </c>
      <c r="CB727" s="4">
        <v>12.5038</v>
      </c>
    </row>
    <row r="728" spans="1:80">
      <c r="A728" s="2">
        <v>42439</v>
      </c>
      <c r="B728" s="32">
        <v>0.45409245370370371</v>
      </c>
      <c r="C728" s="4">
        <v>2.8969999999999998</v>
      </c>
      <c r="D728" s="4">
        <v>0.1226</v>
      </c>
      <c r="E728" s="4" t="s">
        <v>155</v>
      </c>
      <c r="F728" s="4">
        <v>1225.555556</v>
      </c>
      <c r="G728" s="4">
        <v>18.2</v>
      </c>
      <c r="H728" s="4">
        <v>-12</v>
      </c>
      <c r="I728" s="4">
        <v>606.9</v>
      </c>
      <c r="K728" s="4">
        <v>8.42</v>
      </c>
      <c r="L728" s="4">
        <v>160</v>
      </c>
      <c r="M728" s="4">
        <v>0.79069999999999996</v>
      </c>
      <c r="N728" s="4">
        <v>2.2902999999999998</v>
      </c>
      <c r="O728" s="4">
        <v>9.69E-2</v>
      </c>
      <c r="P728" s="4">
        <v>14.373699999999999</v>
      </c>
      <c r="Q728" s="4">
        <v>0</v>
      </c>
      <c r="R728" s="4">
        <v>14.4</v>
      </c>
      <c r="S728" s="4">
        <v>-3.7349999999999999</v>
      </c>
      <c r="T728" s="4">
        <v>0</v>
      </c>
      <c r="U728" s="4">
        <v>-3.7</v>
      </c>
      <c r="V728" s="4">
        <v>606.94200000000001</v>
      </c>
      <c r="Y728" s="4">
        <v>126.146</v>
      </c>
      <c r="Z728" s="4">
        <v>0</v>
      </c>
      <c r="AA728" s="4">
        <v>6.6589</v>
      </c>
      <c r="AB728" s="4" t="s">
        <v>384</v>
      </c>
      <c r="AC728" s="4">
        <v>0</v>
      </c>
      <c r="AD728" s="4">
        <v>11.8</v>
      </c>
      <c r="AE728" s="4">
        <v>847</v>
      </c>
      <c r="AF728" s="4">
        <v>867</v>
      </c>
      <c r="AG728" s="4">
        <v>837</v>
      </c>
      <c r="AH728" s="4">
        <v>100</v>
      </c>
      <c r="AI728" s="4">
        <v>1106.58</v>
      </c>
      <c r="AJ728" s="4">
        <v>25.42</v>
      </c>
      <c r="AK728" s="4">
        <v>983</v>
      </c>
      <c r="AL728" s="4">
        <v>60</v>
      </c>
      <c r="AM728" s="4">
        <v>0</v>
      </c>
      <c r="AN728" s="4">
        <v>22</v>
      </c>
      <c r="AO728" s="4">
        <v>192</v>
      </c>
      <c r="AP728" s="4">
        <v>190</v>
      </c>
      <c r="AQ728" s="4">
        <v>1.7</v>
      </c>
      <c r="AR728" s="4">
        <v>195</v>
      </c>
      <c r="AS728" s="4" t="s">
        <v>155</v>
      </c>
      <c r="AT728" s="4">
        <v>2</v>
      </c>
      <c r="AU728" s="5">
        <v>0.66200231481481475</v>
      </c>
      <c r="AV728" s="4">
        <v>47.159387000000002</v>
      </c>
      <c r="AW728" s="4">
        <v>-88.489748000000006</v>
      </c>
      <c r="AX728" s="4">
        <v>311.60000000000002</v>
      </c>
      <c r="AY728" s="4">
        <v>0</v>
      </c>
      <c r="AZ728" s="4">
        <v>12</v>
      </c>
      <c r="BA728" s="4">
        <v>11</v>
      </c>
      <c r="BB728" s="4" t="s">
        <v>437</v>
      </c>
      <c r="BC728" s="4">
        <v>0.9</v>
      </c>
      <c r="BD728" s="4">
        <v>1.1000000000000001</v>
      </c>
      <c r="BE728" s="4">
        <v>1.7</v>
      </c>
      <c r="BF728" s="4">
        <v>14.063000000000001</v>
      </c>
      <c r="BG728" s="4">
        <v>65.459999999999994</v>
      </c>
      <c r="BH728" s="4">
        <v>4.6500000000000004</v>
      </c>
      <c r="BI728" s="4">
        <v>26.47</v>
      </c>
      <c r="BJ728" s="4">
        <v>2866.3760000000002</v>
      </c>
      <c r="BK728" s="4">
        <v>77.188999999999993</v>
      </c>
      <c r="BL728" s="4">
        <v>1.8839999999999999</v>
      </c>
      <c r="BM728" s="4">
        <v>0</v>
      </c>
      <c r="BN728" s="4">
        <v>1.8839999999999999</v>
      </c>
      <c r="BO728" s="4">
        <v>-0.49</v>
      </c>
      <c r="BP728" s="4">
        <v>0</v>
      </c>
      <c r="BQ728" s="4">
        <v>-0.49</v>
      </c>
      <c r="BR728" s="4">
        <v>25.117599999999999</v>
      </c>
      <c r="BU728" s="4">
        <v>31.321999999999999</v>
      </c>
      <c r="BW728" s="4">
        <v>6059.4979999999996</v>
      </c>
      <c r="BX728" s="4">
        <v>1.8839000000000002E-2</v>
      </c>
      <c r="BY728" s="4">
        <v>-5</v>
      </c>
      <c r="BZ728" s="4">
        <v>0.61838700000000002</v>
      </c>
      <c r="CA728" s="4">
        <v>0.46037800000000001</v>
      </c>
      <c r="CB728" s="4">
        <v>12.491417</v>
      </c>
    </row>
    <row r="729" spans="1:80">
      <c r="A729" s="2">
        <v>42439</v>
      </c>
      <c r="B729" s="32">
        <v>0.45410402777777775</v>
      </c>
      <c r="C729" s="4">
        <v>1.8819999999999999</v>
      </c>
      <c r="D729" s="4">
        <v>7.1999999999999995E-2</v>
      </c>
      <c r="E729" s="4" t="s">
        <v>155</v>
      </c>
      <c r="F729" s="4">
        <v>719.83023400000002</v>
      </c>
      <c r="G729" s="4">
        <v>17.8</v>
      </c>
      <c r="H729" s="4">
        <v>-12</v>
      </c>
      <c r="I729" s="4">
        <v>471.2</v>
      </c>
      <c r="K729" s="4">
        <v>12.46</v>
      </c>
      <c r="L729" s="4">
        <v>136</v>
      </c>
      <c r="M729" s="4">
        <v>0.7984</v>
      </c>
      <c r="N729" s="4">
        <v>1.5028999999999999</v>
      </c>
      <c r="O729" s="4">
        <v>5.7500000000000002E-2</v>
      </c>
      <c r="P729" s="4">
        <v>14.2121</v>
      </c>
      <c r="Q729" s="4">
        <v>0</v>
      </c>
      <c r="R729" s="4">
        <v>14.2</v>
      </c>
      <c r="S729" s="4">
        <v>-3.6943999999999999</v>
      </c>
      <c r="T729" s="4">
        <v>0</v>
      </c>
      <c r="U729" s="4">
        <v>-3.7</v>
      </c>
      <c r="V729" s="4">
        <v>471.23719999999997</v>
      </c>
      <c r="Y729" s="4">
        <v>108.746</v>
      </c>
      <c r="Z729" s="4">
        <v>0</v>
      </c>
      <c r="AA729" s="4">
        <v>9.9505999999999997</v>
      </c>
      <c r="AB729" s="4" t="s">
        <v>384</v>
      </c>
      <c r="AC729" s="4">
        <v>0</v>
      </c>
      <c r="AD729" s="4">
        <v>11.9</v>
      </c>
      <c r="AE729" s="4">
        <v>848</v>
      </c>
      <c r="AF729" s="4">
        <v>869</v>
      </c>
      <c r="AG729" s="4">
        <v>838</v>
      </c>
      <c r="AH729" s="4">
        <v>100</v>
      </c>
      <c r="AI729" s="4">
        <v>1106.26</v>
      </c>
      <c r="AJ729" s="4">
        <v>25.41</v>
      </c>
      <c r="AK729" s="4">
        <v>984</v>
      </c>
      <c r="AL729" s="4">
        <v>60</v>
      </c>
      <c r="AM729" s="4">
        <v>0</v>
      </c>
      <c r="AN729" s="4">
        <v>22</v>
      </c>
      <c r="AO729" s="4">
        <v>192</v>
      </c>
      <c r="AP729" s="4">
        <v>190.6</v>
      </c>
      <c r="AQ729" s="4">
        <v>1.9</v>
      </c>
      <c r="AR729" s="4">
        <v>195</v>
      </c>
      <c r="AS729" s="4" t="s">
        <v>155</v>
      </c>
      <c r="AT729" s="4">
        <v>2</v>
      </c>
      <c r="AU729" s="5">
        <v>0.66202546296296294</v>
      </c>
      <c r="AV729" s="4">
        <v>47.159385</v>
      </c>
      <c r="AW729" s="4">
        <v>-88.489746999999994</v>
      </c>
      <c r="AX729" s="4">
        <v>310.89999999999998</v>
      </c>
      <c r="AY729" s="4">
        <v>0</v>
      </c>
      <c r="AZ729" s="4">
        <v>12</v>
      </c>
      <c r="BA729" s="4">
        <v>10</v>
      </c>
      <c r="BB729" s="4" t="s">
        <v>437</v>
      </c>
      <c r="BC729" s="4">
        <v>0.9012</v>
      </c>
      <c r="BD729" s="4">
        <v>1.1012</v>
      </c>
      <c r="BE729" s="4">
        <v>1.7012</v>
      </c>
      <c r="BF729" s="4">
        <v>14.063000000000001</v>
      </c>
      <c r="BG729" s="4">
        <v>100.28</v>
      </c>
      <c r="BH729" s="4">
        <v>7.13</v>
      </c>
      <c r="BI729" s="4">
        <v>25.245000000000001</v>
      </c>
      <c r="BJ729" s="4">
        <v>2884.183</v>
      </c>
      <c r="BK729" s="4">
        <v>70.198999999999998</v>
      </c>
      <c r="BL729" s="4">
        <v>2.8559999999999999</v>
      </c>
      <c r="BM729" s="4">
        <v>0</v>
      </c>
      <c r="BN729" s="4">
        <v>2.8559999999999999</v>
      </c>
      <c r="BO729" s="4">
        <v>-0.74199999999999999</v>
      </c>
      <c r="BP729" s="4">
        <v>0</v>
      </c>
      <c r="BQ729" s="4">
        <v>-0.74199999999999999</v>
      </c>
      <c r="BR729" s="4">
        <v>29.903400000000001</v>
      </c>
      <c r="BU729" s="4">
        <v>41.404000000000003</v>
      </c>
      <c r="BW729" s="4">
        <v>13884.592000000001</v>
      </c>
      <c r="BX729" s="4">
        <v>2.0612999999999999E-2</v>
      </c>
      <c r="BY729" s="4">
        <v>-5</v>
      </c>
      <c r="BZ729" s="4">
        <v>0.61983900000000003</v>
      </c>
      <c r="CA729" s="4">
        <v>0.50373000000000001</v>
      </c>
      <c r="CB729" s="4">
        <v>12.520747999999999</v>
      </c>
    </row>
    <row r="730" spans="1:80">
      <c r="A730" s="2">
        <v>42439</v>
      </c>
      <c r="B730" s="32">
        <v>0.4541156018518519</v>
      </c>
      <c r="C730" s="4">
        <v>1.3049999999999999</v>
      </c>
      <c r="D730" s="4">
        <v>4.6600000000000003E-2</v>
      </c>
      <c r="E730" s="4" t="s">
        <v>155</v>
      </c>
      <c r="F730" s="4">
        <v>466.20316400000002</v>
      </c>
      <c r="G730" s="4">
        <v>19.399999999999999</v>
      </c>
      <c r="H730" s="4">
        <v>-12</v>
      </c>
      <c r="I730" s="4">
        <v>382.8</v>
      </c>
      <c r="K730" s="4">
        <v>15.37</v>
      </c>
      <c r="L730" s="4">
        <v>116</v>
      </c>
      <c r="M730" s="4">
        <v>0.80279999999999996</v>
      </c>
      <c r="N730" s="4">
        <v>1.0479000000000001</v>
      </c>
      <c r="O730" s="4">
        <v>3.7400000000000003E-2</v>
      </c>
      <c r="P730" s="4">
        <v>15.601699999999999</v>
      </c>
      <c r="Q730" s="4">
        <v>0</v>
      </c>
      <c r="R730" s="4">
        <v>15.6</v>
      </c>
      <c r="S730" s="4">
        <v>-4.0541</v>
      </c>
      <c r="T730" s="4">
        <v>0</v>
      </c>
      <c r="U730" s="4">
        <v>-4.0999999999999996</v>
      </c>
      <c r="V730" s="4">
        <v>382.7946</v>
      </c>
      <c r="Y730" s="4">
        <v>92.992000000000004</v>
      </c>
      <c r="Z730" s="4">
        <v>0</v>
      </c>
      <c r="AA730" s="4">
        <v>12.340400000000001</v>
      </c>
      <c r="AB730" s="4" t="s">
        <v>384</v>
      </c>
      <c r="AC730" s="4">
        <v>0</v>
      </c>
      <c r="AD730" s="4">
        <v>11.8</v>
      </c>
      <c r="AE730" s="4">
        <v>849</v>
      </c>
      <c r="AF730" s="4">
        <v>869</v>
      </c>
      <c r="AG730" s="4">
        <v>839</v>
      </c>
      <c r="AH730" s="4">
        <v>100</v>
      </c>
      <c r="AI730" s="4">
        <v>1106.58</v>
      </c>
      <c r="AJ730" s="4">
        <v>25.42</v>
      </c>
      <c r="AK730" s="4">
        <v>983</v>
      </c>
      <c r="AL730" s="4">
        <v>60</v>
      </c>
      <c r="AM730" s="4">
        <v>0</v>
      </c>
      <c r="AN730" s="4">
        <v>22</v>
      </c>
      <c r="AO730" s="4">
        <v>192</v>
      </c>
      <c r="AP730" s="4">
        <v>190.4</v>
      </c>
      <c r="AQ730" s="4">
        <v>1.9</v>
      </c>
      <c r="AR730" s="4">
        <v>195</v>
      </c>
      <c r="AS730" s="4" t="s">
        <v>155</v>
      </c>
      <c r="AT730" s="4">
        <v>2</v>
      </c>
      <c r="AU730" s="5">
        <v>0.66202546296296294</v>
      </c>
      <c r="AV730" s="4">
        <v>47.159385</v>
      </c>
      <c r="AW730" s="4">
        <v>-88.489746999999994</v>
      </c>
      <c r="AX730" s="4">
        <v>310.89999999999998</v>
      </c>
      <c r="AY730" s="4">
        <v>0</v>
      </c>
      <c r="AZ730" s="4">
        <v>12</v>
      </c>
      <c r="BA730" s="4">
        <v>10</v>
      </c>
      <c r="BB730" s="4" t="s">
        <v>457</v>
      </c>
      <c r="BC730" s="4">
        <v>0.99880000000000002</v>
      </c>
      <c r="BD730" s="4">
        <v>1.2</v>
      </c>
      <c r="BE730" s="4">
        <v>1.7976000000000001</v>
      </c>
      <c r="BF730" s="4">
        <v>14.063000000000001</v>
      </c>
      <c r="BG730" s="4">
        <v>143.99</v>
      </c>
      <c r="BH730" s="4">
        <v>10.24</v>
      </c>
      <c r="BI730" s="4">
        <v>24.57</v>
      </c>
      <c r="BJ730" s="4">
        <v>2902.3589999999999</v>
      </c>
      <c r="BK730" s="4">
        <v>65.974000000000004</v>
      </c>
      <c r="BL730" s="4">
        <v>4.5250000000000004</v>
      </c>
      <c r="BM730" s="4">
        <v>0</v>
      </c>
      <c r="BN730" s="4">
        <v>4.5250000000000004</v>
      </c>
      <c r="BO730" s="4">
        <v>-1.1759999999999999</v>
      </c>
      <c r="BP730" s="4">
        <v>0</v>
      </c>
      <c r="BQ730" s="4">
        <v>-1.1759999999999999</v>
      </c>
      <c r="BR730" s="4">
        <v>35.058599999999998</v>
      </c>
      <c r="BU730" s="4">
        <v>51.1</v>
      </c>
      <c r="BW730" s="4">
        <v>24851.85</v>
      </c>
      <c r="BX730" s="4">
        <v>1.5483E-2</v>
      </c>
      <c r="BY730" s="4">
        <v>-5</v>
      </c>
      <c r="BZ730" s="4">
        <v>0.61916099999999996</v>
      </c>
      <c r="CA730" s="4">
        <v>0.37836599999999998</v>
      </c>
      <c r="CB730" s="4">
        <v>12.507052</v>
      </c>
    </row>
    <row r="731" spans="1:80">
      <c r="A731" s="2">
        <v>42439</v>
      </c>
      <c r="B731" s="32">
        <v>0.45412717592592594</v>
      </c>
      <c r="C731" s="4">
        <v>0.95699999999999996</v>
      </c>
      <c r="D731" s="4">
        <v>3.3399999999999999E-2</v>
      </c>
      <c r="E731" s="4" t="s">
        <v>155</v>
      </c>
      <c r="F731" s="4">
        <v>333.52499999999998</v>
      </c>
      <c r="G731" s="4">
        <v>19.3</v>
      </c>
      <c r="H731" s="4">
        <v>-12</v>
      </c>
      <c r="I731" s="4">
        <v>326.60000000000002</v>
      </c>
      <c r="K731" s="4">
        <v>17.03</v>
      </c>
      <c r="L731" s="4">
        <v>101</v>
      </c>
      <c r="M731" s="4">
        <v>0.80530000000000002</v>
      </c>
      <c r="N731" s="4">
        <v>0.77049999999999996</v>
      </c>
      <c r="O731" s="4">
        <v>2.69E-2</v>
      </c>
      <c r="P731" s="4">
        <v>15.564299999999999</v>
      </c>
      <c r="Q731" s="4">
        <v>0</v>
      </c>
      <c r="R731" s="4">
        <v>15.6</v>
      </c>
      <c r="S731" s="4">
        <v>-4.0458999999999996</v>
      </c>
      <c r="T731" s="4">
        <v>0</v>
      </c>
      <c r="U731" s="4">
        <v>-4</v>
      </c>
      <c r="V731" s="4">
        <v>326.57780000000002</v>
      </c>
      <c r="Y731" s="4">
        <v>81.475999999999999</v>
      </c>
      <c r="Z731" s="4">
        <v>0</v>
      </c>
      <c r="AA731" s="4">
        <v>13.7141</v>
      </c>
      <c r="AB731" s="4" t="s">
        <v>384</v>
      </c>
      <c r="AC731" s="4">
        <v>0</v>
      </c>
      <c r="AD731" s="4">
        <v>11.9</v>
      </c>
      <c r="AE731" s="4">
        <v>850</v>
      </c>
      <c r="AF731" s="4">
        <v>870</v>
      </c>
      <c r="AG731" s="4">
        <v>840</v>
      </c>
      <c r="AH731" s="4">
        <v>100</v>
      </c>
      <c r="AI731" s="4">
        <v>1106.26</v>
      </c>
      <c r="AJ731" s="4">
        <v>25.41</v>
      </c>
      <c r="AK731" s="4">
        <v>984</v>
      </c>
      <c r="AL731" s="4">
        <v>60</v>
      </c>
      <c r="AM731" s="4">
        <v>0</v>
      </c>
      <c r="AN731" s="4">
        <v>22</v>
      </c>
      <c r="AO731" s="4">
        <v>192</v>
      </c>
      <c r="AP731" s="4">
        <v>190</v>
      </c>
      <c r="AQ731" s="4">
        <v>1.8</v>
      </c>
      <c r="AR731" s="4">
        <v>195</v>
      </c>
      <c r="AS731" s="4" t="s">
        <v>155</v>
      </c>
      <c r="AT731" s="4">
        <v>2</v>
      </c>
      <c r="AU731" s="5">
        <v>0.66203703703703709</v>
      </c>
      <c r="AV731" s="4">
        <v>47.159385</v>
      </c>
      <c r="AW731" s="4">
        <v>-88.489746999999994</v>
      </c>
      <c r="AX731" s="4">
        <v>310.39999999999998</v>
      </c>
      <c r="AY731" s="4">
        <v>0</v>
      </c>
      <c r="AZ731" s="4">
        <v>12</v>
      </c>
      <c r="BA731" s="4">
        <v>11</v>
      </c>
      <c r="BB731" s="4" t="s">
        <v>458</v>
      </c>
      <c r="BC731" s="4">
        <v>0.9</v>
      </c>
      <c r="BD731" s="4">
        <v>1.2</v>
      </c>
      <c r="BE731" s="4">
        <v>1.6</v>
      </c>
      <c r="BF731" s="4">
        <v>14.063000000000001</v>
      </c>
      <c r="BG731" s="4">
        <v>195.42</v>
      </c>
      <c r="BH731" s="4">
        <v>13.9</v>
      </c>
      <c r="BI731" s="4">
        <v>24.170999999999999</v>
      </c>
      <c r="BJ731" s="4">
        <v>2919.0569999999998</v>
      </c>
      <c r="BK731" s="4">
        <v>64.765000000000001</v>
      </c>
      <c r="BL731" s="4">
        <v>6.1749999999999998</v>
      </c>
      <c r="BM731" s="4">
        <v>0</v>
      </c>
      <c r="BN731" s="4">
        <v>6.1749999999999998</v>
      </c>
      <c r="BO731" s="4">
        <v>-1.605</v>
      </c>
      <c r="BP731" s="4">
        <v>0</v>
      </c>
      <c r="BQ731" s="4">
        <v>-1.605</v>
      </c>
      <c r="BR731" s="4">
        <v>40.910800000000002</v>
      </c>
      <c r="BU731" s="4">
        <v>61.238999999999997</v>
      </c>
      <c r="BW731" s="4">
        <v>37776.360999999997</v>
      </c>
      <c r="BX731" s="4">
        <v>1.0774000000000001E-2</v>
      </c>
      <c r="BY731" s="4">
        <v>-5</v>
      </c>
      <c r="BZ731" s="4">
        <v>0.61799999999999999</v>
      </c>
      <c r="CA731" s="4">
        <v>0.26329000000000002</v>
      </c>
      <c r="CB731" s="4">
        <v>12.483599999999999</v>
      </c>
    </row>
    <row r="732" spans="1:80">
      <c r="A732" s="2">
        <v>42439</v>
      </c>
      <c r="B732" s="32">
        <v>0.45413875000000004</v>
      </c>
      <c r="C732" s="4">
        <v>0.755</v>
      </c>
      <c r="D732" s="4">
        <v>2.5899999999999999E-2</v>
      </c>
      <c r="E732" s="4" t="s">
        <v>155</v>
      </c>
      <c r="F732" s="4">
        <v>259.47729199999998</v>
      </c>
      <c r="G732" s="4">
        <v>18.7</v>
      </c>
      <c r="H732" s="4">
        <v>-12</v>
      </c>
      <c r="I732" s="4">
        <v>285.89999999999998</v>
      </c>
      <c r="K732" s="4">
        <v>18.02</v>
      </c>
      <c r="L732" s="4">
        <v>94</v>
      </c>
      <c r="M732" s="4">
        <v>0.80700000000000005</v>
      </c>
      <c r="N732" s="4">
        <v>0.60909999999999997</v>
      </c>
      <c r="O732" s="4">
        <v>2.0899999999999998E-2</v>
      </c>
      <c r="P732" s="4">
        <v>15.0688</v>
      </c>
      <c r="Q732" s="4">
        <v>0</v>
      </c>
      <c r="R732" s="4">
        <v>15.1</v>
      </c>
      <c r="S732" s="4">
        <v>-3.9197000000000002</v>
      </c>
      <c r="T732" s="4">
        <v>0</v>
      </c>
      <c r="U732" s="4">
        <v>-3.9</v>
      </c>
      <c r="V732" s="4">
        <v>285.85399999999998</v>
      </c>
      <c r="Y732" s="4">
        <v>76.245000000000005</v>
      </c>
      <c r="Z732" s="4">
        <v>0</v>
      </c>
      <c r="AA732" s="4">
        <v>14.545299999999999</v>
      </c>
      <c r="AB732" s="4" t="s">
        <v>384</v>
      </c>
      <c r="AC732" s="4">
        <v>0</v>
      </c>
      <c r="AD732" s="4">
        <v>11.9</v>
      </c>
      <c r="AE732" s="4">
        <v>850</v>
      </c>
      <c r="AF732" s="4">
        <v>869</v>
      </c>
      <c r="AG732" s="4">
        <v>839</v>
      </c>
      <c r="AH732" s="4">
        <v>100</v>
      </c>
      <c r="AI732" s="4">
        <v>1105.72</v>
      </c>
      <c r="AJ732" s="4">
        <v>25.4</v>
      </c>
      <c r="AK732" s="4">
        <v>984</v>
      </c>
      <c r="AL732" s="4">
        <v>60</v>
      </c>
      <c r="AM732" s="4">
        <v>0</v>
      </c>
      <c r="AN732" s="4">
        <v>22</v>
      </c>
      <c r="AO732" s="4">
        <v>192</v>
      </c>
      <c r="AP732" s="4">
        <v>189.4</v>
      </c>
      <c r="AQ732" s="4">
        <v>1.9</v>
      </c>
      <c r="AR732" s="4">
        <v>195</v>
      </c>
      <c r="AS732" s="4" t="s">
        <v>155</v>
      </c>
      <c r="AT732" s="4">
        <v>2</v>
      </c>
      <c r="AU732" s="5">
        <v>0.66206018518518517</v>
      </c>
      <c r="AV732" s="4">
        <v>47.159385</v>
      </c>
      <c r="AW732" s="4">
        <v>-88.489746999999994</v>
      </c>
      <c r="AX732" s="4">
        <v>309.39999999999998</v>
      </c>
      <c r="AY732" s="4">
        <v>0</v>
      </c>
      <c r="AZ732" s="4">
        <v>12</v>
      </c>
      <c r="BA732" s="4">
        <v>11</v>
      </c>
      <c r="BB732" s="4" t="s">
        <v>458</v>
      </c>
      <c r="BC732" s="4">
        <v>0.9</v>
      </c>
      <c r="BD732" s="4">
        <v>1.2</v>
      </c>
      <c r="BE732" s="4">
        <v>1.6</v>
      </c>
      <c r="BF732" s="4">
        <v>14.063000000000001</v>
      </c>
      <c r="BG732" s="4">
        <v>246.75</v>
      </c>
      <c r="BH732" s="4">
        <v>17.55</v>
      </c>
      <c r="BI732" s="4">
        <v>23.911000000000001</v>
      </c>
      <c r="BJ732" s="4">
        <v>2938.6590000000001</v>
      </c>
      <c r="BK732" s="4">
        <v>64.302000000000007</v>
      </c>
      <c r="BL732" s="4">
        <v>7.6130000000000004</v>
      </c>
      <c r="BM732" s="4">
        <v>0</v>
      </c>
      <c r="BN732" s="4">
        <v>7.6130000000000004</v>
      </c>
      <c r="BO732" s="4">
        <v>-1.98</v>
      </c>
      <c r="BP732" s="4">
        <v>0</v>
      </c>
      <c r="BQ732" s="4">
        <v>-1.98</v>
      </c>
      <c r="BR732" s="4">
        <v>45.603400000000001</v>
      </c>
      <c r="BU732" s="4">
        <v>72.981999999999999</v>
      </c>
      <c r="BW732" s="4">
        <v>51024.292000000001</v>
      </c>
      <c r="BX732" s="4">
        <v>8.7740000000000005E-3</v>
      </c>
      <c r="BY732" s="4">
        <v>-5</v>
      </c>
      <c r="BZ732" s="4">
        <v>0.61799999999999999</v>
      </c>
      <c r="CA732" s="4">
        <v>0.21441499999999999</v>
      </c>
      <c r="CB732" s="4">
        <v>12.483599999999999</v>
      </c>
    </row>
    <row r="733" spans="1:80">
      <c r="A733" s="2">
        <v>42439</v>
      </c>
      <c r="B733" s="32">
        <v>0.45415032407407407</v>
      </c>
      <c r="C733" s="4">
        <v>0.63</v>
      </c>
      <c r="D733" s="4">
        <v>2.2499999999999999E-2</v>
      </c>
      <c r="E733" s="4" t="s">
        <v>155</v>
      </c>
      <c r="F733" s="4">
        <v>225.31380799999999</v>
      </c>
      <c r="G733" s="4">
        <v>18.399999999999999</v>
      </c>
      <c r="H733" s="4">
        <v>-12.1</v>
      </c>
      <c r="I733" s="4">
        <v>245.7</v>
      </c>
      <c r="K733" s="4">
        <v>18.57</v>
      </c>
      <c r="L733" s="4">
        <v>88</v>
      </c>
      <c r="M733" s="4">
        <v>0.80810000000000004</v>
      </c>
      <c r="N733" s="4">
        <v>0.50939999999999996</v>
      </c>
      <c r="O733" s="4">
        <v>1.8200000000000001E-2</v>
      </c>
      <c r="P733" s="4">
        <v>14.8931</v>
      </c>
      <c r="Q733" s="4">
        <v>0</v>
      </c>
      <c r="R733" s="4">
        <v>14.9</v>
      </c>
      <c r="S733" s="4">
        <v>-3.8740000000000001</v>
      </c>
      <c r="T733" s="4">
        <v>0</v>
      </c>
      <c r="U733" s="4">
        <v>-3.9</v>
      </c>
      <c r="V733" s="4">
        <v>245.65369999999999</v>
      </c>
      <c r="Y733" s="4">
        <v>70.84</v>
      </c>
      <c r="Z733" s="4">
        <v>0</v>
      </c>
      <c r="AA733" s="4">
        <v>15.007199999999999</v>
      </c>
      <c r="AB733" s="4" t="s">
        <v>384</v>
      </c>
      <c r="AC733" s="4">
        <v>0</v>
      </c>
      <c r="AD733" s="4">
        <v>11.8</v>
      </c>
      <c r="AE733" s="4">
        <v>850</v>
      </c>
      <c r="AF733" s="4">
        <v>870</v>
      </c>
      <c r="AG733" s="4">
        <v>839</v>
      </c>
      <c r="AH733" s="4">
        <v>100</v>
      </c>
      <c r="AI733" s="4">
        <v>1105.72</v>
      </c>
      <c r="AJ733" s="4">
        <v>25.4</v>
      </c>
      <c r="AK733" s="4">
        <v>984</v>
      </c>
      <c r="AL733" s="4">
        <v>60</v>
      </c>
      <c r="AM733" s="4">
        <v>0</v>
      </c>
      <c r="AN733" s="4">
        <v>22</v>
      </c>
      <c r="AO733" s="4">
        <v>192</v>
      </c>
      <c r="AP733" s="4">
        <v>189.6</v>
      </c>
      <c r="AQ733" s="4">
        <v>2.1</v>
      </c>
      <c r="AR733" s="4">
        <v>195</v>
      </c>
      <c r="AS733" s="4" t="s">
        <v>155</v>
      </c>
      <c r="AT733" s="4">
        <v>2</v>
      </c>
      <c r="AU733" s="5">
        <v>0.66206018518518517</v>
      </c>
      <c r="AV733" s="4">
        <v>47.159385</v>
      </c>
      <c r="AW733" s="4">
        <v>-88.489746999999994</v>
      </c>
      <c r="AX733" s="4">
        <v>309.39999999999998</v>
      </c>
      <c r="AY733" s="4">
        <v>0</v>
      </c>
      <c r="AZ733" s="4">
        <v>12</v>
      </c>
      <c r="BA733" s="4">
        <v>11</v>
      </c>
      <c r="BB733" s="4" t="s">
        <v>458</v>
      </c>
      <c r="BC733" s="4">
        <v>0.9</v>
      </c>
      <c r="BD733" s="4">
        <v>1.2</v>
      </c>
      <c r="BE733" s="4">
        <v>1.6</v>
      </c>
      <c r="BF733" s="4">
        <v>14.063000000000001</v>
      </c>
      <c r="BG733" s="4">
        <v>294.60000000000002</v>
      </c>
      <c r="BH733" s="4">
        <v>20.95</v>
      </c>
      <c r="BI733" s="4">
        <v>23.744</v>
      </c>
      <c r="BJ733" s="4">
        <v>2960.5050000000001</v>
      </c>
      <c r="BK733" s="4">
        <v>67.347999999999999</v>
      </c>
      <c r="BL733" s="4">
        <v>9.0640000000000001</v>
      </c>
      <c r="BM733" s="4">
        <v>0</v>
      </c>
      <c r="BN733" s="4">
        <v>9.0640000000000001</v>
      </c>
      <c r="BO733" s="4">
        <v>-2.3580000000000001</v>
      </c>
      <c r="BP733" s="4">
        <v>0</v>
      </c>
      <c r="BQ733" s="4">
        <v>-2.3580000000000001</v>
      </c>
      <c r="BR733" s="4">
        <v>47.206600000000002</v>
      </c>
      <c r="BU733" s="4">
        <v>81.677999999999997</v>
      </c>
      <c r="BW733" s="4">
        <v>63413.305</v>
      </c>
      <c r="BX733" s="4">
        <v>8.0000000000000002E-3</v>
      </c>
      <c r="BY733" s="4">
        <v>-5</v>
      </c>
      <c r="BZ733" s="4">
        <v>0.61677400000000004</v>
      </c>
      <c r="CA733" s="4">
        <v>0.19550000000000001</v>
      </c>
      <c r="CB733" s="4">
        <v>12.458835000000001</v>
      </c>
    </row>
    <row r="734" spans="1:80">
      <c r="A734" s="2">
        <v>42439</v>
      </c>
      <c r="B734" s="32">
        <v>0.45416189814814811</v>
      </c>
      <c r="C734" s="4">
        <v>0.54</v>
      </c>
      <c r="D734" s="4">
        <v>1.9199999999999998E-2</v>
      </c>
      <c r="E734" s="4" t="s">
        <v>155</v>
      </c>
      <c r="F734" s="4">
        <v>191.841004</v>
      </c>
      <c r="G734" s="4">
        <v>18.2</v>
      </c>
      <c r="H734" s="4">
        <v>-12.1</v>
      </c>
      <c r="I734" s="4">
        <v>219.8</v>
      </c>
      <c r="K734" s="4">
        <v>18.989999999999998</v>
      </c>
      <c r="L734" s="4">
        <v>80</v>
      </c>
      <c r="M734" s="4">
        <v>0.80900000000000005</v>
      </c>
      <c r="N734" s="4">
        <v>0.43690000000000001</v>
      </c>
      <c r="O734" s="4">
        <v>1.55E-2</v>
      </c>
      <c r="P734" s="4">
        <v>14.7338</v>
      </c>
      <c r="Q734" s="4">
        <v>0</v>
      </c>
      <c r="R734" s="4">
        <v>14.7</v>
      </c>
      <c r="S734" s="4">
        <v>-3.8325999999999998</v>
      </c>
      <c r="T734" s="4">
        <v>0</v>
      </c>
      <c r="U734" s="4">
        <v>-3.8</v>
      </c>
      <c r="V734" s="4">
        <v>219.761</v>
      </c>
      <c r="Y734" s="4">
        <v>64.402000000000001</v>
      </c>
      <c r="Z734" s="4">
        <v>0</v>
      </c>
      <c r="AA734" s="4">
        <v>15.358599999999999</v>
      </c>
      <c r="AB734" s="4" t="s">
        <v>384</v>
      </c>
      <c r="AC734" s="4">
        <v>0</v>
      </c>
      <c r="AD734" s="4">
        <v>11.9</v>
      </c>
      <c r="AE734" s="4">
        <v>850</v>
      </c>
      <c r="AF734" s="4">
        <v>870</v>
      </c>
      <c r="AG734" s="4">
        <v>840</v>
      </c>
      <c r="AH734" s="4">
        <v>100</v>
      </c>
      <c r="AI734" s="4">
        <v>1105.72</v>
      </c>
      <c r="AJ734" s="4">
        <v>25.4</v>
      </c>
      <c r="AK734" s="4">
        <v>984</v>
      </c>
      <c r="AL734" s="4">
        <v>60</v>
      </c>
      <c r="AM734" s="4">
        <v>0</v>
      </c>
      <c r="AN734" s="4">
        <v>22</v>
      </c>
      <c r="AO734" s="4">
        <v>192</v>
      </c>
      <c r="AP734" s="4">
        <v>190</v>
      </c>
      <c r="AQ734" s="4">
        <v>2.2999999999999998</v>
      </c>
      <c r="AR734" s="4">
        <v>195</v>
      </c>
      <c r="AS734" s="4" t="s">
        <v>155</v>
      </c>
      <c r="AT734" s="4">
        <v>2</v>
      </c>
      <c r="AU734" s="5">
        <v>0.66207175925925921</v>
      </c>
      <c r="AV734" s="4">
        <v>47.159385</v>
      </c>
      <c r="AW734" s="4">
        <v>-88.489744999999999</v>
      </c>
      <c r="AX734" s="4">
        <v>309.10000000000002</v>
      </c>
      <c r="AY734" s="4">
        <v>0</v>
      </c>
      <c r="AZ734" s="4">
        <v>12</v>
      </c>
      <c r="BA734" s="4">
        <v>11</v>
      </c>
      <c r="BB734" s="4" t="s">
        <v>458</v>
      </c>
      <c r="BC734" s="4">
        <v>0.9</v>
      </c>
      <c r="BD734" s="4">
        <v>1.2</v>
      </c>
      <c r="BE734" s="4">
        <v>1.6</v>
      </c>
      <c r="BF734" s="4">
        <v>14.063000000000001</v>
      </c>
      <c r="BG734" s="4">
        <v>450</v>
      </c>
      <c r="BH734" s="4">
        <v>32</v>
      </c>
      <c r="BI734" s="4">
        <v>25.395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4">
        <v>0</v>
      </c>
      <c r="BT734" s="4">
        <v>0</v>
      </c>
      <c r="BU734" s="4">
        <v>0</v>
      </c>
      <c r="BW734" s="4">
        <v>0</v>
      </c>
      <c r="BX734" s="4">
        <v>9.8390000000000005E-3</v>
      </c>
      <c r="BY734" s="4">
        <v>-5</v>
      </c>
      <c r="BZ734" s="4">
        <v>0.61783900000000003</v>
      </c>
      <c r="CA734" s="4">
        <v>0.24044099999999999</v>
      </c>
      <c r="CB734" s="4">
        <v>12.480347999999999</v>
      </c>
    </row>
    <row r="735" spans="1:80">
      <c r="A735" s="2">
        <v>42439</v>
      </c>
      <c r="B735" s="32">
        <v>0.45417347222222221</v>
      </c>
      <c r="C735" s="4">
        <v>0.46899999999999997</v>
      </c>
      <c r="D735" s="4">
        <v>1.8200000000000001E-2</v>
      </c>
      <c r="E735" s="4" t="s">
        <v>155</v>
      </c>
      <c r="F735" s="4">
        <v>182.37288100000001</v>
      </c>
      <c r="G735" s="4">
        <v>17.899999999999999</v>
      </c>
      <c r="H735" s="4">
        <v>-12.1</v>
      </c>
      <c r="I735" s="4">
        <v>191.6</v>
      </c>
      <c r="K735" s="4">
        <v>19.2</v>
      </c>
      <c r="L735" s="4">
        <v>74</v>
      </c>
      <c r="M735" s="4">
        <v>0.80940000000000001</v>
      </c>
      <c r="N735" s="4">
        <v>0.37990000000000002</v>
      </c>
      <c r="O735" s="4">
        <v>1.4800000000000001E-2</v>
      </c>
      <c r="P735" s="4">
        <v>14.4983</v>
      </c>
      <c r="Q735" s="4">
        <v>0</v>
      </c>
      <c r="R735" s="4">
        <v>14.5</v>
      </c>
      <c r="S735" s="4">
        <v>-3.7713000000000001</v>
      </c>
      <c r="T735" s="4">
        <v>0</v>
      </c>
      <c r="U735" s="4">
        <v>-3.8</v>
      </c>
      <c r="V735" s="4">
        <v>191.583</v>
      </c>
      <c r="Y735" s="4">
        <v>60.146000000000001</v>
      </c>
      <c r="Z735" s="4">
        <v>0</v>
      </c>
      <c r="AA735" s="4">
        <v>15.54</v>
      </c>
      <c r="AB735" s="4" t="s">
        <v>384</v>
      </c>
      <c r="AC735" s="4">
        <v>0</v>
      </c>
      <c r="AD735" s="4">
        <v>11.9</v>
      </c>
      <c r="AE735" s="4">
        <v>850</v>
      </c>
      <c r="AF735" s="4">
        <v>869</v>
      </c>
      <c r="AG735" s="4">
        <v>839</v>
      </c>
      <c r="AH735" s="4">
        <v>100</v>
      </c>
      <c r="AI735" s="4">
        <v>1105.72</v>
      </c>
      <c r="AJ735" s="4">
        <v>25.4</v>
      </c>
      <c r="AK735" s="4">
        <v>984</v>
      </c>
      <c r="AL735" s="4">
        <v>60</v>
      </c>
      <c r="AM735" s="4">
        <v>0</v>
      </c>
      <c r="AN735" s="4">
        <v>22</v>
      </c>
      <c r="AO735" s="4">
        <v>191.4</v>
      </c>
      <c r="AP735" s="4">
        <v>189.4</v>
      </c>
      <c r="AQ735" s="4">
        <v>2.1</v>
      </c>
      <c r="AR735" s="4">
        <v>195</v>
      </c>
      <c r="AS735" s="4" t="s">
        <v>155</v>
      </c>
      <c r="AT735" s="4">
        <v>2</v>
      </c>
      <c r="AU735" s="5">
        <v>0.66208333333333336</v>
      </c>
      <c r="AV735" s="4">
        <v>47.159385</v>
      </c>
      <c r="AW735" s="4">
        <v>-88.489744999999999</v>
      </c>
      <c r="AX735" s="4">
        <v>308.8</v>
      </c>
      <c r="AY735" s="4">
        <v>0</v>
      </c>
      <c r="AZ735" s="4">
        <v>12</v>
      </c>
      <c r="BA735" s="4">
        <v>11</v>
      </c>
      <c r="BB735" s="4" t="s">
        <v>458</v>
      </c>
      <c r="BC735" s="4">
        <v>0.9</v>
      </c>
      <c r="BD735" s="4">
        <v>1.2</v>
      </c>
      <c r="BE735" s="4">
        <v>1.6</v>
      </c>
      <c r="BF735" s="4">
        <v>14.063000000000001</v>
      </c>
      <c r="BG735" s="4">
        <v>450</v>
      </c>
      <c r="BH735" s="4">
        <v>32</v>
      </c>
      <c r="BI735" s="4">
        <v>25.395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W735" s="4">
        <v>0</v>
      </c>
      <c r="BX735" s="4">
        <v>-3.712E-3</v>
      </c>
      <c r="BY735" s="4">
        <v>-5</v>
      </c>
      <c r="BZ735" s="4">
        <v>0.61409599999999998</v>
      </c>
      <c r="CA735" s="4">
        <v>-9.0712000000000001E-2</v>
      </c>
      <c r="CB735" s="4">
        <v>12.404738999999999</v>
      </c>
    </row>
    <row r="736" spans="1:80">
      <c r="A736" s="2">
        <v>42439</v>
      </c>
      <c r="B736" s="32">
        <v>0.45418504629629625</v>
      </c>
      <c r="C736" s="4">
        <v>0.41599999999999998</v>
      </c>
      <c r="D736" s="4">
        <v>1.5599999999999999E-2</v>
      </c>
      <c r="E736" s="4" t="s">
        <v>155</v>
      </c>
      <c r="F736" s="4">
        <v>156.466667</v>
      </c>
      <c r="G736" s="4">
        <v>17.5</v>
      </c>
      <c r="H736" s="4">
        <v>-12.1</v>
      </c>
      <c r="I736" s="4">
        <v>168.1</v>
      </c>
      <c r="K736" s="4">
        <v>19.3</v>
      </c>
      <c r="L736" s="4">
        <v>70</v>
      </c>
      <c r="M736" s="4">
        <v>1</v>
      </c>
      <c r="N736" s="4">
        <v>0.41570000000000001</v>
      </c>
      <c r="O736" s="4">
        <v>1.5599999999999999E-2</v>
      </c>
      <c r="P736" s="4">
        <v>17.5152</v>
      </c>
      <c r="Q736" s="4">
        <v>0</v>
      </c>
      <c r="R736" s="4">
        <v>17.5</v>
      </c>
      <c r="S736" s="4">
        <v>-4.5560999999999998</v>
      </c>
      <c r="T736" s="4">
        <v>0</v>
      </c>
      <c r="U736" s="4">
        <v>-4.5999999999999996</v>
      </c>
      <c r="V736" s="4">
        <v>168.13820000000001</v>
      </c>
      <c r="Y736" s="4">
        <v>69.867000000000004</v>
      </c>
      <c r="Z736" s="4">
        <v>0</v>
      </c>
      <c r="AA736" s="4">
        <v>19.3</v>
      </c>
      <c r="AB736" s="4" t="s">
        <v>384</v>
      </c>
      <c r="AC736" s="4">
        <v>0</v>
      </c>
      <c r="AD736" s="4">
        <v>12</v>
      </c>
      <c r="AE736" s="4">
        <v>850</v>
      </c>
      <c r="AF736" s="4">
        <v>869</v>
      </c>
      <c r="AG736" s="4">
        <v>840</v>
      </c>
      <c r="AH736" s="4">
        <v>100</v>
      </c>
      <c r="AI736" s="4">
        <v>1105.72</v>
      </c>
      <c r="AJ736" s="4">
        <v>25.4</v>
      </c>
      <c r="AK736" s="4">
        <v>984</v>
      </c>
      <c r="AL736" s="4">
        <v>60</v>
      </c>
      <c r="AM736" s="4">
        <v>0</v>
      </c>
      <c r="AN736" s="4">
        <v>22</v>
      </c>
      <c r="AO736" s="4">
        <v>191</v>
      </c>
      <c r="AP736" s="4">
        <v>189</v>
      </c>
      <c r="AQ736" s="4">
        <v>1.9</v>
      </c>
      <c r="AR736" s="4">
        <v>195</v>
      </c>
      <c r="AS736" s="4" t="s">
        <v>155</v>
      </c>
      <c r="AT736" s="4">
        <v>2</v>
      </c>
      <c r="AU736" s="5">
        <v>0.6620949074074074</v>
      </c>
      <c r="AV736" s="4">
        <v>47.159385</v>
      </c>
      <c r="AW736" s="4">
        <v>-88.489744999999999</v>
      </c>
      <c r="AX736" s="4">
        <v>308.60000000000002</v>
      </c>
      <c r="AY736" s="4">
        <v>0</v>
      </c>
      <c r="AZ736" s="4">
        <v>12</v>
      </c>
      <c r="BA736" s="4">
        <v>11</v>
      </c>
      <c r="BB736" s="4" t="s">
        <v>458</v>
      </c>
      <c r="BC736" s="4">
        <v>0.9</v>
      </c>
      <c r="BD736" s="4">
        <v>1.2</v>
      </c>
      <c r="BE736" s="4">
        <v>1.6</v>
      </c>
      <c r="BF736" s="4">
        <v>14.063000000000001</v>
      </c>
      <c r="BG736" s="4">
        <v>450</v>
      </c>
      <c r="BH736" s="4">
        <v>32</v>
      </c>
      <c r="BI736" s="4">
        <v>25.395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W736" s="4">
        <v>0</v>
      </c>
      <c r="BX736" s="4">
        <v>-1.9130000000000001E-2</v>
      </c>
      <c r="BY736" s="4">
        <v>-5</v>
      </c>
      <c r="BZ736" s="4">
        <v>0.61038700000000001</v>
      </c>
      <c r="CA736" s="4">
        <v>-0.46749000000000002</v>
      </c>
      <c r="CB736" s="4">
        <v>12.329817</v>
      </c>
    </row>
    <row r="737" spans="1:80">
      <c r="A737" s="2">
        <v>42439</v>
      </c>
      <c r="B737" s="32">
        <v>0.4541966203703704</v>
      </c>
      <c r="C737" s="4">
        <v>0.375</v>
      </c>
      <c r="D737" s="4">
        <v>1.4E-2</v>
      </c>
      <c r="E737" s="4" t="s">
        <v>155</v>
      </c>
      <c r="F737" s="4">
        <v>140</v>
      </c>
      <c r="G737" s="4">
        <v>17.5</v>
      </c>
      <c r="H737" s="4">
        <v>-12.1</v>
      </c>
      <c r="I737" s="4">
        <v>154.9</v>
      </c>
      <c r="K737" s="4">
        <v>19.5</v>
      </c>
      <c r="L737" s="4">
        <v>65</v>
      </c>
      <c r="M737" s="4">
        <v>1</v>
      </c>
      <c r="N737" s="4">
        <v>0.37490000000000001</v>
      </c>
      <c r="O737" s="4">
        <v>1.4E-2</v>
      </c>
      <c r="P737" s="4">
        <v>17.5</v>
      </c>
      <c r="Q737" s="4">
        <v>0</v>
      </c>
      <c r="R737" s="4">
        <v>17.5</v>
      </c>
      <c r="S737" s="4">
        <v>-4.5521000000000003</v>
      </c>
      <c r="T737" s="4">
        <v>0</v>
      </c>
      <c r="U737" s="4">
        <v>-4.5999999999999996</v>
      </c>
      <c r="V737" s="4">
        <v>154.91480000000001</v>
      </c>
      <c r="Y737" s="4">
        <v>65.164000000000001</v>
      </c>
      <c r="Z737" s="4">
        <v>0</v>
      </c>
      <c r="AA737" s="4">
        <v>19.5</v>
      </c>
      <c r="AB737" s="4" t="s">
        <v>384</v>
      </c>
      <c r="AC737" s="4">
        <v>0</v>
      </c>
      <c r="AD737" s="4">
        <v>12</v>
      </c>
      <c r="AE737" s="4">
        <v>850</v>
      </c>
      <c r="AF737" s="4">
        <v>870</v>
      </c>
      <c r="AG737" s="4">
        <v>842</v>
      </c>
      <c r="AH737" s="4">
        <v>100</v>
      </c>
      <c r="AI737" s="4">
        <v>1105.72</v>
      </c>
      <c r="AJ737" s="4">
        <v>25.4</v>
      </c>
      <c r="AK737" s="4">
        <v>984</v>
      </c>
      <c r="AL737" s="4">
        <v>60</v>
      </c>
      <c r="AM737" s="4">
        <v>0</v>
      </c>
      <c r="AN737" s="4">
        <v>22</v>
      </c>
      <c r="AO737" s="4">
        <v>191</v>
      </c>
      <c r="AP737" s="4">
        <v>189.6</v>
      </c>
      <c r="AQ737" s="4">
        <v>1.9</v>
      </c>
      <c r="AR737" s="4">
        <v>195</v>
      </c>
      <c r="AS737" s="4" t="s">
        <v>155</v>
      </c>
      <c r="AT737" s="4">
        <v>2</v>
      </c>
      <c r="AU737" s="5">
        <v>0.66210648148148155</v>
      </c>
      <c r="AV737" s="4">
        <v>47.159385</v>
      </c>
      <c r="AW737" s="4">
        <v>-88.489744999999999</v>
      </c>
      <c r="AX737" s="4">
        <v>308.5</v>
      </c>
      <c r="AY737" s="4">
        <v>0</v>
      </c>
      <c r="AZ737" s="4">
        <v>12</v>
      </c>
      <c r="BA737" s="4">
        <v>11</v>
      </c>
      <c r="BB737" s="4" t="s">
        <v>458</v>
      </c>
      <c r="BC737" s="4">
        <v>0.9</v>
      </c>
      <c r="BD737" s="4">
        <v>1.2</v>
      </c>
      <c r="BE737" s="4">
        <v>1.6</v>
      </c>
      <c r="BF737" s="4">
        <v>14.063000000000001</v>
      </c>
      <c r="BG737" s="4">
        <v>450</v>
      </c>
      <c r="BH737" s="4">
        <v>32</v>
      </c>
      <c r="BI737" s="4">
        <v>25.395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W737" s="4">
        <v>0</v>
      </c>
      <c r="BX737" s="4">
        <v>-2.4226000000000001E-2</v>
      </c>
      <c r="BY737" s="4">
        <v>-5</v>
      </c>
      <c r="BZ737" s="4">
        <v>0.61061299999999996</v>
      </c>
      <c r="CA737" s="4">
        <v>-0.59202299999999997</v>
      </c>
      <c r="CB737" s="4">
        <v>12.334383000000001</v>
      </c>
    </row>
    <row r="738" spans="1:80">
      <c r="A738" s="2">
        <v>42439</v>
      </c>
      <c r="B738" s="32">
        <v>0.45420819444444444</v>
      </c>
      <c r="C738" s="4">
        <v>0.33200000000000002</v>
      </c>
      <c r="D738" s="4">
        <v>1.43E-2</v>
      </c>
      <c r="E738" s="4" t="s">
        <v>155</v>
      </c>
      <c r="F738" s="4">
        <v>142.55658</v>
      </c>
      <c r="G738" s="4">
        <v>17.5</v>
      </c>
      <c r="H738" s="4">
        <v>-12.1</v>
      </c>
      <c r="I738" s="4">
        <v>135.30000000000001</v>
      </c>
      <c r="K738" s="4">
        <v>19.579999999999998</v>
      </c>
      <c r="L738" s="4">
        <v>62</v>
      </c>
      <c r="M738" s="4">
        <v>1</v>
      </c>
      <c r="N738" s="4">
        <v>0.33229999999999998</v>
      </c>
      <c r="O738" s="4">
        <v>1.43E-2</v>
      </c>
      <c r="P738" s="4">
        <v>17.512799999999999</v>
      </c>
      <c r="Q738" s="4">
        <v>0</v>
      </c>
      <c r="R738" s="4">
        <v>17.5</v>
      </c>
      <c r="S738" s="4">
        <v>-4.5555000000000003</v>
      </c>
      <c r="T738" s="4">
        <v>0</v>
      </c>
      <c r="U738" s="4">
        <v>-4.5999999999999996</v>
      </c>
      <c r="V738" s="4">
        <v>135.3304</v>
      </c>
      <c r="Y738" s="4">
        <v>61.6</v>
      </c>
      <c r="Z738" s="4">
        <v>0</v>
      </c>
      <c r="AA738" s="4">
        <v>19.584700000000002</v>
      </c>
      <c r="AB738" s="4" t="s">
        <v>384</v>
      </c>
      <c r="AC738" s="4">
        <v>0</v>
      </c>
      <c r="AD738" s="4">
        <v>11.9</v>
      </c>
      <c r="AE738" s="4">
        <v>850</v>
      </c>
      <c r="AF738" s="4">
        <v>871</v>
      </c>
      <c r="AG738" s="4">
        <v>842</v>
      </c>
      <c r="AH738" s="4">
        <v>100</v>
      </c>
      <c r="AI738" s="4">
        <v>1105.72</v>
      </c>
      <c r="AJ738" s="4">
        <v>25.4</v>
      </c>
      <c r="AK738" s="4">
        <v>984</v>
      </c>
      <c r="AL738" s="4">
        <v>60</v>
      </c>
      <c r="AM738" s="4">
        <v>0</v>
      </c>
      <c r="AN738" s="4">
        <v>22</v>
      </c>
      <c r="AO738" s="4">
        <v>191</v>
      </c>
      <c r="AP738" s="4">
        <v>190</v>
      </c>
      <c r="AQ738" s="4">
        <v>1.9</v>
      </c>
      <c r="AR738" s="4">
        <v>195</v>
      </c>
      <c r="AS738" s="4" t="s">
        <v>155</v>
      </c>
      <c r="AT738" s="4">
        <v>2</v>
      </c>
      <c r="AU738" s="5">
        <v>0.66211805555555558</v>
      </c>
      <c r="AV738" s="4">
        <v>47.159385</v>
      </c>
      <c r="AW738" s="4">
        <v>-88.489743000000004</v>
      </c>
      <c r="AX738" s="4">
        <v>308.39999999999998</v>
      </c>
      <c r="AY738" s="4">
        <v>0</v>
      </c>
      <c r="AZ738" s="4">
        <v>12</v>
      </c>
      <c r="BA738" s="4">
        <v>10</v>
      </c>
      <c r="BB738" s="4" t="s">
        <v>459</v>
      </c>
      <c r="BC738" s="4">
        <v>0.9</v>
      </c>
      <c r="BD738" s="4">
        <v>1.2012</v>
      </c>
      <c r="BE738" s="4">
        <v>1.6012</v>
      </c>
      <c r="BF738" s="4">
        <v>14.063000000000001</v>
      </c>
      <c r="BG738" s="4">
        <v>450</v>
      </c>
      <c r="BH738" s="4">
        <v>32</v>
      </c>
      <c r="BI738" s="4">
        <v>25.395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4">
        <v>0</v>
      </c>
      <c r="BW738" s="4">
        <v>0</v>
      </c>
      <c r="BX738" s="4">
        <v>-2.7452000000000001E-2</v>
      </c>
      <c r="BY738" s="4">
        <v>-5</v>
      </c>
      <c r="BZ738" s="4">
        <v>0.60854799999999998</v>
      </c>
      <c r="CA738" s="4">
        <v>-0.67085899999999998</v>
      </c>
      <c r="CB738" s="4">
        <v>12.292669999999999</v>
      </c>
    </row>
    <row r="739" spans="1:80">
      <c r="A739" s="2">
        <v>42439</v>
      </c>
      <c r="B739" s="32">
        <v>0.45421976851851853</v>
      </c>
      <c r="C739" s="4">
        <v>0.315</v>
      </c>
      <c r="D739" s="4">
        <v>1.4800000000000001E-2</v>
      </c>
      <c r="E739" s="4" t="s">
        <v>155</v>
      </c>
      <c r="F739" s="4">
        <v>148.08054799999999</v>
      </c>
      <c r="G739" s="4">
        <v>17.399999999999999</v>
      </c>
      <c r="H739" s="4">
        <v>-12.2</v>
      </c>
      <c r="I739" s="4">
        <v>127.5</v>
      </c>
      <c r="K739" s="4">
        <v>19.7</v>
      </c>
      <c r="L739" s="4">
        <v>59</v>
      </c>
      <c r="M739" s="4">
        <v>1</v>
      </c>
      <c r="N739" s="4">
        <v>0.31480000000000002</v>
      </c>
      <c r="O739" s="4">
        <v>1.4800000000000001E-2</v>
      </c>
      <c r="P739" s="4">
        <v>17.399999999999999</v>
      </c>
      <c r="Q739" s="4">
        <v>0</v>
      </c>
      <c r="R739" s="4">
        <v>17.399999999999999</v>
      </c>
      <c r="S739" s="4">
        <v>-4.5260999999999996</v>
      </c>
      <c r="T739" s="4">
        <v>0</v>
      </c>
      <c r="U739" s="4">
        <v>-4.5</v>
      </c>
      <c r="V739" s="4">
        <v>127.517</v>
      </c>
      <c r="Y739" s="4">
        <v>58.808999999999997</v>
      </c>
      <c r="Z739" s="4">
        <v>0</v>
      </c>
      <c r="AA739" s="4">
        <v>19.7</v>
      </c>
      <c r="AB739" s="4" t="s">
        <v>384</v>
      </c>
      <c r="AC739" s="4">
        <v>0</v>
      </c>
      <c r="AD739" s="4">
        <v>12</v>
      </c>
      <c r="AE739" s="4">
        <v>850</v>
      </c>
      <c r="AF739" s="4">
        <v>871</v>
      </c>
      <c r="AG739" s="4">
        <v>843</v>
      </c>
      <c r="AH739" s="4">
        <v>100</v>
      </c>
      <c r="AI739" s="4">
        <v>1105.72</v>
      </c>
      <c r="AJ739" s="4">
        <v>25.4</v>
      </c>
      <c r="AK739" s="4">
        <v>984</v>
      </c>
      <c r="AL739" s="4">
        <v>60</v>
      </c>
      <c r="AM739" s="4">
        <v>0</v>
      </c>
      <c r="AN739" s="4">
        <v>22</v>
      </c>
      <c r="AO739" s="4">
        <v>191</v>
      </c>
      <c r="AP739" s="4">
        <v>189.4</v>
      </c>
      <c r="AQ739" s="4">
        <v>2.2000000000000002</v>
      </c>
      <c r="AR739" s="4">
        <v>195</v>
      </c>
      <c r="AS739" s="4" t="s">
        <v>155</v>
      </c>
      <c r="AT739" s="4">
        <v>2</v>
      </c>
      <c r="AU739" s="5">
        <v>0.66212962962962962</v>
      </c>
      <c r="AV739" s="4">
        <v>47.159385</v>
      </c>
      <c r="AW739" s="4">
        <v>-88.489743000000004</v>
      </c>
      <c r="AX739" s="4">
        <v>308.3</v>
      </c>
      <c r="AY739" s="4">
        <v>0</v>
      </c>
      <c r="AZ739" s="4">
        <v>12</v>
      </c>
      <c r="BA739" s="4">
        <v>10</v>
      </c>
      <c r="BB739" s="4" t="s">
        <v>459</v>
      </c>
      <c r="BC739" s="4">
        <v>0.9</v>
      </c>
      <c r="BD739" s="4">
        <v>1.3</v>
      </c>
      <c r="BE739" s="4">
        <v>1.6988000000000001</v>
      </c>
      <c r="BF739" s="4">
        <v>14.063000000000001</v>
      </c>
      <c r="BG739" s="4">
        <v>450</v>
      </c>
      <c r="BH739" s="4">
        <v>32</v>
      </c>
      <c r="BI739" s="4">
        <v>25.395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W739" s="4">
        <v>0</v>
      </c>
      <c r="BX739" s="4">
        <v>-2.7774E-2</v>
      </c>
      <c r="BY739" s="4">
        <v>-5</v>
      </c>
      <c r="BZ739" s="4">
        <v>0.60761299999999996</v>
      </c>
      <c r="CA739" s="4">
        <v>-0.678728</v>
      </c>
      <c r="CB739" s="4">
        <v>12.273783</v>
      </c>
    </row>
    <row r="740" spans="1:80">
      <c r="A740" s="2">
        <v>42439</v>
      </c>
      <c r="B740" s="32">
        <v>0.45423134259259257</v>
      </c>
      <c r="C740" s="4">
        <v>0.29799999999999999</v>
      </c>
      <c r="D740" s="4">
        <v>1.3100000000000001E-2</v>
      </c>
      <c r="E740" s="4" t="s">
        <v>155</v>
      </c>
      <c r="F740" s="4">
        <v>130.942588</v>
      </c>
      <c r="G740" s="4">
        <v>17.3</v>
      </c>
      <c r="H740" s="4">
        <v>-12.2</v>
      </c>
      <c r="I740" s="4">
        <v>115.4</v>
      </c>
      <c r="K740" s="4">
        <v>19.79</v>
      </c>
      <c r="L740" s="4">
        <v>56</v>
      </c>
      <c r="M740" s="4">
        <v>1</v>
      </c>
      <c r="N740" s="4">
        <v>0.29830000000000001</v>
      </c>
      <c r="O740" s="4">
        <v>1.3100000000000001E-2</v>
      </c>
      <c r="P740" s="4">
        <v>17.3</v>
      </c>
      <c r="Q740" s="4">
        <v>0</v>
      </c>
      <c r="R740" s="4">
        <v>17.3</v>
      </c>
      <c r="S740" s="4">
        <v>-4.5000999999999998</v>
      </c>
      <c r="T740" s="4">
        <v>0</v>
      </c>
      <c r="U740" s="4">
        <v>-4.5</v>
      </c>
      <c r="V740" s="4">
        <v>115.3584</v>
      </c>
      <c r="Y740" s="4">
        <v>56.454999999999998</v>
      </c>
      <c r="Z740" s="4">
        <v>0</v>
      </c>
      <c r="AA740" s="4">
        <v>19.7867</v>
      </c>
      <c r="AB740" s="4" t="s">
        <v>384</v>
      </c>
      <c r="AC740" s="4">
        <v>0</v>
      </c>
      <c r="AD740" s="4">
        <v>11.9</v>
      </c>
      <c r="AE740" s="4">
        <v>851</v>
      </c>
      <c r="AF740" s="4">
        <v>871</v>
      </c>
      <c r="AG740" s="4">
        <v>843</v>
      </c>
      <c r="AH740" s="4">
        <v>100</v>
      </c>
      <c r="AI740" s="4">
        <v>1105.72</v>
      </c>
      <c r="AJ740" s="4">
        <v>25.4</v>
      </c>
      <c r="AK740" s="4">
        <v>984</v>
      </c>
      <c r="AL740" s="4">
        <v>60</v>
      </c>
      <c r="AM740" s="4">
        <v>0</v>
      </c>
      <c r="AN740" s="4">
        <v>22</v>
      </c>
      <c r="AO740" s="4">
        <v>190.4</v>
      </c>
      <c r="AP740" s="4">
        <v>189</v>
      </c>
      <c r="AQ740" s="4">
        <v>2.2000000000000002</v>
      </c>
      <c r="AR740" s="4">
        <v>195</v>
      </c>
      <c r="AS740" s="4" t="s">
        <v>155</v>
      </c>
      <c r="AT740" s="4">
        <v>1</v>
      </c>
      <c r="AU740" s="5">
        <v>0.66215277777777781</v>
      </c>
      <c r="AV740" s="4">
        <v>47.159385</v>
      </c>
      <c r="AW740" s="4">
        <v>-88.489742000000007</v>
      </c>
      <c r="AX740" s="4">
        <v>308.2</v>
      </c>
      <c r="AY740" s="4">
        <v>0</v>
      </c>
      <c r="AZ740" s="4">
        <v>12</v>
      </c>
      <c r="BA740" s="4">
        <v>10</v>
      </c>
      <c r="BB740" s="4" t="s">
        <v>459</v>
      </c>
      <c r="BC740" s="4">
        <v>0.9</v>
      </c>
      <c r="BD740" s="4">
        <v>1.3</v>
      </c>
      <c r="BE740" s="4">
        <v>1.6</v>
      </c>
      <c r="BF740" s="4">
        <v>14.063000000000001</v>
      </c>
      <c r="BG740" s="4">
        <v>450</v>
      </c>
      <c r="BH740" s="4">
        <v>32</v>
      </c>
      <c r="BI740" s="4">
        <v>25.395</v>
      </c>
      <c r="BJ740" s="4">
        <v>0</v>
      </c>
      <c r="BK740" s="4">
        <v>0</v>
      </c>
      <c r="BL740" s="4">
        <v>0</v>
      </c>
      <c r="BM740" s="4">
        <v>0</v>
      </c>
      <c r="BN740" s="4">
        <v>0</v>
      </c>
      <c r="BO740" s="4">
        <v>0</v>
      </c>
      <c r="BP740" s="4">
        <v>0</v>
      </c>
      <c r="BQ740" s="4">
        <v>0</v>
      </c>
      <c r="BR740" s="4">
        <v>0</v>
      </c>
      <c r="BS740" s="4">
        <v>0</v>
      </c>
      <c r="BT740" s="4">
        <v>0</v>
      </c>
      <c r="BU740" s="4">
        <v>0</v>
      </c>
      <c r="BW740" s="4">
        <v>0</v>
      </c>
      <c r="BX740" s="4">
        <v>-2.8839E-2</v>
      </c>
      <c r="BY740" s="4">
        <v>-5</v>
      </c>
      <c r="BZ740" s="4">
        <v>0.60677400000000004</v>
      </c>
      <c r="CA740" s="4">
        <v>-0.70475299999999996</v>
      </c>
      <c r="CB740" s="4">
        <v>12.256835000000001</v>
      </c>
    </row>
    <row r="741" spans="1:80">
      <c r="A741" s="2">
        <v>42439</v>
      </c>
      <c r="B741" s="32">
        <v>0.45424291666666666</v>
      </c>
      <c r="C741" s="4">
        <v>0.26900000000000002</v>
      </c>
      <c r="D741" s="4">
        <v>1.2999999999999999E-2</v>
      </c>
      <c r="E741" s="4" t="s">
        <v>155</v>
      </c>
      <c r="F741" s="4">
        <v>130</v>
      </c>
      <c r="G741" s="4">
        <v>17.100000000000001</v>
      </c>
      <c r="H741" s="4">
        <v>-12.2</v>
      </c>
      <c r="I741" s="4">
        <v>105.8</v>
      </c>
      <c r="K741" s="4">
        <v>19.829999999999998</v>
      </c>
      <c r="L741" s="4">
        <v>54</v>
      </c>
      <c r="M741" s="4">
        <v>1</v>
      </c>
      <c r="N741" s="4">
        <v>0.26900000000000002</v>
      </c>
      <c r="O741" s="4">
        <v>1.2999999999999999E-2</v>
      </c>
      <c r="P741" s="4">
        <v>17.1128</v>
      </c>
      <c r="Q741" s="4">
        <v>0</v>
      </c>
      <c r="R741" s="4">
        <v>17.100000000000001</v>
      </c>
      <c r="S741" s="4">
        <v>-4.4513999999999996</v>
      </c>
      <c r="T741" s="4">
        <v>0</v>
      </c>
      <c r="U741" s="4">
        <v>-4.5</v>
      </c>
      <c r="V741" s="4">
        <v>105.7927</v>
      </c>
      <c r="Y741" s="4">
        <v>54.290999999999997</v>
      </c>
      <c r="Z741" s="4">
        <v>0</v>
      </c>
      <c r="AA741" s="4">
        <v>19.827000000000002</v>
      </c>
      <c r="AB741" s="4" t="s">
        <v>384</v>
      </c>
      <c r="AC741" s="4">
        <v>0</v>
      </c>
      <c r="AD741" s="4">
        <v>11.9</v>
      </c>
      <c r="AE741" s="4">
        <v>851</v>
      </c>
      <c r="AF741" s="4">
        <v>871</v>
      </c>
      <c r="AG741" s="4">
        <v>843</v>
      </c>
      <c r="AH741" s="4">
        <v>100</v>
      </c>
      <c r="AI741" s="4">
        <v>1105.72</v>
      </c>
      <c r="AJ741" s="4">
        <v>25.4</v>
      </c>
      <c r="AK741" s="4">
        <v>984</v>
      </c>
      <c r="AL741" s="4">
        <v>60</v>
      </c>
      <c r="AM741" s="4">
        <v>0</v>
      </c>
      <c r="AN741" s="4">
        <v>22</v>
      </c>
      <c r="AO741" s="4">
        <v>190</v>
      </c>
      <c r="AP741" s="4">
        <v>189</v>
      </c>
      <c r="AQ741" s="4">
        <v>1.8</v>
      </c>
      <c r="AR741" s="4">
        <v>195</v>
      </c>
      <c r="AS741" s="4" t="s">
        <v>155</v>
      </c>
      <c r="AT741" s="4">
        <v>1</v>
      </c>
      <c r="AU741" s="5">
        <v>0.66215277777777781</v>
      </c>
      <c r="AV741" s="4">
        <v>47.159385</v>
      </c>
      <c r="AW741" s="4">
        <v>-88.489742000000007</v>
      </c>
      <c r="AX741" s="4">
        <v>308.2</v>
      </c>
      <c r="AY741" s="4">
        <v>0</v>
      </c>
      <c r="AZ741" s="4">
        <v>12</v>
      </c>
      <c r="BA741" s="4">
        <v>10</v>
      </c>
      <c r="BB741" s="4" t="s">
        <v>459</v>
      </c>
      <c r="BC741" s="4">
        <v>0.9</v>
      </c>
      <c r="BD741" s="4">
        <v>1.3</v>
      </c>
      <c r="BE741" s="4">
        <v>1.6</v>
      </c>
      <c r="BF741" s="4">
        <v>14.063000000000001</v>
      </c>
      <c r="BG741" s="4">
        <v>450</v>
      </c>
      <c r="BH741" s="4">
        <v>32</v>
      </c>
      <c r="BI741" s="4">
        <v>25.395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W741" s="4">
        <v>0</v>
      </c>
      <c r="BX741" s="4">
        <v>-2.7550000000000002E-2</v>
      </c>
      <c r="BY741" s="4">
        <v>-5</v>
      </c>
      <c r="BZ741" s="4">
        <v>0.60599999999999998</v>
      </c>
      <c r="CA741" s="4">
        <v>-0.67326399999999997</v>
      </c>
      <c r="CB741" s="4">
        <v>12.241199999999999</v>
      </c>
    </row>
    <row r="742" spans="1:80">
      <c r="A742" s="2">
        <v>42439</v>
      </c>
      <c r="B742" s="32">
        <v>0.4542544907407407</v>
      </c>
      <c r="C742" s="4">
        <v>0.24</v>
      </c>
      <c r="D742" s="4">
        <v>1.0699999999999999E-2</v>
      </c>
      <c r="E742" s="4" t="s">
        <v>155</v>
      </c>
      <c r="F742" s="4">
        <v>106.505824</v>
      </c>
      <c r="G742" s="4">
        <v>17.3</v>
      </c>
      <c r="H742" s="4">
        <v>-12.2</v>
      </c>
      <c r="I742" s="4">
        <v>103.5</v>
      </c>
      <c r="K742" s="4">
        <v>19.899999999999999</v>
      </c>
      <c r="L742" s="4">
        <v>51</v>
      </c>
      <c r="M742" s="4">
        <v>1</v>
      </c>
      <c r="N742" s="4">
        <v>0.24</v>
      </c>
      <c r="O742" s="4">
        <v>1.0699999999999999E-2</v>
      </c>
      <c r="P742" s="4">
        <v>17.2605</v>
      </c>
      <c r="Q742" s="4">
        <v>0</v>
      </c>
      <c r="R742" s="4">
        <v>17.3</v>
      </c>
      <c r="S742" s="4">
        <v>-4.4897999999999998</v>
      </c>
      <c r="T742" s="4">
        <v>0</v>
      </c>
      <c r="U742" s="4">
        <v>-4.5</v>
      </c>
      <c r="V742" s="4">
        <v>103.5112</v>
      </c>
      <c r="Y742" s="4">
        <v>51.456000000000003</v>
      </c>
      <c r="Z742" s="4">
        <v>0</v>
      </c>
      <c r="AA742" s="4">
        <v>19.899999999999999</v>
      </c>
      <c r="AB742" s="4" t="s">
        <v>384</v>
      </c>
      <c r="AC742" s="4">
        <v>0</v>
      </c>
      <c r="AD742" s="4">
        <v>12</v>
      </c>
      <c r="AE742" s="4">
        <v>850</v>
      </c>
      <c r="AF742" s="4">
        <v>871</v>
      </c>
      <c r="AG742" s="4">
        <v>843</v>
      </c>
      <c r="AH742" s="4">
        <v>100</v>
      </c>
      <c r="AI742" s="4">
        <v>1105.72</v>
      </c>
      <c r="AJ742" s="4">
        <v>25.4</v>
      </c>
      <c r="AK742" s="4">
        <v>984</v>
      </c>
      <c r="AL742" s="4">
        <v>60</v>
      </c>
      <c r="AM742" s="4">
        <v>0</v>
      </c>
      <c r="AN742" s="4">
        <v>22</v>
      </c>
      <c r="AO742" s="4">
        <v>190</v>
      </c>
      <c r="AP742" s="4">
        <v>189.6</v>
      </c>
      <c r="AQ742" s="4">
        <v>1.5</v>
      </c>
      <c r="AR742" s="4">
        <v>195</v>
      </c>
      <c r="AS742" s="4" t="s">
        <v>155</v>
      </c>
      <c r="AT742" s="4">
        <v>1</v>
      </c>
      <c r="AU742" s="5">
        <v>0.66216435185185185</v>
      </c>
      <c r="AV742" s="4">
        <v>47.159385</v>
      </c>
      <c r="AW742" s="4">
        <v>-88.489742000000007</v>
      </c>
      <c r="AX742" s="4">
        <v>308.10000000000002</v>
      </c>
      <c r="AY742" s="4">
        <v>0</v>
      </c>
      <c r="AZ742" s="4">
        <v>12</v>
      </c>
      <c r="BA742" s="4">
        <v>10</v>
      </c>
      <c r="BB742" s="4" t="s">
        <v>459</v>
      </c>
      <c r="BC742" s="4">
        <v>0.9012</v>
      </c>
      <c r="BD742" s="4">
        <v>1.3048</v>
      </c>
      <c r="BE742" s="4">
        <v>1.6048</v>
      </c>
      <c r="BF742" s="4">
        <v>14.063000000000001</v>
      </c>
      <c r="BG742" s="4">
        <v>450</v>
      </c>
      <c r="BH742" s="4">
        <v>32</v>
      </c>
      <c r="BI742" s="4">
        <v>25.395</v>
      </c>
      <c r="BJ742" s="4">
        <v>0</v>
      </c>
      <c r="BK742" s="4">
        <v>0</v>
      </c>
      <c r="BL742" s="4">
        <v>0</v>
      </c>
      <c r="BM742" s="4">
        <v>0</v>
      </c>
      <c r="BN742" s="4">
        <v>0</v>
      </c>
      <c r="BO742" s="4">
        <v>0</v>
      </c>
      <c r="BP742" s="4">
        <v>0</v>
      </c>
      <c r="BQ742" s="4">
        <v>0</v>
      </c>
      <c r="BR742" s="4">
        <v>0</v>
      </c>
      <c r="BS742" s="4">
        <v>0</v>
      </c>
      <c r="BT742" s="4">
        <v>0</v>
      </c>
      <c r="BU742" s="4">
        <v>0</v>
      </c>
      <c r="BW742" s="4">
        <v>0</v>
      </c>
      <c r="BX742" s="4">
        <v>-2.5999999999999999E-2</v>
      </c>
      <c r="BY742" s="4">
        <v>-5</v>
      </c>
      <c r="BZ742" s="4">
        <v>0.60783799999999999</v>
      </c>
      <c r="CA742" s="4">
        <v>-0.63537500000000002</v>
      </c>
      <c r="CB742" s="4">
        <v>12.278324</v>
      </c>
    </row>
    <row r="743" spans="1:80">
      <c r="A743" s="2">
        <v>42439</v>
      </c>
      <c r="B743" s="32">
        <v>0.45426606481481485</v>
      </c>
      <c r="C743" s="4">
        <v>0.23799999999999999</v>
      </c>
      <c r="D743" s="4">
        <v>8.9999999999999993E-3</v>
      </c>
      <c r="E743" s="4" t="s">
        <v>155</v>
      </c>
      <c r="F743" s="4">
        <v>90</v>
      </c>
      <c r="G743" s="4">
        <v>17.2</v>
      </c>
      <c r="H743" s="4">
        <v>-12.2</v>
      </c>
      <c r="I743" s="4">
        <v>93.6</v>
      </c>
      <c r="K743" s="4">
        <v>20</v>
      </c>
      <c r="L743" s="4">
        <v>49</v>
      </c>
      <c r="M743" s="4">
        <v>1</v>
      </c>
      <c r="N743" s="4">
        <v>0.23810000000000001</v>
      </c>
      <c r="O743" s="4">
        <v>8.9999999999999993E-3</v>
      </c>
      <c r="P743" s="4">
        <v>17.212800000000001</v>
      </c>
      <c r="Q743" s="4">
        <v>0</v>
      </c>
      <c r="R743" s="4">
        <v>17.2</v>
      </c>
      <c r="S743" s="4">
        <v>-4.4774000000000003</v>
      </c>
      <c r="T743" s="4">
        <v>0</v>
      </c>
      <c r="U743" s="4">
        <v>-4.5</v>
      </c>
      <c r="V743" s="4">
        <v>93.627300000000005</v>
      </c>
      <c r="Y743" s="4">
        <v>48.637999999999998</v>
      </c>
      <c r="Z743" s="4">
        <v>0</v>
      </c>
      <c r="AA743" s="4">
        <v>20</v>
      </c>
      <c r="AB743" s="4" t="s">
        <v>384</v>
      </c>
      <c r="AC743" s="4">
        <v>0</v>
      </c>
      <c r="AD743" s="4">
        <v>11.9</v>
      </c>
      <c r="AE743" s="4">
        <v>851</v>
      </c>
      <c r="AF743" s="4">
        <v>871</v>
      </c>
      <c r="AG743" s="4">
        <v>843</v>
      </c>
      <c r="AH743" s="4">
        <v>100</v>
      </c>
      <c r="AI743" s="4">
        <v>1105.72</v>
      </c>
      <c r="AJ743" s="4">
        <v>25.4</v>
      </c>
      <c r="AK743" s="4">
        <v>984</v>
      </c>
      <c r="AL743" s="4">
        <v>60</v>
      </c>
      <c r="AM743" s="4">
        <v>0</v>
      </c>
      <c r="AN743" s="4">
        <v>22</v>
      </c>
      <c r="AO743" s="4">
        <v>190</v>
      </c>
      <c r="AP743" s="4">
        <v>189.4</v>
      </c>
      <c r="AQ743" s="4">
        <v>1.3</v>
      </c>
      <c r="AR743" s="4">
        <v>195</v>
      </c>
      <c r="AS743" s="4" t="s">
        <v>155</v>
      </c>
      <c r="AT743" s="4">
        <v>1</v>
      </c>
      <c r="AU743" s="5">
        <v>0.66217592592592589</v>
      </c>
      <c r="AV743" s="4">
        <v>47.159387000000002</v>
      </c>
      <c r="AW743" s="4">
        <v>-88.489742000000007</v>
      </c>
      <c r="AX743" s="4">
        <v>308.2</v>
      </c>
      <c r="AY743" s="4">
        <v>0</v>
      </c>
      <c r="AZ743" s="4">
        <v>12</v>
      </c>
      <c r="BA743" s="4">
        <v>10</v>
      </c>
      <c r="BB743" s="4" t="s">
        <v>459</v>
      </c>
      <c r="BC743" s="4">
        <v>1.0012000000000001</v>
      </c>
      <c r="BD743" s="4">
        <v>1.7</v>
      </c>
      <c r="BE743" s="4">
        <v>2.0011999999999999</v>
      </c>
      <c r="BF743" s="4">
        <v>14.063000000000001</v>
      </c>
      <c r="BG743" s="4">
        <v>450</v>
      </c>
      <c r="BH743" s="4">
        <v>32</v>
      </c>
      <c r="BI743" s="4">
        <v>25.395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0</v>
      </c>
      <c r="BQ743" s="4">
        <v>0</v>
      </c>
      <c r="BR743" s="4">
        <v>0</v>
      </c>
      <c r="BS743" s="4">
        <v>0</v>
      </c>
      <c r="BT743" s="4">
        <v>0</v>
      </c>
      <c r="BU743" s="4">
        <v>0</v>
      </c>
      <c r="BW743" s="4">
        <v>0</v>
      </c>
      <c r="BX743" s="4">
        <v>-2.7226E-2</v>
      </c>
      <c r="BY743" s="4">
        <v>-5</v>
      </c>
      <c r="BZ743" s="4">
        <v>0.60716099999999995</v>
      </c>
      <c r="CA743" s="4">
        <v>-0.66533500000000001</v>
      </c>
      <c r="CB743" s="4">
        <v>12.264652</v>
      </c>
    </row>
    <row r="744" spans="1:80">
      <c r="A744" s="2">
        <v>42439</v>
      </c>
      <c r="B744" s="32">
        <v>0.45427763888888889</v>
      </c>
      <c r="C744" s="4">
        <v>0.221</v>
      </c>
      <c r="D744" s="4">
        <v>8.9999999999999993E-3</v>
      </c>
      <c r="E744" s="4" t="s">
        <v>155</v>
      </c>
      <c r="F744" s="4">
        <v>90</v>
      </c>
      <c r="G744" s="4">
        <v>17.2</v>
      </c>
      <c r="H744" s="4">
        <v>-12.3</v>
      </c>
      <c r="I744" s="4">
        <v>92.9</v>
      </c>
      <c r="K744" s="4">
        <v>20</v>
      </c>
      <c r="L744" s="4">
        <v>47</v>
      </c>
      <c r="M744" s="4">
        <v>1</v>
      </c>
      <c r="N744" s="4">
        <v>0.221</v>
      </c>
      <c r="O744" s="4">
        <v>8.9999999999999993E-3</v>
      </c>
      <c r="P744" s="4">
        <v>17.2</v>
      </c>
      <c r="Q744" s="4">
        <v>0</v>
      </c>
      <c r="R744" s="4">
        <v>17.2</v>
      </c>
      <c r="S744" s="4">
        <v>-4.4741</v>
      </c>
      <c r="T744" s="4">
        <v>0</v>
      </c>
      <c r="U744" s="4">
        <v>-4.5</v>
      </c>
      <c r="V744" s="4">
        <v>92.921199999999999</v>
      </c>
      <c r="Y744" s="4">
        <v>46.817999999999998</v>
      </c>
      <c r="Z744" s="4">
        <v>0</v>
      </c>
      <c r="AA744" s="4">
        <v>20</v>
      </c>
      <c r="AB744" s="4" t="s">
        <v>384</v>
      </c>
      <c r="AC744" s="4">
        <v>0</v>
      </c>
      <c r="AD744" s="4">
        <v>12</v>
      </c>
      <c r="AE744" s="4">
        <v>851</v>
      </c>
      <c r="AF744" s="4">
        <v>871</v>
      </c>
      <c r="AG744" s="4">
        <v>843</v>
      </c>
      <c r="AH744" s="4">
        <v>100</v>
      </c>
      <c r="AI744" s="4">
        <v>1105.72</v>
      </c>
      <c r="AJ744" s="4">
        <v>25.4</v>
      </c>
      <c r="AK744" s="4">
        <v>984</v>
      </c>
      <c r="AL744" s="4">
        <v>60</v>
      </c>
      <c r="AM744" s="4">
        <v>0</v>
      </c>
      <c r="AN744" s="4">
        <v>22</v>
      </c>
      <c r="AO744" s="4">
        <v>190</v>
      </c>
      <c r="AP744" s="4">
        <v>189.6</v>
      </c>
      <c r="AQ744" s="4">
        <v>1.2</v>
      </c>
      <c r="AR744" s="4">
        <v>195</v>
      </c>
      <c r="AS744" s="4" t="s">
        <v>155</v>
      </c>
      <c r="AT744" s="4">
        <v>1</v>
      </c>
      <c r="AU744" s="5">
        <v>0.66218750000000004</v>
      </c>
      <c r="AV744" s="4">
        <v>47.159387000000002</v>
      </c>
      <c r="AW744" s="4">
        <v>-88.489739999999998</v>
      </c>
      <c r="AX744" s="4">
        <v>308.2</v>
      </c>
      <c r="AY744" s="4">
        <v>0</v>
      </c>
      <c r="AZ744" s="4">
        <v>12</v>
      </c>
      <c r="BA744" s="4">
        <v>10</v>
      </c>
      <c r="BB744" s="4" t="s">
        <v>459</v>
      </c>
      <c r="BC744" s="4">
        <v>1.0988</v>
      </c>
      <c r="BD744" s="4">
        <v>1.6988000000000001</v>
      </c>
      <c r="BE744" s="4">
        <v>2.0975999999999999</v>
      </c>
      <c r="BF744" s="4">
        <v>14.063000000000001</v>
      </c>
      <c r="BG744" s="4">
        <v>450</v>
      </c>
      <c r="BH744" s="4">
        <v>32</v>
      </c>
      <c r="BI744" s="4">
        <v>25.395</v>
      </c>
      <c r="BJ744" s="4">
        <v>0</v>
      </c>
      <c r="BK744" s="4">
        <v>0</v>
      </c>
      <c r="BL744" s="4">
        <v>0</v>
      </c>
      <c r="BM744" s="4">
        <v>0</v>
      </c>
      <c r="BN744" s="4">
        <v>0</v>
      </c>
      <c r="BO744" s="4">
        <v>0</v>
      </c>
      <c r="BP744" s="4">
        <v>0</v>
      </c>
      <c r="BQ744" s="4">
        <v>0</v>
      </c>
      <c r="BR744" s="4">
        <v>0</v>
      </c>
      <c r="BS744" s="4">
        <v>0</v>
      </c>
      <c r="BT744" s="4">
        <v>0</v>
      </c>
      <c r="BU744" s="4">
        <v>0</v>
      </c>
      <c r="BW744" s="4">
        <v>0</v>
      </c>
      <c r="BX744" s="4">
        <v>-2.7387000000000002E-2</v>
      </c>
      <c r="BY744" s="4">
        <v>-5</v>
      </c>
      <c r="BZ744" s="4">
        <v>0.60661299999999996</v>
      </c>
      <c r="CA744" s="4">
        <v>-0.66927000000000003</v>
      </c>
      <c r="CB744" s="4">
        <v>12.253583000000001</v>
      </c>
    </row>
    <row r="745" spans="1:80">
      <c r="A745" s="2">
        <v>42439</v>
      </c>
      <c r="B745" s="32">
        <v>0.45428921296296298</v>
      </c>
      <c r="C745" s="4">
        <v>0.21199999999999999</v>
      </c>
      <c r="D745" s="4">
        <v>8.9999999999999993E-3</v>
      </c>
      <c r="E745" s="4" t="s">
        <v>155</v>
      </c>
      <c r="F745" s="4">
        <v>90</v>
      </c>
      <c r="G745" s="4">
        <v>17.100000000000001</v>
      </c>
      <c r="H745" s="4">
        <v>-12.3</v>
      </c>
      <c r="I745" s="4">
        <v>88.1</v>
      </c>
      <c r="K745" s="4">
        <v>20.100000000000001</v>
      </c>
      <c r="L745" s="4">
        <v>46</v>
      </c>
      <c r="M745" s="4">
        <v>1</v>
      </c>
      <c r="N745" s="4">
        <v>0.21210000000000001</v>
      </c>
      <c r="O745" s="4">
        <v>8.9999999999999993E-3</v>
      </c>
      <c r="P745" s="4">
        <v>17.1128</v>
      </c>
      <c r="Q745" s="4">
        <v>0</v>
      </c>
      <c r="R745" s="4">
        <v>17.100000000000001</v>
      </c>
      <c r="S745" s="4">
        <v>-4.4513999999999996</v>
      </c>
      <c r="T745" s="4">
        <v>0</v>
      </c>
      <c r="U745" s="4">
        <v>-4.5</v>
      </c>
      <c r="V745" s="4">
        <v>88.105800000000002</v>
      </c>
      <c r="Y745" s="4">
        <v>45.616</v>
      </c>
      <c r="Z745" s="4">
        <v>0</v>
      </c>
      <c r="AA745" s="4">
        <v>20.100000000000001</v>
      </c>
      <c r="AB745" s="4" t="s">
        <v>384</v>
      </c>
      <c r="AC745" s="4">
        <v>0</v>
      </c>
      <c r="AD745" s="4">
        <v>11.9</v>
      </c>
      <c r="AE745" s="4">
        <v>851</v>
      </c>
      <c r="AF745" s="4">
        <v>871</v>
      </c>
      <c r="AG745" s="4">
        <v>844</v>
      </c>
      <c r="AH745" s="4">
        <v>100</v>
      </c>
      <c r="AI745" s="4">
        <v>1105.72</v>
      </c>
      <c r="AJ745" s="4">
        <v>25.4</v>
      </c>
      <c r="AK745" s="4">
        <v>984</v>
      </c>
      <c r="AL745" s="4">
        <v>60</v>
      </c>
      <c r="AM745" s="4">
        <v>0</v>
      </c>
      <c r="AN745" s="4">
        <v>22</v>
      </c>
      <c r="AO745" s="4">
        <v>190</v>
      </c>
      <c r="AP745" s="4">
        <v>189.4</v>
      </c>
      <c r="AQ745" s="4">
        <v>1.2</v>
      </c>
      <c r="AR745" s="4">
        <v>195</v>
      </c>
      <c r="AS745" s="4" t="s">
        <v>155</v>
      </c>
      <c r="AT745" s="4">
        <v>1</v>
      </c>
      <c r="AU745" s="5">
        <v>0.66221064814814812</v>
      </c>
      <c r="AV745" s="4">
        <v>47.159387000000002</v>
      </c>
      <c r="AW745" s="4">
        <v>-88.489739999999998</v>
      </c>
      <c r="AX745" s="4">
        <v>307.8</v>
      </c>
      <c r="AY745" s="4">
        <v>0</v>
      </c>
      <c r="AZ745" s="4">
        <v>12</v>
      </c>
      <c r="BA745" s="4">
        <v>12</v>
      </c>
      <c r="BB745" s="4" t="s">
        <v>421</v>
      </c>
      <c r="BC745" s="4">
        <v>0.99880000000000002</v>
      </c>
      <c r="BD745" s="4">
        <v>1.5975999999999999</v>
      </c>
      <c r="BE745" s="4">
        <v>1.8964000000000001</v>
      </c>
      <c r="BF745" s="4">
        <v>14.063000000000001</v>
      </c>
      <c r="BG745" s="4">
        <v>450</v>
      </c>
      <c r="BH745" s="4">
        <v>32</v>
      </c>
      <c r="BI745" s="4">
        <v>25.395</v>
      </c>
      <c r="BJ745" s="4">
        <v>0</v>
      </c>
      <c r="BK745" s="4">
        <v>0</v>
      </c>
      <c r="BL745" s="4">
        <v>0</v>
      </c>
      <c r="BM745" s="4">
        <v>0</v>
      </c>
      <c r="BN745" s="4">
        <v>0</v>
      </c>
      <c r="BO745" s="4">
        <v>0</v>
      </c>
      <c r="BP745" s="4">
        <v>0</v>
      </c>
      <c r="BQ745" s="4">
        <v>0</v>
      </c>
      <c r="BR745" s="4">
        <v>0</v>
      </c>
      <c r="BS745" s="4">
        <v>0</v>
      </c>
      <c r="BT745" s="4">
        <v>0</v>
      </c>
      <c r="BU745" s="4">
        <v>0</v>
      </c>
      <c r="BW745" s="4">
        <v>0</v>
      </c>
      <c r="BX745" s="4">
        <v>-2.8839E-2</v>
      </c>
      <c r="BY745" s="4">
        <v>-5</v>
      </c>
      <c r="BZ745" s="4">
        <v>0.60638700000000001</v>
      </c>
      <c r="CA745" s="4">
        <v>-0.70475299999999996</v>
      </c>
      <c r="CB745" s="4">
        <v>12.249017</v>
      </c>
    </row>
    <row r="746" spans="1:80">
      <c r="A746" s="2">
        <v>42439</v>
      </c>
      <c r="B746" s="32">
        <v>0.45430078703703702</v>
      </c>
      <c r="C746" s="4">
        <v>0.19800000000000001</v>
      </c>
      <c r="D746" s="4">
        <v>8.9999999999999993E-3</v>
      </c>
      <c r="E746" s="4" t="s">
        <v>155</v>
      </c>
      <c r="F746" s="4">
        <v>90</v>
      </c>
      <c r="G746" s="4">
        <v>17</v>
      </c>
      <c r="H746" s="4">
        <v>-12.4</v>
      </c>
      <c r="I746" s="4">
        <v>81.7</v>
      </c>
      <c r="K746" s="4">
        <v>20.100000000000001</v>
      </c>
      <c r="L746" s="4">
        <v>44</v>
      </c>
      <c r="M746" s="4">
        <v>1</v>
      </c>
      <c r="N746" s="4">
        <v>0.19800000000000001</v>
      </c>
      <c r="O746" s="4">
        <v>8.9999999999999993E-3</v>
      </c>
      <c r="P746" s="4">
        <v>17.012799999999999</v>
      </c>
      <c r="Q746" s="4">
        <v>0</v>
      </c>
      <c r="R746" s="4">
        <v>17</v>
      </c>
      <c r="S746" s="4">
        <v>-4.4253999999999998</v>
      </c>
      <c r="T746" s="4">
        <v>0</v>
      </c>
      <c r="U746" s="4">
        <v>-4.4000000000000004</v>
      </c>
      <c r="V746" s="4">
        <v>81.6785</v>
      </c>
      <c r="Y746" s="4">
        <v>44.134999999999998</v>
      </c>
      <c r="Z746" s="4">
        <v>0</v>
      </c>
      <c r="AA746" s="4">
        <v>20.100000000000001</v>
      </c>
      <c r="AB746" s="4" t="s">
        <v>384</v>
      </c>
      <c r="AC746" s="4">
        <v>0</v>
      </c>
      <c r="AD746" s="4">
        <v>12</v>
      </c>
      <c r="AE746" s="4">
        <v>851</v>
      </c>
      <c r="AF746" s="4">
        <v>871</v>
      </c>
      <c r="AG746" s="4">
        <v>844</v>
      </c>
      <c r="AH746" s="4">
        <v>100</v>
      </c>
      <c r="AI746" s="4">
        <v>1105.72</v>
      </c>
      <c r="AJ746" s="4">
        <v>25.4</v>
      </c>
      <c r="AK746" s="4">
        <v>984</v>
      </c>
      <c r="AL746" s="4">
        <v>60</v>
      </c>
      <c r="AM746" s="4">
        <v>0</v>
      </c>
      <c r="AN746" s="4">
        <v>22</v>
      </c>
      <c r="AO746" s="4">
        <v>190</v>
      </c>
      <c r="AP746" s="4">
        <v>189</v>
      </c>
      <c r="AQ746" s="4">
        <v>1.1000000000000001</v>
      </c>
      <c r="AR746" s="4">
        <v>195</v>
      </c>
      <c r="AS746" s="4" t="s">
        <v>155</v>
      </c>
      <c r="AT746" s="4">
        <v>1</v>
      </c>
      <c r="AU746" s="5">
        <v>0.66221064814814812</v>
      </c>
      <c r="AV746" s="4">
        <v>47.159387000000002</v>
      </c>
      <c r="AW746" s="4">
        <v>-88.489739999999998</v>
      </c>
      <c r="AX746" s="4">
        <v>307.8</v>
      </c>
      <c r="AY746" s="4">
        <v>0</v>
      </c>
      <c r="AZ746" s="4">
        <v>12</v>
      </c>
      <c r="BA746" s="4">
        <v>12</v>
      </c>
      <c r="BB746" s="4" t="s">
        <v>421</v>
      </c>
      <c r="BC746" s="4">
        <v>0.9</v>
      </c>
      <c r="BD746" s="4">
        <v>1.4</v>
      </c>
      <c r="BE746" s="4">
        <v>1.6</v>
      </c>
      <c r="BF746" s="4">
        <v>14.063000000000001</v>
      </c>
      <c r="BG746" s="4">
        <v>450</v>
      </c>
      <c r="BH746" s="4">
        <v>32</v>
      </c>
      <c r="BI746" s="4">
        <v>25.395</v>
      </c>
      <c r="BJ746" s="4">
        <v>0</v>
      </c>
      <c r="BK746" s="4">
        <v>0</v>
      </c>
      <c r="BL746" s="4">
        <v>0</v>
      </c>
      <c r="BM746" s="4">
        <v>0</v>
      </c>
      <c r="BN746" s="4">
        <v>0</v>
      </c>
      <c r="BO746" s="4">
        <v>0</v>
      </c>
      <c r="BP746" s="4">
        <v>0</v>
      </c>
      <c r="BQ746" s="4">
        <v>0</v>
      </c>
      <c r="BR746" s="4">
        <v>0</v>
      </c>
      <c r="BS746" s="4">
        <v>0</v>
      </c>
      <c r="BT746" s="4">
        <v>0</v>
      </c>
      <c r="BU746" s="4">
        <v>0</v>
      </c>
      <c r="BW746" s="4">
        <v>0</v>
      </c>
      <c r="BX746" s="4">
        <v>-2.8774000000000001E-2</v>
      </c>
      <c r="BY746" s="4">
        <v>-5</v>
      </c>
      <c r="BZ746" s="4">
        <v>0.60783900000000002</v>
      </c>
      <c r="CA746" s="4">
        <v>-0.70316500000000004</v>
      </c>
      <c r="CB746" s="4">
        <v>12.278347999999999</v>
      </c>
    </row>
    <row r="747" spans="1:80">
      <c r="A747" s="2">
        <v>42439</v>
      </c>
      <c r="B747" s="32">
        <v>0.45431236111111112</v>
      </c>
      <c r="C747" s="4">
        <v>0.186</v>
      </c>
      <c r="D747" s="4">
        <v>9.7999999999999997E-3</v>
      </c>
      <c r="E747" s="4" t="s">
        <v>155</v>
      </c>
      <c r="F747" s="4">
        <v>97.822847999999993</v>
      </c>
      <c r="G747" s="4">
        <v>17</v>
      </c>
      <c r="H747" s="4">
        <v>-12.4</v>
      </c>
      <c r="I747" s="4">
        <v>81.400000000000006</v>
      </c>
      <c r="K747" s="4">
        <v>20.2</v>
      </c>
      <c r="L747" s="4">
        <v>42</v>
      </c>
      <c r="M747" s="4">
        <v>1</v>
      </c>
      <c r="N747" s="4">
        <v>0.18559999999999999</v>
      </c>
      <c r="O747" s="4">
        <v>9.7999999999999997E-3</v>
      </c>
      <c r="P747" s="4">
        <v>17</v>
      </c>
      <c r="Q747" s="4">
        <v>0</v>
      </c>
      <c r="R747" s="4">
        <v>17</v>
      </c>
      <c r="S747" s="4">
        <v>-4.4221000000000004</v>
      </c>
      <c r="T747" s="4">
        <v>0</v>
      </c>
      <c r="U747" s="4">
        <v>-4.4000000000000004</v>
      </c>
      <c r="V747" s="4">
        <v>81.375900000000001</v>
      </c>
      <c r="Y747" s="4">
        <v>41.72</v>
      </c>
      <c r="Z747" s="4">
        <v>0</v>
      </c>
      <c r="AA747" s="4">
        <v>20.2</v>
      </c>
      <c r="AB747" s="4" t="s">
        <v>384</v>
      </c>
      <c r="AC747" s="4">
        <v>0</v>
      </c>
      <c r="AD747" s="4">
        <v>12.1</v>
      </c>
      <c r="AE747" s="4">
        <v>850</v>
      </c>
      <c r="AF747" s="4">
        <v>870</v>
      </c>
      <c r="AG747" s="4">
        <v>842</v>
      </c>
      <c r="AH747" s="4">
        <v>100</v>
      </c>
      <c r="AI747" s="4">
        <v>1105.72</v>
      </c>
      <c r="AJ747" s="4">
        <v>25.4</v>
      </c>
      <c r="AK747" s="4">
        <v>984</v>
      </c>
      <c r="AL747" s="4">
        <v>60</v>
      </c>
      <c r="AM747" s="4">
        <v>0</v>
      </c>
      <c r="AN747" s="4">
        <v>22</v>
      </c>
      <c r="AO747" s="4">
        <v>190</v>
      </c>
      <c r="AP747" s="4">
        <v>189</v>
      </c>
      <c r="AQ747" s="4">
        <v>1.2</v>
      </c>
      <c r="AR747" s="4">
        <v>195</v>
      </c>
      <c r="AS747" s="4" t="s">
        <v>155</v>
      </c>
      <c r="AT747" s="4">
        <v>1</v>
      </c>
      <c r="AU747" s="5">
        <v>0.66222222222222216</v>
      </c>
      <c r="AV747" s="4">
        <v>47.159387000000002</v>
      </c>
      <c r="AW747" s="4">
        <v>-88.489739999999998</v>
      </c>
      <c r="AX747" s="4">
        <v>307.60000000000002</v>
      </c>
      <c r="AY747" s="4">
        <v>0</v>
      </c>
      <c r="AZ747" s="4">
        <v>12</v>
      </c>
      <c r="BA747" s="4">
        <v>12</v>
      </c>
      <c r="BB747" s="4" t="s">
        <v>421</v>
      </c>
      <c r="BC747" s="4">
        <v>0.9</v>
      </c>
      <c r="BD747" s="4">
        <v>1.4</v>
      </c>
      <c r="BE747" s="4">
        <v>1.6</v>
      </c>
      <c r="BF747" s="4">
        <v>14.063000000000001</v>
      </c>
      <c r="BG747" s="4">
        <v>450</v>
      </c>
      <c r="BH747" s="4">
        <v>32</v>
      </c>
      <c r="BI747" s="4">
        <v>25.395</v>
      </c>
      <c r="BJ747" s="4">
        <v>0</v>
      </c>
      <c r="BK747" s="4">
        <v>0</v>
      </c>
      <c r="BL747" s="4">
        <v>0</v>
      </c>
      <c r="BM747" s="4">
        <v>0</v>
      </c>
      <c r="BN747" s="4">
        <v>0</v>
      </c>
      <c r="BO747" s="4">
        <v>0</v>
      </c>
      <c r="BP747" s="4">
        <v>0</v>
      </c>
      <c r="BQ747" s="4">
        <v>0</v>
      </c>
      <c r="BR747" s="4">
        <v>0</v>
      </c>
      <c r="BS747" s="4">
        <v>0</v>
      </c>
      <c r="BT747" s="4">
        <v>0</v>
      </c>
      <c r="BU747" s="4">
        <v>0</v>
      </c>
      <c r="BW747" s="4">
        <v>0</v>
      </c>
      <c r="BX747" s="4">
        <v>-2.5548000000000001E-2</v>
      </c>
      <c r="BY747" s="4">
        <v>-5</v>
      </c>
      <c r="BZ747" s="4">
        <v>0.61206499999999997</v>
      </c>
      <c r="CA747" s="4">
        <v>-0.62432900000000002</v>
      </c>
      <c r="CB747" s="4">
        <v>12.363713000000001</v>
      </c>
    </row>
    <row r="748" spans="1:80">
      <c r="A748" s="2">
        <v>42439</v>
      </c>
      <c r="B748" s="32">
        <v>0.45432393518518516</v>
      </c>
      <c r="C748" s="4">
        <v>0.17699999999999999</v>
      </c>
      <c r="D748" s="4">
        <v>9.4000000000000004E-3</v>
      </c>
      <c r="E748" s="4" t="s">
        <v>155</v>
      </c>
      <c r="F748" s="4">
        <v>94.022709000000006</v>
      </c>
      <c r="G748" s="4">
        <v>16.899999999999999</v>
      </c>
      <c r="H748" s="4">
        <v>-12.4</v>
      </c>
      <c r="I748" s="4">
        <v>75</v>
      </c>
      <c r="K748" s="4">
        <v>20.2</v>
      </c>
      <c r="L748" s="4">
        <v>40</v>
      </c>
      <c r="M748" s="4">
        <v>1</v>
      </c>
      <c r="N748" s="4">
        <v>0.1772</v>
      </c>
      <c r="O748" s="4">
        <v>9.4000000000000004E-3</v>
      </c>
      <c r="P748" s="4">
        <v>16.915600000000001</v>
      </c>
      <c r="Q748" s="4">
        <v>0</v>
      </c>
      <c r="R748" s="4">
        <v>16.899999999999999</v>
      </c>
      <c r="S748" s="4">
        <v>-4.4001000000000001</v>
      </c>
      <c r="T748" s="4">
        <v>0</v>
      </c>
      <c r="U748" s="4">
        <v>-4.4000000000000004</v>
      </c>
      <c r="V748" s="4">
        <v>75.032799999999995</v>
      </c>
      <c r="Y748" s="4">
        <v>39.662999999999997</v>
      </c>
      <c r="Z748" s="4">
        <v>0</v>
      </c>
      <c r="AA748" s="4">
        <v>20.2</v>
      </c>
      <c r="AB748" s="4" t="s">
        <v>384</v>
      </c>
      <c r="AC748" s="4">
        <v>0</v>
      </c>
      <c r="AD748" s="4">
        <v>12.2</v>
      </c>
      <c r="AE748" s="4">
        <v>848</v>
      </c>
      <c r="AF748" s="4">
        <v>868</v>
      </c>
      <c r="AG748" s="4">
        <v>840</v>
      </c>
      <c r="AH748" s="4">
        <v>100</v>
      </c>
      <c r="AI748" s="4">
        <v>1105.72</v>
      </c>
      <c r="AJ748" s="4">
        <v>25.4</v>
      </c>
      <c r="AK748" s="4">
        <v>984</v>
      </c>
      <c r="AL748" s="4">
        <v>60</v>
      </c>
      <c r="AM748" s="4">
        <v>0</v>
      </c>
      <c r="AN748" s="4">
        <v>22</v>
      </c>
      <c r="AO748" s="4">
        <v>190</v>
      </c>
      <c r="AP748" s="4">
        <v>189</v>
      </c>
      <c r="AQ748" s="4">
        <v>1.4</v>
      </c>
      <c r="AR748" s="4">
        <v>195</v>
      </c>
      <c r="AS748" s="4" t="s">
        <v>155</v>
      </c>
      <c r="AT748" s="4">
        <v>1</v>
      </c>
      <c r="AU748" s="5">
        <v>0.66224537037037035</v>
      </c>
      <c r="AV748" s="4">
        <v>47.159385</v>
      </c>
      <c r="AW748" s="4">
        <v>-88.489738000000003</v>
      </c>
      <c r="AX748" s="4">
        <v>307.2</v>
      </c>
      <c r="AY748" s="4">
        <v>0</v>
      </c>
      <c r="AZ748" s="4">
        <v>12</v>
      </c>
      <c r="BA748" s="4">
        <v>12</v>
      </c>
      <c r="BB748" s="4" t="s">
        <v>421</v>
      </c>
      <c r="BC748" s="4">
        <v>0.9</v>
      </c>
      <c r="BD748" s="4">
        <v>1.4</v>
      </c>
      <c r="BE748" s="4">
        <v>1.6</v>
      </c>
      <c r="BF748" s="4">
        <v>14.063000000000001</v>
      </c>
      <c r="BG748" s="4">
        <v>450</v>
      </c>
      <c r="BH748" s="4">
        <v>32</v>
      </c>
      <c r="BI748" s="4">
        <v>25.395</v>
      </c>
      <c r="BJ748" s="4">
        <v>0</v>
      </c>
      <c r="BK748" s="4">
        <v>0</v>
      </c>
      <c r="BL748" s="4">
        <v>0</v>
      </c>
      <c r="BM748" s="4">
        <v>0</v>
      </c>
      <c r="BN748" s="4">
        <v>0</v>
      </c>
      <c r="BO748" s="4">
        <v>0</v>
      </c>
      <c r="BP748" s="4">
        <v>0</v>
      </c>
      <c r="BQ748" s="4">
        <v>0</v>
      </c>
      <c r="BR748" s="4">
        <v>0</v>
      </c>
      <c r="BS748" s="4">
        <v>0</v>
      </c>
      <c r="BT748" s="4">
        <v>0</v>
      </c>
      <c r="BU748" s="4">
        <v>0</v>
      </c>
      <c r="BW748" s="4">
        <v>0</v>
      </c>
      <c r="BX748" s="4">
        <v>-2.3387000000000002E-2</v>
      </c>
      <c r="BY748" s="4">
        <v>-5</v>
      </c>
      <c r="BZ748" s="4">
        <v>0.61522600000000005</v>
      </c>
      <c r="CA748" s="4">
        <v>-0.57152000000000003</v>
      </c>
      <c r="CB748" s="4">
        <v>12.427565</v>
      </c>
    </row>
    <row r="749" spans="1:80">
      <c r="A749" s="2">
        <v>42439</v>
      </c>
      <c r="B749" s="32">
        <v>0.45433550925925931</v>
      </c>
      <c r="C749" s="4">
        <v>0.17</v>
      </c>
      <c r="D749" s="4">
        <v>8.6E-3</v>
      </c>
      <c r="E749" s="4" t="s">
        <v>155</v>
      </c>
      <c r="F749" s="4">
        <v>85.640137999999993</v>
      </c>
      <c r="G749" s="4">
        <v>16.899999999999999</v>
      </c>
      <c r="H749" s="4">
        <v>-12.4</v>
      </c>
      <c r="I749" s="4">
        <v>71.8</v>
      </c>
      <c r="K749" s="4">
        <v>20.3</v>
      </c>
      <c r="L749" s="4">
        <v>40</v>
      </c>
      <c r="M749" s="4">
        <v>1</v>
      </c>
      <c r="N749" s="4">
        <v>0.17</v>
      </c>
      <c r="O749" s="4">
        <v>8.6E-3</v>
      </c>
      <c r="P749" s="4">
        <v>16.899999999999999</v>
      </c>
      <c r="Q749" s="4">
        <v>0</v>
      </c>
      <c r="R749" s="4">
        <v>16.899999999999999</v>
      </c>
      <c r="S749" s="4">
        <v>-4.3959999999999999</v>
      </c>
      <c r="T749" s="4">
        <v>0</v>
      </c>
      <c r="U749" s="4">
        <v>-4.4000000000000004</v>
      </c>
      <c r="V749" s="4">
        <v>71.765000000000001</v>
      </c>
      <c r="Y749" s="4">
        <v>39.576000000000001</v>
      </c>
      <c r="Z749" s="4">
        <v>0</v>
      </c>
      <c r="AA749" s="4">
        <v>20.3</v>
      </c>
      <c r="AB749" s="4" t="s">
        <v>384</v>
      </c>
      <c r="AC749" s="4">
        <v>0</v>
      </c>
      <c r="AD749" s="4">
        <v>12.3</v>
      </c>
      <c r="AE749" s="4">
        <v>847</v>
      </c>
      <c r="AF749" s="4">
        <v>869</v>
      </c>
      <c r="AG749" s="4">
        <v>839</v>
      </c>
      <c r="AH749" s="4">
        <v>100</v>
      </c>
      <c r="AI749" s="4">
        <v>1105.72</v>
      </c>
      <c r="AJ749" s="4">
        <v>25.4</v>
      </c>
      <c r="AK749" s="4">
        <v>984</v>
      </c>
      <c r="AL749" s="4">
        <v>60</v>
      </c>
      <c r="AM749" s="4">
        <v>0</v>
      </c>
      <c r="AN749" s="4">
        <v>22</v>
      </c>
      <c r="AO749" s="4">
        <v>190</v>
      </c>
      <c r="AP749" s="4">
        <v>189.6</v>
      </c>
      <c r="AQ749" s="4">
        <v>1.6</v>
      </c>
      <c r="AR749" s="4">
        <v>195</v>
      </c>
      <c r="AS749" s="4" t="s">
        <v>155</v>
      </c>
      <c r="AT749" s="4">
        <v>1</v>
      </c>
      <c r="AU749" s="5">
        <v>0.66224537037037035</v>
      </c>
      <c r="AV749" s="4">
        <v>47.159385</v>
      </c>
      <c r="AW749" s="4">
        <v>-88.489738000000003</v>
      </c>
      <c r="AX749" s="4">
        <v>307.2</v>
      </c>
      <c r="AY749" s="4">
        <v>0</v>
      </c>
      <c r="AZ749" s="4">
        <v>12</v>
      </c>
      <c r="BA749" s="4">
        <v>12</v>
      </c>
      <c r="BB749" s="4" t="s">
        <v>421</v>
      </c>
      <c r="BC749" s="4">
        <v>0.9</v>
      </c>
      <c r="BD749" s="4">
        <v>1.4</v>
      </c>
      <c r="BE749" s="4">
        <v>1.6</v>
      </c>
      <c r="BF749" s="4">
        <v>14.063000000000001</v>
      </c>
      <c r="BG749" s="4">
        <v>450</v>
      </c>
      <c r="BH749" s="4">
        <v>32</v>
      </c>
      <c r="BI749" s="4">
        <v>25.395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P749" s="4">
        <v>0</v>
      </c>
      <c r="BQ749" s="4">
        <v>0</v>
      </c>
      <c r="BR749" s="4">
        <v>0</v>
      </c>
      <c r="BS749" s="4">
        <v>0</v>
      </c>
      <c r="BT749" s="4">
        <v>0</v>
      </c>
      <c r="BU749" s="4">
        <v>0</v>
      </c>
      <c r="BW749" s="4">
        <v>0</v>
      </c>
      <c r="BX749" s="4">
        <v>-2.1160999999999999E-2</v>
      </c>
      <c r="BY749" s="4">
        <v>-5</v>
      </c>
      <c r="BZ749" s="4">
        <v>0.61722600000000005</v>
      </c>
      <c r="CA749" s="4">
        <v>-0.51712199999999997</v>
      </c>
      <c r="CB749" s="4">
        <v>12.467965</v>
      </c>
    </row>
    <row r="750" spans="1:80">
      <c r="A750" s="2">
        <v>42439</v>
      </c>
      <c r="B750" s="32">
        <v>0.45434708333333335</v>
      </c>
      <c r="C750" s="4">
        <v>0.17</v>
      </c>
      <c r="D750" s="4">
        <v>8.0000000000000002E-3</v>
      </c>
      <c r="E750" s="4" t="s">
        <v>155</v>
      </c>
      <c r="F750" s="4">
        <v>80</v>
      </c>
      <c r="G750" s="4">
        <v>16.8</v>
      </c>
      <c r="H750" s="4">
        <v>-12.4</v>
      </c>
      <c r="I750" s="4">
        <v>67.3</v>
      </c>
      <c r="K750" s="4">
        <v>20.3</v>
      </c>
      <c r="L750" s="4">
        <v>39</v>
      </c>
      <c r="M750" s="4">
        <v>1</v>
      </c>
      <c r="N750" s="4">
        <v>0.17</v>
      </c>
      <c r="O750" s="4">
        <v>8.0000000000000002E-3</v>
      </c>
      <c r="P750" s="4">
        <v>16.813099999999999</v>
      </c>
      <c r="Q750" s="4">
        <v>0</v>
      </c>
      <c r="R750" s="4">
        <v>16.8</v>
      </c>
      <c r="S750" s="4">
        <v>-4.3734000000000002</v>
      </c>
      <c r="T750" s="4">
        <v>0</v>
      </c>
      <c r="U750" s="4">
        <v>-4.4000000000000004</v>
      </c>
      <c r="V750" s="4">
        <v>67.281800000000004</v>
      </c>
      <c r="Y750" s="4">
        <v>38.893999999999998</v>
      </c>
      <c r="Z750" s="4">
        <v>0</v>
      </c>
      <c r="AA750" s="4">
        <v>20.3</v>
      </c>
      <c r="AB750" s="4" t="s">
        <v>384</v>
      </c>
      <c r="AC750" s="4">
        <v>0</v>
      </c>
      <c r="AD750" s="4">
        <v>12.3</v>
      </c>
      <c r="AE750" s="4">
        <v>847</v>
      </c>
      <c r="AF750" s="4">
        <v>869</v>
      </c>
      <c r="AG750" s="4">
        <v>838</v>
      </c>
      <c r="AH750" s="4">
        <v>100</v>
      </c>
      <c r="AI750" s="4">
        <v>1105.72</v>
      </c>
      <c r="AJ750" s="4">
        <v>25.4</v>
      </c>
      <c r="AK750" s="4">
        <v>984</v>
      </c>
      <c r="AL750" s="4">
        <v>60</v>
      </c>
      <c r="AM750" s="4">
        <v>0</v>
      </c>
      <c r="AN750" s="4">
        <v>22</v>
      </c>
      <c r="AO750" s="4">
        <v>190</v>
      </c>
      <c r="AP750" s="4">
        <v>190</v>
      </c>
      <c r="AQ750" s="4">
        <v>1.7</v>
      </c>
      <c r="AR750" s="4">
        <v>195</v>
      </c>
      <c r="AS750" s="4" t="s">
        <v>155</v>
      </c>
      <c r="AT750" s="4">
        <v>1</v>
      </c>
      <c r="AU750" s="5">
        <v>0.6622569444444445</v>
      </c>
      <c r="AV750" s="4">
        <v>47.159385</v>
      </c>
      <c r="AW750" s="4">
        <v>-88.489738000000003</v>
      </c>
      <c r="AX750" s="4">
        <v>307.10000000000002</v>
      </c>
      <c r="AY750" s="4">
        <v>0</v>
      </c>
      <c r="AZ750" s="4">
        <v>12</v>
      </c>
      <c r="BA750" s="4">
        <v>12</v>
      </c>
      <c r="BB750" s="4" t="s">
        <v>421</v>
      </c>
      <c r="BC750" s="4">
        <v>0.9</v>
      </c>
      <c r="BD750" s="4">
        <v>1.4</v>
      </c>
      <c r="BE750" s="4">
        <v>1.6</v>
      </c>
      <c r="BF750" s="4">
        <v>14.063000000000001</v>
      </c>
      <c r="BG750" s="4">
        <v>450</v>
      </c>
      <c r="BH750" s="4">
        <v>32</v>
      </c>
      <c r="BI750" s="4">
        <v>25.395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  <c r="BO750" s="4">
        <v>0</v>
      </c>
      <c r="BP750" s="4">
        <v>0</v>
      </c>
      <c r="BQ750" s="4">
        <v>0</v>
      </c>
      <c r="BR750" s="4">
        <v>0</v>
      </c>
      <c r="BS750" s="4">
        <v>0</v>
      </c>
      <c r="BT750" s="4">
        <v>0</v>
      </c>
      <c r="BU750" s="4">
        <v>0</v>
      </c>
      <c r="BW750" s="4">
        <v>0</v>
      </c>
      <c r="BX750" s="4">
        <v>-0.02</v>
      </c>
      <c r="BY750" s="4">
        <v>-5</v>
      </c>
      <c r="BZ750" s="4">
        <v>0.61861299999999997</v>
      </c>
      <c r="CA750" s="4">
        <v>-0.48875000000000002</v>
      </c>
      <c r="CB750" s="4">
        <v>12.495983000000001</v>
      </c>
    </row>
    <row r="751" spans="1:80">
      <c r="A751" s="2">
        <v>42439</v>
      </c>
      <c r="B751" s="32">
        <v>0.45435865740740744</v>
      </c>
      <c r="C751" s="4">
        <v>0.154</v>
      </c>
      <c r="D751" s="4">
        <v>8.0000000000000002E-3</v>
      </c>
      <c r="E751" s="4" t="s">
        <v>155</v>
      </c>
      <c r="F751" s="4">
        <v>80</v>
      </c>
      <c r="G751" s="4">
        <v>16.7</v>
      </c>
      <c r="H751" s="4">
        <v>-12.5</v>
      </c>
      <c r="I751" s="4">
        <v>58.8</v>
      </c>
      <c r="K751" s="4">
        <v>20.3</v>
      </c>
      <c r="L751" s="4">
        <v>38</v>
      </c>
      <c r="M751" s="4">
        <v>1</v>
      </c>
      <c r="N751" s="4">
        <v>0.15429999999999999</v>
      </c>
      <c r="O751" s="4">
        <v>8.0000000000000002E-3</v>
      </c>
      <c r="P751" s="4">
        <v>16.712900000000001</v>
      </c>
      <c r="Q751" s="4">
        <v>0</v>
      </c>
      <c r="R751" s="4">
        <v>16.7</v>
      </c>
      <c r="S751" s="4">
        <v>-4.3474000000000004</v>
      </c>
      <c r="T751" s="4">
        <v>0</v>
      </c>
      <c r="U751" s="4">
        <v>-4.3</v>
      </c>
      <c r="V751" s="4">
        <v>58.774799999999999</v>
      </c>
      <c r="Y751" s="4">
        <v>37.887</v>
      </c>
      <c r="Z751" s="4">
        <v>0</v>
      </c>
      <c r="AA751" s="4">
        <v>20.3</v>
      </c>
      <c r="AB751" s="4" t="s">
        <v>384</v>
      </c>
      <c r="AC751" s="4">
        <v>0</v>
      </c>
      <c r="AD751" s="4">
        <v>12.2</v>
      </c>
      <c r="AE751" s="4">
        <v>848</v>
      </c>
      <c r="AF751" s="4">
        <v>869</v>
      </c>
      <c r="AG751" s="4">
        <v>839</v>
      </c>
      <c r="AH751" s="4">
        <v>100</v>
      </c>
      <c r="AI751" s="4">
        <v>1105.72</v>
      </c>
      <c r="AJ751" s="4">
        <v>25.4</v>
      </c>
      <c r="AK751" s="4">
        <v>984</v>
      </c>
      <c r="AL751" s="4">
        <v>60</v>
      </c>
      <c r="AM751" s="4">
        <v>0</v>
      </c>
      <c r="AN751" s="4">
        <v>22</v>
      </c>
      <c r="AO751" s="4">
        <v>190</v>
      </c>
      <c r="AP751" s="4">
        <v>190</v>
      </c>
      <c r="AQ751" s="4">
        <v>1.8</v>
      </c>
      <c r="AR751" s="4">
        <v>195</v>
      </c>
      <c r="AS751" s="4" t="s">
        <v>155</v>
      </c>
      <c r="AT751" s="4">
        <v>1</v>
      </c>
      <c r="AU751" s="5">
        <v>0.66228009259259257</v>
      </c>
      <c r="AV751" s="4">
        <v>47.159385</v>
      </c>
      <c r="AW751" s="4">
        <v>-88.489738000000003</v>
      </c>
      <c r="AX751" s="4">
        <v>306.8</v>
      </c>
      <c r="AY751" s="4">
        <v>0</v>
      </c>
      <c r="AZ751" s="4">
        <v>12</v>
      </c>
      <c r="BA751" s="4">
        <v>12</v>
      </c>
      <c r="BB751" s="4" t="s">
        <v>421</v>
      </c>
      <c r="BC751" s="4">
        <v>0.9</v>
      </c>
      <c r="BD751" s="4">
        <v>1.4</v>
      </c>
      <c r="BE751" s="4">
        <v>1.6</v>
      </c>
      <c r="BF751" s="4">
        <v>14.063000000000001</v>
      </c>
      <c r="BG751" s="4">
        <v>450</v>
      </c>
      <c r="BH751" s="4">
        <v>32</v>
      </c>
      <c r="BI751" s="4">
        <v>25.395</v>
      </c>
      <c r="BJ751" s="4">
        <v>0</v>
      </c>
      <c r="BK751" s="4">
        <v>0</v>
      </c>
      <c r="BL751" s="4">
        <v>0</v>
      </c>
      <c r="BM751" s="4">
        <v>0</v>
      </c>
      <c r="BN751" s="4">
        <v>0</v>
      </c>
      <c r="BO751" s="4">
        <v>0</v>
      </c>
      <c r="BP751" s="4">
        <v>0</v>
      </c>
      <c r="BQ751" s="4">
        <v>0</v>
      </c>
      <c r="BR751" s="4">
        <v>0</v>
      </c>
      <c r="BS751" s="4">
        <v>0</v>
      </c>
      <c r="BT751" s="4">
        <v>0</v>
      </c>
      <c r="BU751" s="4">
        <v>0</v>
      </c>
      <c r="BW751" s="4">
        <v>0</v>
      </c>
      <c r="BX751" s="4">
        <v>-2.1225999999999998E-2</v>
      </c>
      <c r="BY751" s="4">
        <v>-5</v>
      </c>
      <c r="BZ751" s="4">
        <v>0.61838700000000002</v>
      </c>
      <c r="CA751" s="4">
        <v>-0.51871</v>
      </c>
      <c r="CB751" s="4">
        <v>12.491417</v>
      </c>
    </row>
    <row r="752" spans="1:80">
      <c r="A752" s="2">
        <v>42439</v>
      </c>
      <c r="B752" s="32">
        <v>0.45437023148148148</v>
      </c>
      <c r="C752" s="4">
        <v>0.15</v>
      </c>
      <c r="D752" s="4">
        <v>8.0000000000000002E-3</v>
      </c>
      <c r="E752" s="4" t="s">
        <v>155</v>
      </c>
      <c r="F752" s="4">
        <v>80</v>
      </c>
      <c r="G752" s="4">
        <v>16.600000000000001</v>
      </c>
      <c r="H752" s="4">
        <v>-12.5</v>
      </c>
      <c r="I752" s="4">
        <v>72.2</v>
      </c>
      <c r="K752" s="4">
        <v>20.3</v>
      </c>
      <c r="L752" s="4">
        <v>37</v>
      </c>
      <c r="M752" s="4">
        <v>1</v>
      </c>
      <c r="N752" s="4">
        <v>0.15</v>
      </c>
      <c r="O752" s="4">
        <v>8.0000000000000002E-3</v>
      </c>
      <c r="P752" s="4">
        <v>16.600000000000001</v>
      </c>
      <c r="Q752" s="4">
        <v>0</v>
      </c>
      <c r="R752" s="4">
        <v>16.600000000000001</v>
      </c>
      <c r="S752" s="4">
        <v>-4.3179999999999996</v>
      </c>
      <c r="T752" s="4">
        <v>0</v>
      </c>
      <c r="U752" s="4">
        <v>-4.3</v>
      </c>
      <c r="V752" s="4">
        <v>72.209100000000007</v>
      </c>
      <c r="Y752" s="4">
        <v>37.037999999999997</v>
      </c>
      <c r="Z752" s="4">
        <v>0</v>
      </c>
      <c r="AA752" s="4">
        <v>20.3</v>
      </c>
      <c r="AB752" s="4" t="s">
        <v>384</v>
      </c>
      <c r="AC752" s="4">
        <v>0</v>
      </c>
      <c r="AD752" s="4">
        <v>12.3</v>
      </c>
      <c r="AE752" s="4">
        <v>848</v>
      </c>
      <c r="AF752" s="4">
        <v>868</v>
      </c>
      <c r="AG752" s="4">
        <v>839</v>
      </c>
      <c r="AH752" s="4">
        <v>100</v>
      </c>
      <c r="AI752" s="4">
        <v>1105.72</v>
      </c>
      <c r="AJ752" s="4">
        <v>25.4</v>
      </c>
      <c r="AK752" s="4">
        <v>984</v>
      </c>
      <c r="AL752" s="4">
        <v>60</v>
      </c>
      <c r="AM752" s="4">
        <v>0</v>
      </c>
      <c r="AN752" s="4">
        <v>22</v>
      </c>
      <c r="AO752" s="4">
        <v>190</v>
      </c>
      <c r="AP752" s="4">
        <v>190</v>
      </c>
      <c r="AQ752" s="4">
        <v>1.7</v>
      </c>
      <c r="AR752" s="4">
        <v>195</v>
      </c>
      <c r="AS752" s="4" t="s">
        <v>155</v>
      </c>
      <c r="AT752" s="4">
        <v>1</v>
      </c>
      <c r="AU752" s="5">
        <v>0.66228009259259257</v>
      </c>
      <c r="AV752" s="4">
        <v>47.159385</v>
      </c>
      <c r="AW752" s="4">
        <v>-88.489738000000003</v>
      </c>
      <c r="AX752" s="4">
        <v>306.8</v>
      </c>
      <c r="AY752" s="4">
        <v>0</v>
      </c>
      <c r="AZ752" s="4">
        <v>12</v>
      </c>
      <c r="BA752" s="4">
        <v>12</v>
      </c>
      <c r="BB752" s="4" t="s">
        <v>421</v>
      </c>
      <c r="BC752" s="4">
        <v>0.9</v>
      </c>
      <c r="BD752" s="4">
        <v>1.4</v>
      </c>
      <c r="BE752" s="4">
        <v>1.601199</v>
      </c>
      <c r="BF752" s="4">
        <v>14.063000000000001</v>
      </c>
      <c r="BG752" s="4">
        <v>450</v>
      </c>
      <c r="BH752" s="4">
        <v>32</v>
      </c>
      <c r="BI752" s="4">
        <v>25.395</v>
      </c>
      <c r="BJ752" s="4">
        <v>0</v>
      </c>
      <c r="BK752" s="4">
        <v>0</v>
      </c>
      <c r="BL752" s="4">
        <v>0</v>
      </c>
      <c r="BM752" s="4">
        <v>0</v>
      </c>
      <c r="BN752" s="4">
        <v>0</v>
      </c>
      <c r="BO752" s="4">
        <v>0</v>
      </c>
      <c r="BP752" s="4">
        <v>0</v>
      </c>
      <c r="BQ752" s="4">
        <v>0</v>
      </c>
      <c r="BR752" s="4">
        <v>0</v>
      </c>
      <c r="BS752" s="4">
        <v>0</v>
      </c>
      <c r="BT752" s="4">
        <v>0</v>
      </c>
      <c r="BU752" s="4">
        <v>0</v>
      </c>
      <c r="BW752" s="4">
        <v>0</v>
      </c>
      <c r="BX752" s="4">
        <v>-2.2613000000000001E-2</v>
      </c>
      <c r="BY752" s="4">
        <v>-5</v>
      </c>
      <c r="BZ752" s="4">
        <v>0.61799999999999999</v>
      </c>
      <c r="CA752" s="4">
        <v>-0.55260500000000001</v>
      </c>
      <c r="CB752" s="4">
        <v>12.483599999999999</v>
      </c>
    </row>
    <row r="753" spans="1:80">
      <c r="A753" s="2">
        <v>42439</v>
      </c>
      <c r="B753" s="32">
        <v>0.45438180555555557</v>
      </c>
      <c r="C753" s="4">
        <v>0.255</v>
      </c>
      <c r="D753" s="4">
        <v>8.0000000000000002E-3</v>
      </c>
      <c r="E753" s="4" t="s">
        <v>155</v>
      </c>
      <c r="F753" s="4">
        <v>80</v>
      </c>
      <c r="G753" s="4">
        <v>16.5</v>
      </c>
      <c r="H753" s="4">
        <v>-12.5</v>
      </c>
      <c r="I753" s="4">
        <v>73.099999999999994</v>
      </c>
      <c r="K753" s="4">
        <v>20.3</v>
      </c>
      <c r="L753" s="4">
        <v>38</v>
      </c>
      <c r="AB753" s="4" t="s">
        <v>460</v>
      </c>
      <c r="AC753" s="4">
        <v>0</v>
      </c>
      <c r="AD753" s="4">
        <v>12.2</v>
      </c>
      <c r="AE753" s="4">
        <v>848</v>
      </c>
      <c r="AF753" s="4">
        <v>868</v>
      </c>
      <c r="AG753" s="4">
        <v>840</v>
      </c>
      <c r="AK753" s="4">
        <v>984</v>
      </c>
      <c r="AL753" s="4">
        <v>60</v>
      </c>
      <c r="AM753" s="4">
        <v>0</v>
      </c>
      <c r="AN753" s="4">
        <v>22</v>
      </c>
      <c r="AO753" s="4">
        <v>190</v>
      </c>
      <c r="AP753" s="4">
        <v>190</v>
      </c>
      <c r="AQ753" s="4">
        <v>1.1000000000000001</v>
      </c>
      <c r="AR753" s="4">
        <v>195</v>
      </c>
      <c r="AS753" s="4" t="s">
        <v>155</v>
      </c>
      <c r="AT753" s="4">
        <v>1</v>
      </c>
      <c r="AU753" s="5">
        <v>0.66230324074074076</v>
      </c>
      <c r="AV753" s="4">
        <v>47.159385</v>
      </c>
      <c r="AW753" s="4">
        <v>-88.489738000000003</v>
      </c>
      <c r="AX753" s="4">
        <v>306.60000000000002</v>
      </c>
      <c r="AY753" s="4">
        <v>0</v>
      </c>
      <c r="AZ753" s="4">
        <v>12</v>
      </c>
      <c r="BA753" s="4">
        <v>12</v>
      </c>
      <c r="BB753" s="4" t="s">
        <v>421</v>
      </c>
      <c r="BC753" s="4">
        <v>0.9</v>
      </c>
      <c r="BD753" s="4">
        <v>1.4</v>
      </c>
      <c r="BE753" s="4">
        <v>1.7</v>
      </c>
      <c r="BX753" s="4">
        <v>-2.913E-2</v>
      </c>
      <c r="BY753" s="4">
        <v>-5</v>
      </c>
      <c r="BZ753" s="4">
        <v>0.612483</v>
      </c>
      <c r="CA753" s="4">
        <v>-0.71186499999999997</v>
      </c>
      <c r="CB753" s="4">
        <v>12.372157</v>
      </c>
    </row>
    <row r="754" spans="1:80">
      <c r="A754" s="2">
        <v>42439</v>
      </c>
      <c r="B754" s="32">
        <v>0.45439337962962961</v>
      </c>
      <c r="C754" s="4">
        <v>0.308</v>
      </c>
      <c r="D754" s="4">
        <v>2.6100000000000002E-2</v>
      </c>
      <c r="E754" s="4" t="s">
        <v>155</v>
      </c>
      <c r="F754" s="4">
        <v>260.67361699999998</v>
      </c>
      <c r="G754" s="4">
        <v>16.5</v>
      </c>
      <c r="H754" s="4">
        <v>-12.5</v>
      </c>
      <c r="I754" s="4">
        <v>76.2</v>
      </c>
      <c r="K754" s="4">
        <v>20.18</v>
      </c>
      <c r="L754" s="4">
        <v>48</v>
      </c>
      <c r="AB754" s="4" t="s">
        <v>460</v>
      </c>
      <c r="AC754" s="4">
        <v>0</v>
      </c>
      <c r="AD754" s="4">
        <v>12.4</v>
      </c>
      <c r="AE754" s="4">
        <v>847</v>
      </c>
      <c r="AF754" s="4">
        <v>868</v>
      </c>
      <c r="AG754" s="4">
        <v>838</v>
      </c>
      <c r="AK754" s="4">
        <v>984</v>
      </c>
      <c r="AL754" s="4">
        <v>60</v>
      </c>
      <c r="AM754" s="4">
        <v>0</v>
      </c>
      <c r="AN754" s="4">
        <v>22</v>
      </c>
      <c r="AO754" s="4">
        <v>190</v>
      </c>
      <c r="AP754" s="4">
        <v>190</v>
      </c>
      <c r="AQ754" s="4">
        <v>1.1000000000000001</v>
      </c>
      <c r="AR754" s="4">
        <v>195</v>
      </c>
      <c r="AS754" s="4" t="s">
        <v>155</v>
      </c>
      <c r="AT754" s="4">
        <v>1</v>
      </c>
      <c r="AU754" s="5">
        <v>0.6623148148148148</v>
      </c>
      <c r="AV754" s="4">
        <v>47.159385</v>
      </c>
      <c r="AW754" s="4">
        <v>-88.489738000000003</v>
      </c>
      <c r="AX754" s="4">
        <v>306.5</v>
      </c>
      <c r="AY754" s="4">
        <v>0</v>
      </c>
      <c r="AZ754" s="4">
        <v>12</v>
      </c>
      <c r="BA754" s="4">
        <v>12</v>
      </c>
      <c r="BB754" s="4" t="s">
        <v>421</v>
      </c>
      <c r="BC754" s="4">
        <v>0.9</v>
      </c>
      <c r="BD754" s="4">
        <v>1.4</v>
      </c>
      <c r="BE754" s="4">
        <v>1.7</v>
      </c>
      <c r="BX754" s="4">
        <v>-2.3805E-2</v>
      </c>
      <c r="BY754" s="4">
        <v>-5</v>
      </c>
      <c r="BZ754" s="4">
        <v>0.619421</v>
      </c>
      <c r="CA754" s="4">
        <v>-0.581735</v>
      </c>
      <c r="CB754" s="4">
        <v>12.512304</v>
      </c>
    </row>
    <row r="755" spans="1:80">
      <c r="A755" s="2">
        <v>42439</v>
      </c>
      <c r="B755" s="32">
        <v>0.45440495370370365</v>
      </c>
      <c r="C755" s="4">
        <v>3.9E-2</v>
      </c>
      <c r="D755" s="4">
        <v>2.4199999999999999E-2</v>
      </c>
      <c r="E755" s="4" t="s">
        <v>155</v>
      </c>
      <c r="F755" s="4">
        <v>241.860465</v>
      </c>
      <c r="G755" s="4">
        <v>18.899999999999999</v>
      </c>
      <c r="H755" s="4">
        <v>-12.5</v>
      </c>
      <c r="I755" s="4">
        <v>228.9</v>
      </c>
      <c r="K755" s="4">
        <v>20.2</v>
      </c>
      <c r="L755" s="4">
        <v>23</v>
      </c>
      <c r="AB755" s="4" t="s">
        <v>460</v>
      </c>
      <c r="AC755" s="4">
        <v>0</v>
      </c>
      <c r="AD755" s="4">
        <v>12.7</v>
      </c>
      <c r="AE755" s="4">
        <v>846</v>
      </c>
      <c r="AF755" s="4">
        <v>866</v>
      </c>
      <c r="AG755" s="4">
        <v>837</v>
      </c>
      <c r="AK755" s="4">
        <v>984</v>
      </c>
      <c r="AL755" s="4">
        <v>60</v>
      </c>
      <c r="AM755" s="4">
        <v>0</v>
      </c>
      <c r="AN755" s="4">
        <v>22</v>
      </c>
      <c r="AO755" s="4">
        <v>190.6</v>
      </c>
      <c r="AP755" s="4">
        <v>190.6</v>
      </c>
      <c r="AQ755" s="4">
        <v>1.7</v>
      </c>
      <c r="AR755" s="4">
        <v>195</v>
      </c>
      <c r="AS755" s="4" t="s">
        <v>155</v>
      </c>
      <c r="AT755" s="4">
        <v>1</v>
      </c>
      <c r="AU755" s="5">
        <v>0.6623148148148148</v>
      </c>
      <c r="AV755" s="4">
        <v>47.159385</v>
      </c>
      <c r="AW755" s="4">
        <v>-88.489738000000003</v>
      </c>
      <c r="AX755" s="4">
        <v>306.5</v>
      </c>
      <c r="AY755" s="4">
        <v>0</v>
      </c>
      <c r="AZ755" s="4">
        <v>12</v>
      </c>
      <c r="BA755" s="4">
        <v>12</v>
      </c>
      <c r="BB755" s="4" t="s">
        <v>421</v>
      </c>
      <c r="BC755" s="4">
        <v>0.9</v>
      </c>
      <c r="BD755" s="4">
        <v>1.4</v>
      </c>
      <c r="BE755" s="4">
        <v>1.7</v>
      </c>
      <c r="BX755" s="4">
        <v>-1.0644000000000001E-2</v>
      </c>
      <c r="BY755" s="4">
        <v>-5</v>
      </c>
      <c r="BZ755" s="4">
        <v>0.63335600000000003</v>
      </c>
      <c r="CA755" s="4">
        <v>-0.26011299999999998</v>
      </c>
      <c r="CB755" s="4">
        <v>12.793791000000001</v>
      </c>
    </row>
    <row r="756" spans="1:80">
      <c r="A756" s="2">
        <v>42439</v>
      </c>
      <c r="B756" s="32">
        <v>0.4544165277777778</v>
      </c>
      <c r="C756" s="4">
        <v>0.03</v>
      </c>
      <c r="D756" s="4">
        <v>5.0000000000000001E-3</v>
      </c>
      <c r="E756" s="4" t="s">
        <v>155</v>
      </c>
      <c r="F756" s="4">
        <v>50</v>
      </c>
      <c r="G756" s="4">
        <v>17.600000000000001</v>
      </c>
      <c r="H756" s="4">
        <v>-12.5</v>
      </c>
      <c r="I756" s="4">
        <v>174.2</v>
      </c>
      <c r="K756" s="4">
        <v>20.28</v>
      </c>
      <c r="L756" s="4">
        <v>14</v>
      </c>
      <c r="AB756" s="4" t="s">
        <v>460</v>
      </c>
      <c r="AC756" s="4">
        <v>0</v>
      </c>
      <c r="AD756" s="4">
        <v>12.9</v>
      </c>
      <c r="AE756" s="4">
        <v>844</v>
      </c>
      <c r="AF756" s="4">
        <v>865</v>
      </c>
      <c r="AG756" s="4">
        <v>837</v>
      </c>
      <c r="AK756" s="4">
        <v>984</v>
      </c>
      <c r="AL756" s="4">
        <v>60</v>
      </c>
      <c r="AM756" s="4">
        <v>0</v>
      </c>
      <c r="AN756" s="4">
        <v>22</v>
      </c>
      <c r="AO756" s="4">
        <v>191</v>
      </c>
      <c r="AP756" s="4">
        <v>191</v>
      </c>
      <c r="AQ756" s="4">
        <v>2.1</v>
      </c>
      <c r="AR756" s="4">
        <v>195</v>
      </c>
      <c r="AS756" s="4" t="s">
        <v>155</v>
      </c>
      <c r="AT756" s="4">
        <v>1</v>
      </c>
      <c r="AU756" s="5">
        <v>0.66232638888888895</v>
      </c>
      <c r="AV756" s="4">
        <v>47.159385</v>
      </c>
      <c r="AW756" s="4">
        <v>-88.489738000000003</v>
      </c>
      <c r="AX756" s="4">
        <v>306.5</v>
      </c>
      <c r="AY756" s="4">
        <v>0</v>
      </c>
      <c r="AZ756" s="4">
        <v>12</v>
      </c>
      <c r="BA756" s="4">
        <v>12</v>
      </c>
      <c r="BB756" s="4" t="s">
        <v>421</v>
      </c>
      <c r="BC756" s="4">
        <v>0.9</v>
      </c>
      <c r="BD756" s="4">
        <v>1.4</v>
      </c>
      <c r="BE756" s="4">
        <v>1.7</v>
      </c>
      <c r="BX756" s="4">
        <v>-2.9350000000000001E-3</v>
      </c>
      <c r="BY756" s="4">
        <v>-5</v>
      </c>
      <c r="BZ756" s="4">
        <v>0.641065</v>
      </c>
      <c r="CA756" s="4">
        <v>-7.1723999999999996E-2</v>
      </c>
      <c r="CB756" s="4">
        <v>12.949513</v>
      </c>
    </row>
    <row r="757" spans="1:80">
      <c r="A757" s="2">
        <v>42439</v>
      </c>
      <c r="B757" s="32">
        <v>0.45442810185185184</v>
      </c>
      <c r="C757" s="4">
        <v>0.03</v>
      </c>
      <c r="D757" s="4">
        <v>5.0000000000000001E-3</v>
      </c>
      <c r="E757" s="4" t="s">
        <v>155</v>
      </c>
      <c r="F757" s="4">
        <v>50</v>
      </c>
      <c r="G757" s="4">
        <v>12.4</v>
      </c>
      <c r="H757" s="4">
        <v>-12.5</v>
      </c>
      <c r="I757" s="4">
        <v>81.3</v>
      </c>
      <c r="K757" s="4">
        <v>20.52</v>
      </c>
      <c r="L757" s="4">
        <v>13</v>
      </c>
      <c r="AB757" s="4" t="s">
        <v>460</v>
      </c>
      <c r="AC757" s="4">
        <v>0</v>
      </c>
      <c r="AD757" s="4">
        <v>13.1</v>
      </c>
      <c r="AE757" s="4">
        <v>854</v>
      </c>
      <c r="AF757" s="4">
        <v>884</v>
      </c>
      <c r="AG757" s="4">
        <v>846</v>
      </c>
      <c r="AK757" s="4">
        <v>984</v>
      </c>
      <c r="AL757" s="4">
        <v>60</v>
      </c>
      <c r="AM757" s="4">
        <v>0</v>
      </c>
      <c r="AN757" s="4">
        <v>22</v>
      </c>
      <c r="AO757" s="4">
        <v>191.6</v>
      </c>
      <c r="AP757" s="4">
        <v>191</v>
      </c>
      <c r="AQ757" s="4">
        <v>2.5</v>
      </c>
      <c r="AR757" s="4">
        <v>195</v>
      </c>
      <c r="AS757" s="4" t="s">
        <v>155</v>
      </c>
      <c r="AT757" s="4">
        <v>1</v>
      </c>
      <c r="AU757" s="5">
        <v>0.66233796296296299</v>
      </c>
      <c r="AV757" s="4">
        <v>47.159385</v>
      </c>
      <c r="AW757" s="4">
        <v>-88.489737000000005</v>
      </c>
      <c r="AX757" s="4">
        <v>306.60000000000002</v>
      </c>
      <c r="AY757" s="4">
        <v>0</v>
      </c>
      <c r="AZ757" s="4">
        <v>12</v>
      </c>
      <c r="BA757" s="4">
        <v>12</v>
      </c>
      <c r="BB757" s="4" t="s">
        <v>421</v>
      </c>
      <c r="BC757" s="4">
        <v>0.9</v>
      </c>
      <c r="BD757" s="4">
        <v>1.4012</v>
      </c>
      <c r="BE757" s="4">
        <v>1.7</v>
      </c>
      <c r="BX757" s="4">
        <v>1.4499999999999999E-3</v>
      </c>
      <c r="BY757" s="4">
        <v>-5</v>
      </c>
      <c r="BZ757" s="4">
        <v>0.64483699999999999</v>
      </c>
      <c r="CA757" s="4">
        <v>3.5423999999999997E-2</v>
      </c>
      <c r="CB757" s="4">
        <v>13.025710999999999</v>
      </c>
    </row>
    <row r="758" spans="1:80">
      <c r="A758" s="2">
        <v>42439</v>
      </c>
      <c r="B758" s="32">
        <v>0.45443967592592593</v>
      </c>
      <c r="C758" s="4">
        <v>0.03</v>
      </c>
      <c r="D758" s="4">
        <v>5.0000000000000001E-3</v>
      </c>
      <c r="E758" s="4" t="s">
        <v>155</v>
      </c>
      <c r="F758" s="4">
        <v>50</v>
      </c>
      <c r="G758" s="4">
        <v>11.8</v>
      </c>
      <c r="H758" s="4">
        <v>-12.6</v>
      </c>
      <c r="I758" s="4">
        <v>57.6</v>
      </c>
      <c r="K758" s="4">
        <v>20.68</v>
      </c>
      <c r="L758" s="4">
        <v>13</v>
      </c>
      <c r="AB758" s="4" t="s">
        <v>460</v>
      </c>
      <c r="AC758" s="4">
        <v>0</v>
      </c>
      <c r="AD758" s="4">
        <v>13.2</v>
      </c>
      <c r="AE758" s="4">
        <v>867</v>
      </c>
      <c r="AF758" s="4">
        <v>910</v>
      </c>
      <c r="AG758" s="4">
        <v>861</v>
      </c>
      <c r="AK758" s="4">
        <v>984</v>
      </c>
      <c r="AL758" s="4">
        <v>60</v>
      </c>
      <c r="AM758" s="4">
        <v>0</v>
      </c>
      <c r="AN758" s="4">
        <v>22</v>
      </c>
      <c r="AO758" s="4">
        <v>192</v>
      </c>
      <c r="AP758" s="4">
        <v>191</v>
      </c>
      <c r="AQ758" s="4">
        <v>2.7</v>
      </c>
      <c r="AR758" s="4">
        <v>195</v>
      </c>
      <c r="AS758" s="4" t="s">
        <v>155</v>
      </c>
      <c r="AT758" s="4">
        <v>1</v>
      </c>
      <c r="AU758" s="5">
        <v>0.66234953703703703</v>
      </c>
      <c r="AV758" s="4">
        <v>47.159385</v>
      </c>
      <c r="AW758" s="4">
        <v>-88.489737000000005</v>
      </c>
      <c r="AX758" s="4">
        <v>306.5</v>
      </c>
      <c r="AY758" s="4">
        <v>0</v>
      </c>
      <c r="AZ758" s="4">
        <v>12</v>
      </c>
      <c r="BA758" s="4">
        <v>11</v>
      </c>
      <c r="BB758" s="4" t="s">
        <v>458</v>
      </c>
      <c r="BC758" s="4">
        <v>0.9012</v>
      </c>
      <c r="BD758" s="4">
        <v>1.5</v>
      </c>
      <c r="BE758" s="4">
        <v>1.7012</v>
      </c>
      <c r="BX758" s="4">
        <v>3.0000000000000001E-3</v>
      </c>
      <c r="BY758" s="4">
        <v>-5</v>
      </c>
      <c r="BZ758" s="4">
        <v>0.64722500000000005</v>
      </c>
      <c r="CA758" s="4">
        <v>7.3313000000000003E-2</v>
      </c>
      <c r="CB758" s="4">
        <v>13.07395</v>
      </c>
    </row>
    <row r="759" spans="1:80">
      <c r="A759" s="2">
        <v>42439</v>
      </c>
      <c r="B759" s="32">
        <v>0.45445124999999997</v>
      </c>
      <c r="C759" s="4">
        <v>0.03</v>
      </c>
      <c r="D759" s="4">
        <v>5.0000000000000001E-3</v>
      </c>
      <c r="E759" s="4" t="s">
        <v>155</v>
      </c>
      <c r="F759" s="4">
        <v>50</v>
      </c>
      <c r="G759" s="4">
        <v>14.2</v>
      </c>
      <c r="H759" s="4">
        <v>-12.6</v>
      </c>
      <c r="I759" s="4">
        <v>54.1</v>
      </c>
      <c r="K759" s="4">
        <v>20.7</v>
      </c>
      <c r="L759" s="4">
        <v>12</v>
      </c>
      <c r="AB759" s="4" t="s">
        <v>460</v>
      </c>
      <c r="AC759" s="4">
        <v>0</v>
      </c>
      <c r="AD759" s="4">
        <v>13</v>
      </c>
      <c r="AE759" s="4">
        <v>871</v>
      </c>
      <c r="AF759" s="4">
        <v>925</v>
      </c>
      <c r="AG759" s="4">
        <v>870</v>
      </c>
      <c r="AK759" s="4">
        <v>984</v>
      </c>
      <c r="AL759" s="4">
        <v>60</v>
      </c>
      <c r="AM759" s="4">
        <v>0</v>
      </c>
      <c r="AN759" s="4">
        <v>22</v>
      </c>
      <c r="AO759" s="4">
        <v>192</v>
      </c>
      <c r="AP759" s="4">
        <v>191</v>
      </c>
      <c r="AQ759" s="4">
        <v>2.8</v>
      </c>
      <c r="AR759" s="4">
        <v>195</v>
      </c>
      <c r="AS759" s="4" t="s">
        <v>155</v>
      </c>
      <c r="AT759" s="4">
        <v>1</v>
      </c>
      <c r="AU759" s="5">
        <v>0.66237268518518522</v>
      </c>
      <c r="AV759" s="4">
        <v>47.159385</v>
      </c>
      <c r="AW759" s="4">
        <v>-88.489737000000005</v>
      </c>
      <c r="AX759" s="4">
        <v>306.5</v>
      </c>
      <c r="AY759" s="4">
        <v>0</v>
      </c>
      <c r="AZ759" s="4">
        <v>12</v>
      </c>
      <c r="BA759" s="4">
        <v>11</v>
      </c>
      <c r="BB759" s="4" t="s">
        <v>458</v>
      </c>
      <c r="BC759" s="4">
        <v>1</v>
      </c>
      <c r="BD759" s="4">
        <v>1.5</v>
      </c>
      <c r="BE759" s="4">
        <v>1.8</v>
      </c>
      <c r="BX759" s="4">
        <v>3.0000000000000001E-3</v>
      </c>
      <c r="BY759" s="4">
        <v>-5</v>
      </c>
      <c r="BZ759" s="4">
        <v>0.648613</v>
      </c>
      <c r="CA759" s="4">
        <v>7.3313000000000003E-2</v>
      </c>
      <c r="CB759" s="4">
        <v>13.101983000000001</v>
      </c>
    </row>
    <row r="760" spans="1:80">
      <c r="A760" s="2">
        <v>42439</v>
      </c>
      <c r="B760" s="32">
        <v>0.45446282407407407</v>
      </c>
      <c r="C760" s="4">
        <v>2.7E-2</v>
      </c>
      <c r="D760" s="4">
        <v>5.0000000000000001E-3</v>
      </c>
      <c r="E760" s="4" t="s">
        <v>155</v>
      </c>
      <c r="F760" s="4">
        <v>50</v>
      </c>
      <c r="G760" s="4">
        <v>14.9</v>
      </c>
      <c r="H760" s="4">
        <v>-12.7</v>
      </c>
      <c r="I760" s="4">
        <v>52</v>
      </c>
      <c r="K760" s="4">
        <v>20.8</v>
      </c>
      <c r="L760" s="4">
        <v>9</v>
      </c>
      <c r="AB760" s="4" t="s">
        <v>460</v>
      </c>
      <c r="AC760" s="4">
        <v>0</v>
      </c>
      <c r="AD760" s="4">
        <v>12.9</v>
      </c>
      <c r="AE760" s="4">
        <v>871</v>
      </c>
      <c r="AF760" s="4">
        <v>929</v>
      </c>
      <c r="AG760" s="4">
        <v>873</v>
      </c>
      <c r="AK760" s="4">
        <v>984</v>
      </c>
      <c r="AL760" s="4">
        <v>60</v>
      </c>
      <c r="AM760" s="4">
        <v>0</v>
      </c>
      <c r="AN760" s="4">
        <v>22</v>
      </c>
      <c r="AO760" s="4">
        <v>192</v>
      </c>
      <c r="AP760" s="4">
        <v>191</v>
      </c>
      <c r="AQ760" s="4">
        <v>2.8</v>
      </c>
      <c r="AR760" s="4">
        <v>195</v>
      </c>
      <c r="AS760" s="4" t="s">
        <v>155</v>
      </c>
      <c r="AT760" s="4">
        <v>1</v>
      </c>
      <c r="AU760" s="5">
        <v>0.66237268518518522</v>
      </c>
      <c r="AV760" s="4">
        <v>47.159385</v>
      </c>
      <c r="AW760" s="4">
        <v>-88.489737000000005</v>
      </c>
      <c r="AX760" s="4">
        <v>306.5</v>
      </c>
      <c r="AY760" s="4">
        <v>0</v>
      </c>
      <c r="AZ760" s="4">
        <v>12</v>
      </c>
      <c r="BA760" s="4">
        <v>11</v>
      </c>
      <c r="BB760" s="4" t="s">
        <v>458</v>
      </c>
      <c r="BC760" s="4">
        <v>0.99880000000000002</v>
      </c>
      <c r="BD760" s="4">
        <v>1.5</v>
      </c>
      <c r="BE760" s="4">
        <v>1.8</v>
      </c>
      <c r="BX760" s="4">
        <v>3.0000000000000001E-3</v>
      </c>
      <c r="BY760" s="4">
        <v>-5</v>
      </c>
      <c r="BZ760" s="4">
        <v>0.64900000000000002</v>
      </c>
      <c r="CA760" s="4">
        <v>7.3313000000000003E-2</v>
      </c>
      <c r="CB760" s="4">
        <v>13.1098</v>
      </c>
    </row>
    <row r="761" spans="1:80">
      <c r="A761" s="2">
        <v>42439</v>
      </c>
      <c r="B761" s="32">
        <v>0.45447439814814811</v>
      </c>
      <c r="C761" s="4">
        <v>0.02</v>
      </c>
      <c r="D761" s="4">
        <v>5.0000000000000001E-3</v>
      </c>
      <c r="E761" s="4" t="s">
        <v>155</v>
      </c>
      <c r="F761" s="4">
        <v>50</v>
      </c>
      <c r="G761" s="4">
        <v>14.7</v>
      </c>
      <c r="H761" s="4">
        <v>-12.7</v>
      </c>
      <c r="I761" s="4">
        <v>48.4</v>
      </c>
      <c r="K761" s="4">
        <v>20.8</v>
      </c>
      <c r="L761" s="4">
        <v>8</v>
      </c>
      <c r="AB761" s="4" t="s">
        <v>460</v>
      </c>
      <c r="AC761" s="4">
        <v>0</v>
      </c>
      <c r="AD761" s="4">
        <v>13.1</v>
      </c>
      <c r="AE761" s="4">
        <v>871</v>
      </c>
      <c r="AF761" s="4">
        <v>930</v>
      </c>
      <c r="AG761" s="4">
        <v>874</v>
      </c>
      <c r="AK761" s="4">
        <v>984</v>
      </c>
      <c r="AL761" s="4">
        <v>60</v>
      </c>
      <c r="AM761" s="4">
        <v>0</v>
      </c>
      <c r="AN761" s="4">
        <v>22</v>
      </c>
      <c r="AO761" s="4">
        <v>192</v>
      </c>
      <c r="AP761" s="4">
        <v>191</v>
      </c>
      <c r="AQ761" s="4">
        <v>3</v>
      </c>
      <c r="AR761" s="4">
        <v>195</v>
      </c>
      <c r="AS761" s="4" t="s">
        <v>155</v>
      </c>
      <c r="AT761" s="4">
        <v>1</v>
      </c>
      <c r="AU761" s="5">
        <v>0.66238425925925926</v>
      </c>
      <c r="AV761" s="4">
        <v>47.159382999999998</v>
      </c>
      <c r="AW761" s="4">
        <v>-88.489737000000005</v>
      </c>
      <c r="AX761" s="4">
        <v>306.5</v>
      </c>
      <c r="AY761" s="4">
        <v>0</v>
      </c>
      <c r="AZ761" s="4">
        <v>12</v>
      </c>
      <c r="BA761" s="4">
        <v>11</v>
      </c>
      <c r="BB761" s="4" t="s">
        <v>458</v>
      </c>
      <c r="BC761" s="4">
        <v>0.9</v>
      </c>
      <c r="BD761" s="4">
        <v>1.5012000000000001</v>
      </c>
      <c r="BE761" s="4">
        <v>1.8</v>
      </c>
      <c r="BX761" s="4">
        <v>3.6129999999999999E-3</v>
      </c>
      <c r="BY761" s="4">
        <v>-5</v>
      </c>
      <c r="BZ761" s="4">
        <v>0.64900000000000002</v>
      </c>
      <c r="CA761" s="4">
        <v>8.8292999999999996E-2</v>
      </c>
      <c r="CB761" s="4">
        <v>13.1098</v>
      </c>
    </row>
    <row r="762" spans="1:80">
      <c r="A762" s="2">
        <v>42439</v>
      </c>
      <c r="B762" s="32">
        <v>0.45448597222222226</v>
      </c>
      <c r="C762" s="4">
        <v>0.02</v>
      </c>
      <c r="D762" s="4">
        <v>5.0000000000000001E-3</v>
      </c>
      <c r="E762" s="4" t="s">
        <v>155</v>
      </c>
      <c r="F762" s="4">
        <v>50</v>
      </c>
      <c r="G762" s="4">
        <v>14.5</v>
      </c>
      <c r="H762" s="4">
        <v>-12.8</v>
      </c>
      <c r="I762" s="4">
        <v>50.1</v>
      </c>
      <c r="K762" s="4">
        <v>20.88</v>
      </c>
      <c r="L762" s="4">
        <v>8</v>
      </c>
      <c r="AB762" s="4" t="s">
        <v>460</v>
      </c>
      <c r="AC762" s="4">
        <v>0</v>
      </c>
      <c r="AD762" s="4">
        <v>13.2</v>
      </c>
      <c r="AE762" s="4">
        <v>870</v>
      </c>
      <c r="AF762" s="4">
        <v>931</v>
      </c>
      <c r="AG762" s="4">
        <v>873</v>
      </c>
      <c r="AK762" s="4">
        <v>984</v>
      </c>
      <c r="AL762" s="4">
        <v>60</v>
      </c>
      <c r="AM762" s="4">
        <v>0</v>
      </c>
      <c r="AN762" s="4">
        <v>22</v>
      </c>
      <c r="AO762" s="4">
        <v>192</v>
      </c>
      <c r="AP762" s="4">
        <v>191</v>
      </c>
      <c r="AQ762" s="4">
        <v>3.2</v>
      </c>
      <c r="AR762" s="4">
        <v>195</v>
      </c>
      <c r="AS762" s="4" t="s">
        <v>155</v>
      </c>
      <c r="AT762" s="4">
        <v>1</v>
      </c>
      <c r="AU762" s="5">
        <v>0.66239583333333341</v>
      </c>
      <c r="AV762" s="4">
        <v>47.159382999999998</v>
      </c>
      <c r="AW762" s="4">
        <v>-88.489737000000005</v>
      </c>
      <c r="AX762" s="4">
        <v>306.60000000000002</v>
      </c>
      <c r="AY762" s="4">
        <v>0</v>
      </c>
      <c r="AZ762" s="4">
        <v>12</v>
      </c>
      <c r="BA762" s="4">
        <v>11</v>
      </c>
      <c r="BB762" s="4" t="s">
        <v>458</v>
      </c>
      <c r="BC762" s="4">
        <v>0.9012</v>
      </c>
      <c r="BD762" s="4">
        <v>1.6</v>
      </c>
      <c r="BE762" s="4">
        <v>1.8011999999999999</v>
      </c>
      <c r="BX762" s="4">
        <v>2.774E-3</v>
      </c>
      <c r="BY762" s="4">
        <v>-5</v>
      </c>
      <c r="BZ762" s="4">
        <v>0.65022599999999997</v>
      </c>
      <c r="CA762" s="4">
        <v>6.7790000000000003E-2</v>
      </c>
      <c r="CB762" s="4">
        <v>13.134565</v>
      </c>
    </row>
    <row r="763" spans="1:80">
      <c r="B763" s="32"/>
    </row>
    <row r="766" spans="1:80">
      <c r="A766" s="4" t="s">
        <v>193</v>
      </c>
    </row>
    <row r="767" spans="1:80">
      <c r="A767" s="4" t="s">
        <v>194</v>
      </c>
      <c r="B767" s="4">
        <v>7.1379999999999999</v>
      </c>
    </row>
    <row r="768" spans="1:80">
      <c r="A768" s="4" t="s">
        <v>195</v>
      </c>
      <c r="B768" s="4" t="s">
        <v>461</v>
      </c>
    </row>
    <row r="769" spans="1:2">
      <c r="B769" s="4" t="s">
        <v>196</v>
      </c>
    </row>
    <row r="770" spans="1:2">
      <c r="B770" s="4" t="s">
        <v>197</v>
      </c>
    </row>
    <row r="771" spans="1:2">
      <c r="A771" s="4" t="s">
        <v>198</v>
      </c>
      <c r="B771" s="2">
        <v>42439</v>
      </c>
    </row>
    <row r="772" spans="1:2">
      <c r="A772" s="4" t="s">
        <v>199</v>
      </c>
    </row>
    <row r="773" spans="1:2">
      <c r="A773" s="4" t="s">
        <v>200</v>
      </c>
      <c r="B773" s="4" t="s">
        <v>201</v>
      </c>
    </row>
    <row r="774" spans="1:2">
      <c r="A774" s="4" t="s">
        <v>202</v>
      </c>
      <c r="B774" s="4" t="s">
        <v>203</v>
      </c>
    </row>
    <row r="775" spans="1:2">
      <c r="A775" s="4" t="s">
        <v>204</v>
      </c>
      <c r="B775" s="4" t="s">
        <v>205</v>
      </c>
    </row>
    <row r="776" spans="1:2">
      <c r="A776" s="4" t="s">
        <v>206</v>
      </c>
      <c r="B776" s="4" t="s">
        <v>385</v>
      </c>
    </row>
    <row r="777" spans="1:2">
      <c r="A777" s="4" t="s">
        <v>207</v>
      </c>
    </row>
    <row r="778" spans="1:2">
      <c r="A778" s="4" t="s">
        <v>200</v>
      </c>
      <c r="B778" s="4" t="s">
        <v>208</v>
      </c>
    </row>
    <row r="779" spans="1:2">
      <c r="A779" s="4" t="s">
        <v>202</v>
      </c>
      <c r="B779" s="4" t="s">
        <v>209</v>
      </c>
    </row>
    <row r="780" spans="1:2">
      <c r="A780" s="4" t="s">
        <v>204</v>
      </c>
      <c r="B780" s="4">
        <v>95</v>
      </c>
    </row>
    <row r="781" spans="1:2">
      <c r="A781" s="4" t="s">
        <v>206</v>
      </c>
      <c r="B781" s="4">
        <v>6.907</v>
      </c>
    </row>
    <row r="782" spans="1:2">
      <c r="A782" s="4" t="s">
        <v>210</v>
      </c>
      <c r="B782" s="4">
        <v>6</v>
      </c>
    </row>
    <row r="783" spans="1:2">
      <c r="A783" s="4" t="s">
        <v>211</v>
      </c>
      <c r="B783" s="4">
        <v>15.7</v>
      </c>
    </row>
    <row r="784" spans="1:2">
      <c r="A784" s="4" t="s">
        <v>212</v>
      </c>
      <c r="B784" s="4">
        <v>3030</v>
      </c>
    </row>
    <row r="785" spans="1:2">
      <c r="A785" s="4" t="s">
        <v>207</v>
      </c>
    </row>
    <row r="786" spans="1:2">
      <c r="A786" s="4" t="s">
        <v>200</v>
      </c>
      <c r="B786" s="4" t="s">
        <v>213</v>
      </c>
    </row>
    <row r="787" spans="1:2">
      <c r="A787" s="4" t="s">
        <v>202</v>
      </c>
      <c r="B787" s="4" t="s">
        <v>214</v>
      </c>
    </row>
    <row r="788" spans="1:2">
      <c r="A788" s="4" t="s">
        <v>204</v>
      </c>
      <c r="B788" s="4">
        <v>185</v>
      </c>
    </row>
    <row r="789" spans="1:2">
      <c r="A789" s="4" t="s">
        <v>206</v>
      </c>
      <c r="B789" s="4">
        <v>1.611</v>
      </c>
    </row>
    <row r="790" spans="1:2">
      <c r="A790" s="4" t="s">
        <v>215</v>
      </c>
      <c r="B790" s="4">
        <v>2055</v>
      </c>
    </row>
    <row r="791" spans="1:2">
      <c r="A791" s="4" t="s">
        <v>216</v>
      </c>
      <c r="B791" s="4">
        <v>495.1</v>
      </c>
    </row>
    <row r="792" spans="1:2">
      <c r="A792" s="4" t="s">
        <v>207</v>
      </c>
    </row>
    <row r="793" spans="1:2">
      <c r="A793" s="4" t="s">
        <v>200</v>
      </c>
      <c r="B793" s="4" t="s">
        <v>217</v>
      </c>
    </row>
    <row r="794" spans="1:2">
      <c r="A794" s="4" t="s">
        <v>202</v>
      </c>
      <c r="B794" s="4" t="s">
        <v>218</v>
      </c>
    </row>
    <row r="795" spans="1:2">
      <c r="A795" s="4" t="s">
        <v>206</v>
      </c>
      <c r="B795" s="4">
        <v>2.9</v>
      </c>
    </row>
    <row r="796" spans="1:2">
      <c r="A796" s="4" t="s">
        <v>207</v>
      </c>
    </row>
    <row r="797" spans="1:2">
      <c r="A797" s="4" t="s">
        <v>200</v>
      </c>
      <c r="B797" s="4" t="s">
        <v>219</v>
      </c>
    </row>
    <row r="798" spans="1:2">
      <c r="A798" s="4" t="s">
        <v>202</v>
      </c>
      <c r="B798" s="4" t="s">
        <v>220</v>
      </c>
    </row>
    <row r="799" spans="1:2">
      <c r="A799" s="4" t="s">
        <v>204</v>
      </c>
      <c r="B799" s="4">
        <v>208</v>
      </c>
    </row>
    <row r="800" spans="1:2">
      <c r="A800" s="4" t="s">
        <v>221</v>
      </c>
      <c r="B800" s="4" t="s">
        <v>222</v>
      </c>
    </row>
    <row r="801" spans="1:3">
      <c r="A801" s="4" t="s">
        <v>223</v>
      </c>
      <c r="B801" s="4" t="s">
        <v>462</v>
      </c>
    </row>
    <row r="802" spans="1:3">
      <c r="A802" s="4" t="s">
        <v>224</v>
      </c>
      <c r="B802" s="4" t="s">
        <v>463</v>
      </c>
    </row>
    <row r="803" spans="1:3">
      <c r="A803" s="4" t="s">
        <v>225</v>
      </c>
      <c r="B803" s="4" t="s">
        <v>386</v>
      </c>
    </row>
    <row r="804" spans="1:3">
      <c r="A804" s="4" t="s">
        <v>207</v>
      </c>
    </row>
    <row r="806" spans="1:3">
      <c r="A806" s="4" t="s">
        <v>226</v>
      </c>
    </row>
    <row r="807" spans="1:3">
      <c r="A807" s="4" t="s">
        <v>227</v>
      </c>
      <c r="B807" s="4" t="s">
        <v>464</v>
      </c>
    </row>
    <row r="808" spans="1:3">
      <c r="A808" s="4" t="s">
        <v>228</v>
      </c>
      <c r="B808" s="4">
        <v>0</v>
      </c>
    </row>
    <row r="809" spans="1:3">
      <c r="A809" s="4" t="s">
        <v>229</v>
      </c>
    </row>
    <row r="810" spans="1:3">
      <c r="A810" s="4" t="s">
        <v>230</v>
      </c>
    </row>
    <row r="811" spans="1:3">
      <c r="A811" s="4" t="s">
        <v>231</v>
      </c>
      <c r="B811" s="4">
        <v>0.747</v>
      </c>
    </row>
    <row r="812" spans="1:3">
      <c r="A812" s="4" t="s">
        <v>232</v>
      </c>
      <c r="B812" s="4" t="s">
        <v>233</v>
      </c>
    </row>
    <row r="813" spans="1:3">
      <c r="A813" s="4" t="s">
        <v>234</v>
      </c>
      <c r="B813" s="4">
        <v>2</v>
      </c>
    </row>
    <row r="814" spans="1:3">
      <c r="A814" s="4" t="s">
        <v>235</v>
      </c>
      <c r="B814" s="4" t="s">
        <v>236</v>
      </c>
    </row>
    <row r="815" spans="1:3">
      <c r="A815" s="4" t="s">
        <v>237</v>
      </c>
      <c r="B815" s="4" t="s">
        <v>387</v>
      </c>
      <c r="C815" s="4" t="s">
        <v>388</v>
      </c>
    </row>
    <row r="816" spans="1:3">
      <c r="A816" s="4" t="s">
        <v>238</v>
      </c>
      <c r="B816" s="4">
        <v>4</v>
      </c>
    </row>
    <row r="817" spans="1:2">
      <c r="A817" s="4" t="s">
        <v>239</v>
      </c>
      <c r="B817" s="4">
        <v>4</v>
      </c>
    </row>
    <row r="818" spans="1:2">
      <c r="A818" s="4" t="s">
        <v>240</v>
      </c>
      <c r="B818" s="4">
        <v>3</v>
      </c>
    </row>
    <row r="819" spans="1:2">
      <c r="A819" s="4" t="s">
        <v>241</v>
      </c>
      <c r="B819" s="4">
        <v>5</v>
      </c>
    </row>
    <row r="820" spans="1:2">
      <c r="A820" s="4" t="s">
        <v>242</v>
      </c>
      <c r="B820" s="4">
        <v>1</v>
      </c>
    </row>
    <row r="821" spans="1:2">
      <c r="A821" s="4" t="s">
        <v>243</v>
      </c>
      <c r="B821" s="4">
        <v>0</v>
      </c>
    </row>
    <row r="822" spans="1:2">
      <c r="A822" s="4" t="s">
        <v>244</v>
      </c>
      <c r="B822" s="4" t="s">
        <v>236</v>
      </c>
    </row>
    <row r="823" spans="1:2">
      <c r="A823" s="4" t="s">
        <v>245</v>
      </c>
      <c r="B823" s="4">
        <v>0</v>
      </c>
    </row>
    <row r="824" spans="1:2">
      <c r="A824" s="4" t="s">
        <v>246</v>
      </c>
      <c r="B824" s="4" t="s">
        <v>236</v>
      </c>
    </row>
    <row r="825" spans="1:2">
      <c r="A825" s="4" t="s">
        <v>247</v>
      </c>
      <c r="B825" s="4">
        <v>0</v>
      </c>
    </row>
    <row r="826" spans="1:2">
      <c r="A826" s="4" t="s">
        <v>248</v>
      </c>
      <c r="B826" s="4">
        <v>0</v>
      </c>
    </row>
    <row r="827" spans="1:2">
      <c r="A827" s="4" t="s">
        <v>249</v>
      </c>
      <c r="B827" s="4">
        <v>0</v>
      </c>
    </row>
    <row r="828" spans="1:2">
      <c r="A828" s="4" t="s">
        <v>250</v>
      </c>
      <c r="B828" s="4">
        <v>0</v>
      </c>
    </row>
    <row r="829" spans="1:2">
      <c r="A829" s="4" t="s">
        <v>251</v>
      </c>
      <c r="B829" s="4">
        <v>0</v>
      </c>
    </row>
    <row r="830" spans="1:2">
      <c r="A830" s="4" t="s">
        <v>252</v>
      </c>
      <c r="B830" s="4" t="s">
        <v>253</v>
      </c>
    </row>
    <row r="831" spans="1:2">
      <c r="A831" s="4" t="s">
        <v>254</v>
      </c>
      <c r="B831" s="4" t="s">
        <v>255</v>
      </c>
    </row>
    <row r="832" spans="1:2">
      <c r="A832" s="4" t="s">
        <v>256</v>
      </c>
      <c r="B832" s="4" t="s">
        <v>257</v>
      </c>
    </row>
    <row r="833" spans="1:2">
      <c r="A833" s="4" t="s">
        <v>258</v>
      </c>
      <c r="B833" s="4">
        <v>0</v>
      </c>
    </row>
    <row r="834" spans="1:2">
      <c r="A834" s="4" t="s">
        <v>259</v>
      </c>
      <c r="B834" s="3">
        <v>0.44571282407407403</v>
      </c>
    </row>
    <row r="835" spans="1:2">
      <c r="A835" s="4" t="s">
        <v>260</v>
      </c>
      <c r="B835" s="3">
        <v>0.45448597222222226</v>
      </c>
    </row>
    <row r="836" spans="1:2">
      <c r="A836" s="4" t="s">
        <v>261</v>
      </c>
      <c r="B836" s="4">
        <v>759</v>
      </c>
    </row>
    <row r="837" spans="1:2">
      <c r="A837" s="4" t="s">
        <v>262</v>
      </c>
      <c r="B837" s="4">
        <v>599</v>
      </c>
    </row>
    <row r="838" spans="1:2">
      <c r="A838" s="4" t="s">
        <v>263</v>
      </c>
      <c r="B838" s="4">
        <v>-19.187000000000001</v>
      </c>
    </row>
    <row r="839" spans="1:2">
      <c r="A839" s="4" t="s">
        <v>264</v>
      </c>
      <c r="B839" s="4">
        <v>983.47799999999995</v>
      </c>
    </row>
    <row r="840" spans="1:2">
      <c r="A840" s="4" t="s">
        <v>265</v>
      </c>
      <c r="B840" s="4">
        <v>22.321999999999999</v>
      </c>
    </row>
    <row r="841" spans="1:2">
      <c r="A841" s="4" t="s">
        <v>266</v>
      </c>
      <c r="B841" s="4">
        <v>214.45</v>
      </c>
    </row>
    <row r="842" spans="1:2">
      <c r="A842" s="4" t="s">
        <v>267</v>
      </c>
      <c r="B842" s="4">
        <v>0.53600000000000003</v>
      </c>
    </row>
    <row r="844" spans="1:2">
      <c r="A844" s="4" t="s">
        <v>268</v>
      </c>
    </row>
    <row r="845" spans="1:2">
      <c r="A845" s="4" t="s">
        <v>269</v>
      </c>
    </row>
    <row r="846" spans="1:2">
      <c r="A846" s="4" t="s">
        <v>270</v>
      </c>
    </row>
    <row r="847" spans="1:2">
      <c r="A847" s="4" t="s">
        <v>271</v>
      </c>
    </row>
    <row r="848" spans="1:2">
      <c r="A848" s="4" t="s">
        <v>272</v>
      </c>
      <c r="B848" s="4">
        <v>0</v>
      </c>
    </row>
    <row r="849" spans="1:2">
      <c r="A849" s="4" t="s">
        <v>273</v>
      </c>
      <c r="B849" s="4">
        <v>0</v>
      </c>
    </row>
    <row r="850" spans="1:2">
      <c r="A850" s="4" t="s">
        <v>274</v>
      </c>
      <c r="B850" s="4">
        <v>0</v>
      </c>
    </row>
    <row r="851" spans="1:2">
      <c r="A851" s="4" t="s">
        <v>275</v>
      </c>
      <c r="B851" s="4">
        <v>0</v>
      </c>
    </row>
    <row r="852" spans="1:2">
      <c r="A852" s="4" t="s">
        <v>276</v>
      </c>
      <c r="B852" s="4">
        <v>0</v>
      </c>
    </row>
    <row r="853" spans="1:2">
      <c r="A853" s="4" t="s">
        <v>277</v>
      </c>
      <c r="B853" s="4">
        <v>0</v>
      </c>
    </row>
    <row r="854" spans="1:2">
      <c r="A854" s="4" t="s">
        <v>278</v>
      </c>
      <c r="B854" s="4">
        <v>0</v>
      </c>
    </row>
    <row r="855" spans="1:2">
      <c r="A855" s="4" t="s">
        <v>279</v>
      </c>
      <c r="B855" s="4">
        <v>0</v>
      </c>
    </row>
    <row r="858" spans="1:2">
      <c r="A858" s="4" t="s">
        <v>280</v>
      </c>
    </row>
    <row r="859" spans="1:2">
      <c r="A859" s="4" t="s">
        <v>100</v>
      </c>
    </row>
    <row r="860" spans="1:2">
      <c r="A860" s="4" t="s">
        <v>104</v>
      </c>
    </row>
    <row r="861" spans="1:2">
      <c r="A861" s="4" t="s">
        <v>281</v>
      </c>
      <c r="B861" s="4" t="s">
        <v>117</v>
      </c>
    </row>
    <row r="862" spans="1:2">
      <c r="A862" s="4" t="s">
        <v>282</v>
      </c>
      <c r="B862" s="4" t="s">
        <v>283</v>
      </c>
    </row>
    <row r="863" spans="1:2">
      <c r="A863" s="4" t="s">
        <v>143</v>
      </c>
      <c r="B863" s="4" t="s">
        <v>284</v>
      </c>
    </row>
    <row r="864" spans="1:2">
      <c r="A864" s="4" t="s">
        <v>144</v>
      </c>
      <c r="B864" s="4" t="s">
        <v>285</v>
      </c>
    </row>
    <row r="867" spans="1:2">
      <c r="A867" s="4" t="s">
        <v>286</v>
      </c>
    </row>
    <row r="868" spans="1:2">
      <c r="A868" s="4" t="s">
        <v>287</v>
      </c>
      <c r="B868" s="4">
        <v>5.282</v>
      </c>
    </row>
    <row r="869" spans="1:2">
      <c r="A869" s="4" t="s">
        <v>288</v>
      </c>
      <c r="B869" s="4">
        <v>0</v>
      </c>
    </row>
    <row r="870" spans="1:2">
      <c r="A870" s="4" t="s">
        <v>289</v>
      </c>
      <c r="B870" s="4">
        <v>0</v>
      </c>
    </row>
    <row r="871" spans="1:2">
      <c r="A871" s="4" t="s">
        <v>290</v>
      </c>
      <c r="B871" s="4">
        <v>0</v>
      </c>
    </row>
    <row r="873" spans="1:2">
      <c r="A873" s="4" t="s">
        <v>291</v>
      </c>
    </row>
    <row r="874" spans="1:2">
      <c r="A874" s="4" t="s">
        <v>292</v>
      </c>
      <c r="B874" s="4">
        <v>0</v>
      </c>
    </row>
    <row r="875" spans="1:2">
      <c r="A875" s="4" t="s">
        <v>293</v>
      </c>
      <c r="B875" s="4">
        <v>0</v>
      </c>
    </row>
    <row r="876" spans="1:2">
      <c r="A876" s="4" t="s">
        <v>294</v>
      </c>
      <c r="B876" s="4">
        <v>0</v>
      </c>
    </row>
    <row r="877" spans="1:2">
      <c r="A877" s="4" t="s">
        <v>295</v>
      </c>
      <c r="B877" s="4">
        <v>0</v>
      </c>
    </row>
    <row r="878" spans="1:2">
      <c r="A878" s="4" t="s">
        <v>296</v>
      </c>
      <c r="B878" s="4">
        <v>0</v>
      </c>
    </row>
    <row r="879" spans="1:2">
      <c r="A879" s="4" t="s">
        <v>297</v>
      </c>
      <c r="B879" s="4">
        <v>0</v>
      </c>
    </row>
    <row r="880" spans="1:2">
      <c r="A880" s="4" t="s">
        <v>298</v>
      </c>
      <c r="B880" s="4">
        <v>0</v>
      </c>
    </row>
    <row r="881" spans="1:2">
      <c r="A881" s="4" t="s">
        <v>299</v>
      </c>
      <c r="B881" s="4">
        <v>0</v>
      </c>
    </row>
    <row r="883" spans="1:2">
      <c r="A883" s="4" t="s">
        <v>300</v>
      </c>
    </row>
    <row r="884" spans="1:2">
      <c r="A884" s="4" t="s">
        <v>301</v>
      </c>
      <c r="B884" s="4">
        <v>0</v>
      </c>
    </row>
    <row r="885" spans="1:2">
      <c r="A885" s="4" t="s">
        <v>302</v>
      </c>
      <c r="B885" s="4">
        <v>0</v>
      </c>
    </row>
    <row r="886" spans="1:2">
      <c r="A886" s="4" t="s">
        <v>303</v>
      </c>
      <c r="B886" s="4">
        <v>0</v>
      </c>
    </row>
    <row r="887" spans="1:2">
      <c r="A887" s="4" t="s">
        <v>304</v>
      </c>
      <c r="B887" s="4">
        <v>0</v>
      </c>
    </row>
    <row r="888" spans="1:2">
      <c r="A888" s="4" t="s">
        <v>305</v>
      </c>
      <c r="B888" s="4">
        <v>0</v>
      </c>
    </row>
    <row r="889" spans="1:2">
      <c r="A889" s="4" t="s">
        <v>306</v>
      </c>
      <c r="B889" s="4">
        <v>0</v>
      </c>
    </row>
    <row r="890" spans="1:2">
      <c r="A890" s="4" t="s">
        <v>307</v>
      </c>
      <c r="B890" s="4">
        <v>0</v>
      </c>
    </row>
    <row r="891" spans="1:2">
      <c r="A891" s="4" t="s">
        <v>308</v>
      </c>
      <c r="B891" s="4">
        <v>0</v>
      </c>
    </row>
    <row r="893" spans="1:2">
      <c r="A893" s="4" t="s">
        <v>309</v>
      </c>
    </row>
    <row r="894" spans="1:2">
      <c r="A894" s="4" t="s">
        <v>310</v>
      </c>
      <c r="B894" s="4">
        <v>0</v>
      </c>
    </row>
    <row r="895" spans="1:2">
      <c r="A895" s="4" t="s">
        <v>311</v>
      </c>
      <c r="B895" s="4">
        <v>0</v>
      </c>
    </row>
    <row r="896" spans="1:2">
      <c r="A896" s="4" t="s">
        <v>312</v>
      </c>
      <c r="B896" s="4">
        <v>0</v>
      </c>
    </row>
    <row r="897" spans="1:7">
      <c r="A897" s="4" t="s">
        <v>313</v>
      </c>
      <c r="B897" s="4">
        <v>0</v>
      </c>
    </row>
    <row r="898" spans="1:7">
      <c r="A898" s="4" t="s">
        <v>314</v>
      </c>
      <c r="B898" s="4">
        <v>0</v>
      </c>
    </row>
    <row r="899" spans="1:7">
      <c r="A899" s="4" t="s">
        <v>315</v>
      </c>
      <c r="B899" s="4">
        <v>0</v>
      </c>
    </row>
    <row r="900" spans="1:7">
      <c r="A900" s="4" t="s">
        <v>316</v>
      </c>
      <c r="B900" s="4">
        <v>0</v>
      </c>
    </row>
    <row r="901" spans="1:7">
      <c r="A901" s="4" t="s">
        <v>317</v>
      </c>
      <c r="B901" s="4">
        <v>0</v>
      </c>
    </row>
    <row r="902" spans="1:7">
      <c r="A902" s="4" t="s">
        <v>318</v>
      </c>
      <c r="B902" s="4">
        <v>0</v>
      </c>
    </row>
    <row r="904" spans="1:7">
      <c r="A904" s="4" t="s">
        <v>319</v>
      </c>
      <c r="B904" s="4" t="s">
        <v>389</v>
      </c>
    </row>
    <row r="905" spans="1:7">
      <c r="A905" s="4" t="s">
        <v>320</v>
      </c>
      <c r="B905" s="4">
        <v>0.747</v>
      </c>
      <c r="C905" s="4">
        <v>1</v>
      </c>
      <c r="D905" s="4">
        <v>1.998</v>
      </c>
      <c r="E905" s="4">
        <v>3.3000000000000002E-2</v>
      </c>
      <c r="F905" s="4">
        <v>0</v>
      </c>
      <c r="G905" s="4">
        <v>0</v>
      </c>
    </row>
    <row r="907" spans="1:7">
      <c r="A907" s="4" t="s">
        <v>321</v>
      </c>
    </row>
    <row r="908" spans="1:7">
      <c r="A908" s="4" t="s">
        <v>322</v>
      </c>
      <c r="B908" s="4">
        <v>0</v>
      </c>
    </row>
    <row r="909" spans="1:7">
      <c r="A909" s="4" t="s">
        <v>323</v>
      </c>
      <c r="B909" s="4">
        <v>0</v>
      </c>
    </row>
    <row r="910" spans="1:7">
      <c r="A910" s="4" t="s">
        <v>324</v>
      </c>
      <c r="B910" s="4">
        <v>0</v>
      </c>
    </row>
    <row r="911" spans="1:7">
      <c r="A911" s="4" t="s">
        <v>325</v>
      </c>
      <c r="B911" s="4">
        <v>0</v>
      </c>
    </row>
    <row r="912" spans="1:7">
      <c r="A912" s="4" t="s">
        <v>326</v>
      </c>
      <c r="B912" s="4">
        <v>0</v>
      </c>
    </row>
    <row r="913" spans="1:2">
      <c r="A913" s="4" t="s">
        <v>327</v>
      </c>
      <c r="B913" s="4">
        <v>0</v>
      </c>
    </row>
    <row r="914" spans="1:2">
      <c r="A914" s="4" t="s">
        <v>328</v>
      </c>
      <c r="B914" s="4">
        <v>0</v>
      </c>
    </row>
    <row r="915" spans="1:2">
      <c r="A915" s="4" t="s">
        <v>329</v>
      </c>
      <c r="B915" s="4">
        <v>0</v>
      </c>
    </row>
    <row r="916" spans="1:2">
      <c r="A916" s="4" t="s">
        <v>330</v>
      </c>
      <c r="B916" s="4">
        <v>0</v>
      </c>
    </row>
    <row r="918" spans="1:2">
      <c r="A918" s="4" t="s">
        <v>331</v>
      </c>
    </row>
    <row r="919" spans="1:2">
      <c r="A919" s="4" t="s">
        <v>465</v>
      </c>
    </row>
    <row r="920" spans="1:2">
      <c r="A920" s="4" t="s">
        <v>466</v>
      </c>
    </row>
    <row r="921" spans="1:2">
      <c r="A921" s="4" t="s">
        <v>467</v>
      </c>
    </row>
    <row r="922" spans="1:2">
      <c r="A922" s="4" t="s">
        <v>468</v>
      </c>
    </row>
    <row r="923" spans="1:2">
      <c r="A923" s="4" t="s">
        <v>469</v>
      </c>
    </row>
    <row r="926" spans="1:2">
      <c r="A926" s="4" t="s">
        <v>332</v>
      </c>
    </row>
    <row r="927" spans="1:2">
      <c r="A927" s="4" t="s">
        <v>465</v>
      </c>
    </row>
    <row r="928" spans="1:2">
      <c r="A928" s="4" t="s">
        <v>466</v>
      </c>
    </row>
    <row r="929" spans="1:3">
      <c r="A929" s="4" t="s">
        <v>467</v>
      </c>
    </row>
    <row r="930" spans="1:3">
      <c r="A930" s="4" t="s">
        <v>468</v>
      </c>
    </row>
    <row r="931" spans="1:3">
      <c r="A931" s="4" t="s">
        <v>469</v>
      </c>
    </row>
    <row r="932" spans="1:3">
      <c r="A932" s="4" t="s">
        <v>390</v>
      </c>
      <c r="B932" s="3">
        <v>0.4457566550925926</v>
      </c>
      <c r="C932" s="4" t="s">
        <v>470</v>
      </c>
    </row>
    <row r="933" spans="1:3">
      <c r="A933" s="4" t="s">
        <v>390</v>
      </c>
      <c r="B933" s="3">
        <v>0.45373895833333333</v>
      </c>
      <c r="C933" s="4" t="s">
        <v>471</v>
      </c>
    </row>
    <row r="934" spans="1:3">
      <c r="A934" s="4" t="s">
        <v>390</v>
      </c>
      <c r="B934" s="3">
        <v>0.45389519675925927</v>
      </c>
      <c r="C934" s="4" t="s">
        <v>472</v>
      </c>
    </row>
    <row r="935" spans="1:3">
      <c r="A935" s="4" t="s">
        <v>390</v>
      </c>
      <c r="B935" s="3">
        <v>0.45393575231481481</v>
      </c>
      <c r="C935" s="4" t="s">
        <v>473</v>
      </c>
    </row>
    <row r="936" spans="1:3">
      <c r="A936" s="4" t="s">
        <v>390</v>
      </c>
      <c r="B936" s="3">
        <v>0.45401675925925927</v>
      </c>
      <c r="C936" s="4" t="s">
        <v>474</v>
      </c>
    </row>
    <row r="939" spans="1:3">
      <c r="A939" s="4" t="s">
        <v>333</v>
      </c>
    </row>
    <row r="940" spans="1:3">
      <c r="A940" s="4" t="s">
        <v>334</v>
      </c>
      <c r="B940" s="4">
        <v>1000</v>
      </c>
    </row>
    <row r="941" spans="1:3">
      <c r="A941" s="4" t="s">
        <v>335</v>
      </c>
      <c r="B941" s="4">
        <v>21</v>
      </c>
    </row>
    <row r="942" spans="1:3">
      <c r="A942" s="4" t="s">
        <v>336</v>
      </c>
      <c r="B942" s="4">
        <v>0.05</v>
      </c>
    </row>
    <row r="943" spans="1:3">
      <c r="A943" s="4" t="s">
        <v>337</v>
      </c>
      <c r="B943" s="4">
        <v>10000</v>
      </c>
    </row>
    <row r="944" spans="1:3">
      <c r="A944" s="4" t="s">
        <v>338</v>
      </c>
      <c r="B944" s="4">
        <v>0.5</v>
      </c>
    </row>
    <row r="945" spans="1:15">
      <c r="A945" s="4" t="s">
        <v>339</v>
      </c>
      <c r="B945" s="4">
        <v>5.0000000000000001E-3</v>
      </c>
    </row>
    <row r="946" spans="1:15">
      <c r="A946" s="4" t="s">
        <v>340</v>
      </c>
      <c r="B946" s="4">
        <v>4</v>
      </c>
    </row>
    <row r="948" spans="1:15">
      <c r="A948" s="4" t="s">
        <v>341</v>
      </c>
    </row>
    <row r="949" spans="1:15">
      <c r="A949" s="4" t="s">
        <v>342</v>
      </c>
      <c r="B949" s="4">
        <v>0</v>
      </c>
    </row>
    <row r="950" spans="1:15">
      <c r="A950" s="4" t="s">
        <v>343</v>
      </c>
      <c r="B950" s="4">
        <v>0</v>
      </c>
    </row>
    <row r="951" spans="1:15">
      <c r="A951" s="4" t="s">
        <v>344</v>
      </c>
      <c r="B951" s="4">
        <v>1</v>
      </c>
    </row>
    <row r="952" spans="1:15">
      <c r="A952" s="4" t="s">
        <v>345</v>
      </c>
      <c r="B952" s="4">
        <v>0</v>
      </c>
    </row>
    <row r="953" spans="1:15">
      <c r="A953" s="4" t="s">
        <v>346</v>
      </c>
      <c r="B953" s="4">
        <v>0</v>
      </c>
    </row>
    <row r="954" spans="1:15">
      <c r="A954" s="4" t="s">
        <v>347</v>
      </c>
      <c r="B954" s="4">
        <v>17</v>
      </c>
    </row>
    <row r="955" spans="1:15">
      <c r="A955" s="4" t="s">
        <v>348</v>
      </c>
      <c r="B955" s="4">
        <v>749</v>
      </c>
    </row>
    <row r="956" spans="1:15">
      <c r="A956" s="4" t="s">
        <v>349</v>
      </c>
      <c r="B956" s="4">
        <v>0</v>
      </c>
    </row>
    <row r="958" spans="1:15">
      <c r="A958" s="4" t="s">
        <v>350</v>
      </c>
    </row>
    <row r="959" spans="1:15">
      <c r="B959" s="4" t="s">
        <v>351</v>
      </c>
      <c r="C959" s="4" t="s">
        <v>352</v>
      </c>
      <c r="D959" s="4" t="s">
        <v>163</v>
      </c>
      <c r="E959" s="4" t="s">
        <v>353</v>
      </c>
      <c r="F959" s="4" t="s">
        <v>354</v>
      </c>
      <c r="G959" s="4" t="s">
        <v>355</v>
      </c>
      <c r="H959" s="4" t="s">
        <v>356</v>
      </c>
      <c r="I959" s="4" t="s">
        <v>357</v>
      </c>
      <c r="J959" s="4" t="s">
        <v>358</v>
      </c>
      <c r="K959" s="4" t="s">
        <v>359</v>
      </c>
      <c r="L959" s="4" t="s">
        <v>360</v>
      </c>
      <c r="M959" s="4" t="s">
        <v>361</v>
      </c>
      <c r="N959" s="4" t="s">
        <v>362</v>
      </c>
      <c r="O959" s="4" t="s">
        <v>363</v>
      </c>
    </row>
    <row r="960" spans="1:15">
      <c r="A960" s="4" t="s">
        <v>364</v>
      </c>
      <c r="B960" s="4" t="s">
        <v>143</v>
      </c>
      <c r="C960" s="4" t="s">
        <v>70</v>
      </c>
      <c r="D960" s="4" t="s">
        <v>162</v>
      </c>
      <c r="E960" s="4">
        <v>1</v>
      </c>
      <c r="F960" s="4">
        <v>0</v>
      </c>
      <c r="G960" s="4">
        <v>24.4375</v>
      </c>
    </row>
    <row r="961" spans="1:7">
      <c r="A961" s="4" t="s">
        <v>365</v>
      </c>
      <c r="E961" s="4">
        <v>-1</v>
      </c>
    </row>
    <row r="962" spans="1:7">
      <c r="A962" s="4" t="s">
        <v>366</v>
      </c>
      <c r="B962" s="4" t="s">
        <v>144</v>
      </c>
      <c r="C962" s="4" t="s">
        <v>71</v>
      </c>
      <c r="D962" s="4" t="s">
        <v>154</v>
      </c>
      <c r="E962" s="4">
        <v>1</v>
      </c>
      <c r="F962" s="4">
        <v>0</v>
      </c>
      <c r="G962" s="4">
        <v>20.2</v>
      </c>
    </row>
    <row r="964" spans="1:7">
      <c r="A964" s="4" t="s">
        <v>367</v>
      </c>
    </row>
    <row r="965" spans="1:7">
      <c r="A965" s="4" t="s">
        <v>391</v>
      </c>
    </row>
    <row r="966" spans="1:7">
      <c r="A966" s="4" t="s">
        <v>392</v>
      </c>
      <c r="B966" s="4">
        <v>1</v>
      </c>
    </row>
    <row r="967" spans="1:7">
      <c r="A967" s="4" t="s">
        <v>393</v>
      </c>
      <c r="B967" s="2">
        <v>42439</v>
      </c>
    </row>
    <row r="968" spans="1:7">
      <c r="A968" s="4" t="s">
        <v>39</v>
      </c>
      <c r="B968" s="5">
        <v>0.40517361111111111</v>
      </c>
    </row>
    <row r="969" spans="1:7">
      <c r="A969" s="4" t="s">
        <v>394</v>
      </c>
      <c r="B969" s="4">
        <v>30</v>
      </c>
    </row>
    <row r="970" spans="1:7">
      <c r="A970" s="4" t="s">
        <v>373</v>
      </c>
      <c r="B970" s="4" t="s">
        <v>395</v>
      </c>
    </row>
    <row r="972" spans="1:7">
      <c r="A972" s="4" t="s">
        <v>396</v>
      </c>
      <c r="B972" s="4" t="s">
        <v>397</v>
      </c>
      <c r="C972" s="4" t="s">
        <v>398</v>
      </c>
      <c r="D972" s="4" t="s">
        <v>399</v>
      </c>
    </row>
    <row r="973" spans="1:7">
      <c r="A973" s="4" t="s">
        <v>475</v>
      </c>
      <c r="B973" s="4">
        <v>-2.5</v>
      </c>
      <c r="C973" s="4">
        <v>0</v>
      </c>
      <c r="D973" s="4">
        <v>-2.5</v>
      </c>
    </row>
    <row r="974" spans="1:7">
      <c r="A974" s="4" t="s">
        <v>400</v>
      </c>
      <c r="B974" s="4">
        <v>0.01</v>
      </c>
      <c r="C974" s="4">
        <v>0</v>
      </c>
      <c r="D974" s="4">
        <v>0.01</v>
      </c>
    </row>
    <row r="975" spans="1:7">
      <c r="A975" s="4" t="s">
        <v>401</v>
      </c>
      <c r="B975" s="4">
        <v>-0.125</v>
      </c>
      <c r="C975" s="4">
        <v>6.6667000000000004E-2</v>
      </c>
      <c r="D975" s="4">
        <v>-0.191667</v>
      </c>
    </row>
    <row r="976" spans="1:7">
      <c r="A976" s="4" t="s">
        <v>402</v>
      </c>
      <c r="B976" s="4">
        <v>9.3125</v>
      </c>
      <c r="C976" s="4">
        <v>-0.25333299999999997</v>
      </c>
      <c r="D976" s="4">
        <v>9.5658329999999996</v>
      </c>
    </row>
    <row r="977" spans="1:10">
      <c r="A977" s="4" t="s">
        <v>403</v>
      </c>
      <c r="B977" s="4">
        <v>25.768750000000001</v>
      </c>
      <c r="C977" s="4">
        <v>-9.3332999999999999E-2</v>
      </c>
      <c r="D977" s="4">
        <v>25.862082999999998</v>
      </c>
    </row>
    <row r="978" spans="1:10">
      <c r="A978" s="4" t="s">
        <v>404</v>
      </c>
      <c r="B978" s="4">
        <v>0.6875</v>
      </c>
      <c r="C978" s="4">
        <v>0.33333299999999999</v>
      </c>
      <c r="D978" s="4">
        <v>0.35416700000000001</v>
      </c>
    </row>
    <row r="980" spans="1:10">
      <c r="A980" s="4" t="s">
        <v>405</v>
      </c>
    </row>
    <row r="981" spans="1:10">
      <c r="A981" s="4" t="s">
        <v>392</v>
      </c>
      <c r="B981" s="4">
        <v>1</v>
      </c>
    </row>
    <row r="982" spans="1:10">
      <c r="A982" s="4" t="s">
        <v>393</v>
      </c>
      <c r="B982" s="2">
        <v>42439</v>
      </c>
    </row>
    <row r="983" spans="1:10">
      <c r="A983" s="4" t="s">
        <v>39</v>
      </c>
      <c r="B983" s="5">
        <v>0.40781249999999997</v>
      </c>
    </row>
    <row r="984" spans="1:10">
      <c r="A984" s="4" t="s">
        <v>394</v>
      </c>
      <c r="B984" s="4">
        <v>30</v>
      </c>
    </row>
    <row r="985" spans="1:10">
      <c r="A985" s="4" t="s">
        <v>373</v>
      </c>
      <c r="B985" s="4" t="s">
        <v>405</v>
      </c>
    </row>
    <row r="986" spans="1:10">
      <c r="A986" s="4" t="s">
        <v>156</v>
      </c>
      <c r="B986" s="4" t="s">
        <v>3</v>
      </c>
      <c r="C986" s="4" t="s">
        <v>2</v>
      </c>
      <c r="D986" s="4" t="s">
        <v>7</v>
      </c>
      <c r="E986" s="4" t="s">
        <v>406</v>
      </c>
      <c r="F986" s="4" t="s">
        <v>4</v>
      </c>
      <c r="G986" s="4" t="s">
        <v>5</v>
      </c>
      <c r="H986" s="4" t="s">
        <v>407</v>
      </c>
      <c r="I986" s="4" t="s">
        <v>6</v>
      </c>
      <c r="J986" s="4" t="s">
        <v>408</v>
      </c>
    </row>
    <row r="987" spans="1:10">
      <c r="A987" s="4" t="s">
        <v>409</v>
      </c>
      <c r="B987" s="4">
        <v>60000</v>
      </c>
      <c r="C987" s="4">
        <v>15.7</v>
      </c>
      <c r="D987" s="4">
        <v>20.9</v>
      </c>
      <c r="E987" s="4">
        <v>3030</v>
      </c>
      <c r="F987" s="4">
        <v>2055</v>
      </c>
      <c r="G987" s="4">
        <v>495.1</v>
      </c>
      <c r="H987" s="4">
        <v>0</v>
      </c>
      <c r="I987" s="4">
        <v>3030</v>
      </c>
      <c r="J987" s="4">
        <v>0</v>
      </c>
    </row>
    <row r="989" spans="1:10">
      <c r="A989" s="4" t="s">
        <v>396</v>
      </c>
      <c r="B989" s="4" t="s">
        <v>397</v>
      </c>
      <c r="C989" s="4" t="s">
        <v>398</v>
      </c>
      <c r="D989" s="4" t="s">
        <v>399</v>
      </c>
    </row>
    <row r="990" spans="1:10">
      <c r="A990" s="4" t="s">
        <v>475</v>
      </c>
      <c r="B990" s="4">
        <v>60169.375</v>
      </c>
      <c r="C990" s="4">
        <v>59912</v>
      </c>
      <c r="D990" s="4">
        <v>257.375</v>
      </c>
    </row>
    <row r="991" spans="1:10">
      <c r="A991" s="4" t="s">
        <v>400</v>
      </c>
      <c r="B991" s="4">
        <v>15.66625</v>
      </c>
      <c r="C991" s="4">
        <v>15.692667</v>
      </c>
      <c r="D991" s="4">
        <v>-2.6417E-2</v>
      </c>
    </row>
    <row r="992" spans="1:10">
      <c r="A992" s="4" t="s">
        <v>401</v>
      </c>
      <c r="B992" s="4">
        <v>3043.6875</v>
      </c>
      <c r="C992" s="4">
        <v>3028.2666669999999</v>
      </c>
      <c r="D992" s="4">
        <v>15.420833</v>
      </c>
    </row>
    <row r="993" spans="1:4">
      <c r="A993" s="4" t="s">
        <v>402</v>
      </c>
      <c r="B993" s="4">
        <v>2068.4</v>
      </c>
      <c r="C993" s="4">
        <v>2055.1533330000002</v>
      </c>
      <c r="D993" s="4">
        <v>13.246667</v>
      </c>
    </row>
    <row r="994" spans="1:4">
      <c r="A994" s="4" t="s">
        <v>404</v>
      </c>
      <c r="B994" s="4">
        <v>3033.8208330000002</v>
      </c>
      <c r="C994" s="4">
        <v>3031.251111</v>
      </c>
      <c r="D994" s="4">
        <v>2.5697220000000001</v>
      </c>
    </row>
    <row r="996" spans="1:4">
      <c r="A996" s="4" t="s">
        <v>391</v>
      </c>
    </row>
    <row r="997" spans="1:4">
      <c r="A997" s="4" t="s">
        <v>392</v>
      </c>
      <c r="B997" s="4">
        <v>1</v>
      </c>
    </row>
    <row r="998" spans="1:4">
      <c r="A998" s="4" t="s">
        <v>393</v>
      </c>
      <c r="B998" s="2">
        <v>42439</v>
      </c>
    </row>
    <row r="999" spans="1:4">
      <c r="A999" s="4" t="s">
        <v>39</v>
      </c>
      <c r="B999" s="5">
        <v>0.41954861111111108</v>
      </c>
    </row>
    <row r="1000" spans="1:4">
      <c r="A1000" s="4" t="s">
        <v>394</v>
      </c>
      <c r="B1000" s="4">
        <v>30</v>
      </c>
    </row>
    <row r="1001" spans="1:4">
      <c r="A1001" s="4" t="s">
        <v>373</v>
      </c>
      <c r="B1001" s="4" t="s">
        <v>395</v>
      </c>
    </row>
    <row r="1003" spans="1:4">
      <c r="A1003" s="4" t="s">
        <v>396</v>
      </c>
      <c r="B1003" s="4" t="s">
        <v>397</v>
      </c>
      <c r="C1003" s="4" t="s">
        <v>398</v>
      </c>
      <c r="D1003" s="4" t="s">
        <v>399</v>
      </c>
    </row>
    <row r="1004" spans="1:4">
      <c r="A1004" s="4" t="s">
        <v>475</v>
      </c>
      <c r="B1004" s="4">
        <v>0</v>
      </c>
      <c r="C1004" s="4">
        <v>0</v>
      </c>
      <c r="D1004" s="4">
        <v>0</v>
      </c>
    </row>
    <row r="1005" spans="1:4">
      <c r="A1005" s="4" t="s">
        <v>400</v>
      </c>
      <c r="B1005" s="4">
        <v>-0.01</v>
      </c>
      <c r="C1005" s="4">
        <v>0</v>
      </c>
      <c r="D1005" s="4">
        <v>-0.01</v>
      </c>
    </row>
    <row r="1006" spans="1:4">
      <c r="A1006" s="4" t="s">
        <v>401</v>
      </c>
      <c r="B1006" s="4">
        <v>-0.32500000000000001</v>
      </c>
      <c r="C1006" s="4">
        <v>0.02</v>
      </c>
      <c r="D1006" s="4">
        <v>-0.34499999999999997</v>
      </c>
    </row>
    <row r="1007" spans="1:4">
      <c r="A1007" s="4" t="s">
        <v>402</v>
      </c>
      <c r="B1007" s="4">
        <v>-1.8374999999999999</v>
      </c>
      <c r="C1007" s="4">
        <v>2.6667E-2</v>
      </c>
      <c r="D1007" s="4">
        <v>-1.8641669999999999</v>
      </c>
    </row>
    <row r="1008" spans="1:4">
      <c r="A1008" s="4" t="s">
        <v>403</v>
      </c>
      <c r="B1008" s="4">
        <v>-2.5</v>
      </c>
      <c r="C1008" s="4">
        <v>-6.6670000000000002E-3</v>
      </c>
      <c r="D1008" s="4">
        <v>-2.4933329999999998</v>
      </c>
    </row>
    <row r="1012" spans="1:4">
      <c r="A1012" s="4" t="s">
        <v>368</v>
      </c>
    </row>
    <row r="1013" spans="1:4">
      <c r="A1013" s="4" t="s">
        <v>369</v>
      </c>
      <c r="B1013" s="2">
        <v>42439</v>
      </c>
      <c r="C1013" s="3">
        <v>0.40499505787037032</v>
      </c>
      <c r="D1013" s="4" t="s">
        <v>410</v>
      </c>
    </row>
    <row r="1014" spans="1:4">
      <c r="A1014" s="4" t="s">
        <v>411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370</v>
      </c>
      <c r="J4" s="18" t="s">
        <v>480</v>
      </c>
    </row>
    <row r="5" spans="3:14">
      <c r="C5" s="10" t="s">
        <v>177</v>
      </c>
      <c r="D5" s="10" t="s">
        <v>178</v>
      </c>
      <c r="E5" s="13">
        <f>'Lap 1 data'!$B$8</f>
        <v>1.6666666666665941E-3</v>
      </c>
      <c r="F5" s="11">
        <f>'Lap 2 data'!$B$8</f>
        <v>1.5972222222222499E-3</v>
      </c>
      <c r="G5" s="11">
        <f>'Lap 3 data'!$B$8</f>
        <v>1.6435185185185164E-3</v>
      </c>
      <c r="H5" s="11">
        <f>'Lap 4 data'!$B$8</f>
        <v>1.6666666666667052E-3</v>
      </c>
      <c r="I5" s="11">
        <f>AVERAGE(F5,G5,H5)</f>
        <v>1.6358024691358237E-3</v>
      </c>
      <c r="J5" s="41">
        <f>STDEV(F5,G5,H5)</f>
        <v>3.5359380362315068E-5</v>
      </c>
    </row>
    <row r="6" spans="3:14">
      <c r="C6" s="10" t="s">
        <v>179</v>
      </c>
      <c r="D6" s="10" t="s">
        <v>180</v>
      </c>
      <c r="E6" s="12">
        <f>'Lap 1 data'!$AY8</f>
        <v>1.3059166666666662</v>
      </c>
      <c r="F6" s="12">
        <f>'Lap 2 data'!$AY8</f>
        <v>1.3038333333333341</v>
      </c>
      <c r="G6" s="12">
        <f>'Lap 3 data'!$AY8</f>
        <v>1.3033333333333337</v>
      </c>
      <c r="H6" s="12">
        <f>'Lap 4 data'!$AY8</f>
        <v>1.3041388888888885</v>
      </c>
      <c r="I6" s="42">
        <f>AVERAGE(F6,G6,H6)</f>
        <v>1.3037685185185188</v>
      </c>
      <c r="J6" s="41">
        <f t="shared" ref="J6:J24" si="0">STDEV(F6,G6,H6)</f>
        <v>4.0667020844410685E-4</v>
      </c>
    </row>
    <row r="7" spans="3:14">
      <c r="C7" s="10" t="s">
        <v>181</v>
      </c>
      <c r="D7" s="10" t="s">
        <v>182</v>
      </c>
      <c r="E7" s="19">
        <f>'Lap 1 data'!$CC8</f>
        <v>8.1789034318055523E-2</v>
      </c>
      <c r="F7" s="19">
        <f>'Lap 2 data'!$CC8</f>
        <v>7.3166962063111116E-2</v>
      </c>
      <c r="G7" s="19">
        <f>'Lap 3 data'!$CC8</f>
        <v>6.8681666404111066E-2</v>
      </c>
      <c r="H7" s="19">
        <f>'Lap 4 data'!$CC8</f>
        <v>7.1218275262777769E-2</v>
      </c>
      <c r="I7" s="43">
        <f t="shared" ref="I7:I24" si="1">AVERAGE(F7,G7,H7)</f>
        <v>7.1022301243333322E-2</v>
      </c>
      <c r="J7" s="41">
        <f t="shared" si="0"/>
        <v>2.2490606148754823E-3</v>
      </c>
    </row>
    <row r="8" spans="3:14">
      <c r="C8" s="10" t="s">
        <v>183</v>
      </c>
      <c r="D8" s="10" t="s">
        <v>184</v>
      </c>
      <c r="E8" s="12">
        <f>'Lap 1 data'!$CC9</f>
        <v>15.966891864602632</v>
      </c>
      <c r="F8" s="12">
        <f>'Lap 2 data'!$CC9</f>
        <v>17.819973613346086</v>
      </c>
      <c r="G8" s="12">
        <f>'Lap 3 data'!$CC9</f>
        <v>18.976437258594533</v>
      </c>
      <c r="H8" s="12">
        <f>'Lap 4 data'!$CC9</f>
        <v>18.311857231545407</v>
      </c>
      <c r="I8" s="12">
        <f t="shared" si="1"/>
        <v>18.369422701162009</v>
      </c>
      <c r="J8" s="41">
        <f t="shared" si="0"/>
        <v>0.58037692766381499</v>
      </c>
    </row>
    <row r="9" spans="3:14">
      <c r="C9" s="10" t="s">
        <v>2</v>
      </c>
      <c r="D9" s="10" t="s">
        <v>189</v>
      </c>
      <c r="E9" s="12">
        <f>'Lap 1 data'!CE5</f>
        <v>15587.918486010261</v>
      </c>
      <c r="F9" s="12">
        <f>'Lap 2 data'!CE5</f>
        <v>14455.5180133006</v>
      </c>
      <c r="G9" s="12">
        <f>'Lap 3 data'!CE5</f>
        <v>12870.858631298408</v>
      </c>
      <c r="H9" s="12">
        <f>'Lap 4 data'!CE5</f>
        <v>13036.222170853132</v>
      </c>
      <c r="I9" s="12">
        <f t="shared" si="1"/>
        <v>13454.199605150714</v>
      </c>
      <c r="J9" s="41">
        <f t="shared" si="0"/>
        <v>871.09998905315092</v>
      </c>
      <c r="N9" s="40"/>
    </row>
    <row r="10" spans="3:14">
      <c r="C10" s="10" t="s">
        <v>3</v>
      </c>
      <c r="D10" s="10" t="s">
        <v>189</v>
      </c>
      <c r="E10" s="12">
        <f>'Lap 1 data'!CF5</f>
        <v>1041.1338675158759</v>
      </c>
      <c r="F10" s="12">
        <f>'Lap 2 data'!CF5</f>
        <v>1066.2688313281969</v>
      </c>
      <c r="G10" s="12">
        <f>'Lap 3 data'!CF5</f>
        <v>1169.6849582548164</v>
      </c>
      <c r="H10" s="12">
        <f>'Lap 4 data'!CF5</f>
        <v>1267.0653214656561</v>
      </c>
      <c r="I10" s="12">
        <f t="shared" si="1"/>
        <v>1167.6730370162231</v>
      </c>
      <c r="J10" s="41">
        <f t="shared" si="0"/>
        <v>100.41336307077509</v>
      </c>
    </row>
    <row r="11" spans="3:14">
      <c r="C11" s="10" t="s">
        <v>416</v>
      </c>
      <c r="D11" s="10" t="s">
        <v>189</v>
      </c>
      <c r="E11" s="12">
        <f>'Lap 1 data'!CG5</f>
        <v>79.275222171136093</v>
      </c>
      <c r="F11" s="12">
        <f>'Lap 2 data'!CG5</f>
        <v>55.802163963531889</v>
      </c>
      <c r="G11" s="12">
        <f>'Lap 3 data'!CG5</f>
        <v>46.273041332692223</v>
      </c>
      <c r="H11" s="12">
        <f>'Lap 4 data'!CG5</f>
        <v>7.3238024004986446</v>
      </c>
      <c r="I11" s="12">
        <f>AVERAGE(F11,G11)</f>
        <v>51.037602648112056</v>
      </c>
      <c r="J11" s="41">
        <f>STDEV(F11,G11)</f>
        <v>6.7381072310249577</v>
      </c>
    </row>
    <row r="12" spans="3:14">
      <c r="C12" s="10" t="s">
        <v>6</v>
      </c>
      <c r="D12" s="10" t="s">
        <v>189</v>
      </c>
      <c r="E12" s="12">
        <f>'Lap 1 data'!CH5</f>
        <v>62.538106583400626</v>
      </c>
      <c r="F12" s="12">
        <f>'Lap 2 data'!CH5</f>
        <v>39.093448530368356</v>
      </c>
      <c r="G12" s="12">
        <f>'Lap 3 data'!CH5</f>
        <v>38.674272284194323</v>
      </c>
      <c r="H12" s="12">
        <f>'Lap 4 data'!CH5</f>
        <v>44.174317873411027</v>
      </c>
      <c r="I12" s="12">
        <f t="shared" si="1"/>
        <v>40.647346229324569</v>
      </c>
      <c r="J12" s="41">
        <f t="shared" si="0"/>
        <v>3.0616292909139062</v>
      </c>
    </row>
    <row r="13" spans="3:14">
      <c r="C13" s="10" t="s">
        <v>2</v>
      </c>
      <c r="D13" s="10" t="s">
        <v>185</v>
      </c>
      <c r="E13" s="22">
        <f>'Lap 1 data'!CK5</f>
        <v>480.77088900335838</v>
      </c>
      <c r="F13" s="22">
        <f>'Lap 2 data'!CK5</f>
        <v>428.0789560374925</v>
      </c>
      <c r="G13" s="22">
        <f>'Lap 3 data'!CK5</f>
        <v>392.27041438100423</v>
      </c>
      <c r="H13" s="22">
        <f>'Lap 4 data'!CK5</f>
        <v>402.61820587737861</v>
      </c>
      <c r="I13" s="12">
        <f t="shared" si="1"/>
        <v>407.65585876529184</v>
      </c>
      <c r="J13" s="41">
        <f t="shared" si="0"/>
        <v>18.428140813858523</v>
      </c>
    </row>
    <row r="14" spans="3:14">
      <c r="C14" s="10" t="s">
        <v>3</v>
      </c>
      <c r="D14" s="10" t="s">
        <v>185</v>
      </c>
      <c r="E14" s="22">
        <f>'Lap 1 data'!CL5</f>
        <v>32.11120557926575</v>
      </c>
      <c r="F14" s="22">
        <f>'Lap 2 data'!CL5</f>
        <v>31.575986951855491</v>
      </c>
      <c r="G14" s="22">
        <f>'Lap 3 data'!CL5</f>
        <v>35.648966119019327</v>
      </c>
      <c r="H14" s="22">
        <f>'Lap 4 data'!CL5</f>
        <v>39.132776334431014</v>
      </c>
      <c r="I14" s="12">
        <f t="shared" si="1"/>
        <v>35.452576468435275</v>
      </c>
      <c r="J14" s="41">
        <f t="shared" si="0"/>
        <v>3.7822206591226064</v>
      </c>
    </row>
    <row r="15" spans="3:14">
      <c r="C15" s="10" t="s">
        <v>416</v>
      </c>
      <c r="D15" s="10" t="s">
        <v>185</v>
      </c>
      <c r="E15" s="22">
        <f>'Lap 1 data'!CM5</f>
        <v>2.4450486492703587</v>
      </c>
      <c r="F15" s="22">
        <f>'Lap 2 data'!CM5</f>
        <v>1.6524992097939684</v>
      </c>
      <c r="G15" s="22">
        <f>'Lap 3 data'!CM5</f>
        <v>1.4102823765078827</v>
      </c>
      <c r="H15" s="22">
        <f>'Lap 4 data'!CM5</f>
        <v>0.226192538301626</v>
      </c>
      <c r="I15" s="12">
        <f>AVERAGE(F15,G15)</f>
        <v>1.5313907931509254</v>
      </c>
      <c r="J15" s="41">
        <f>STDEV(F15,G15)</f>
        <v>0.17127316533412432</v>
      </c>
    </row>
    <row r="16" spans="3:14">
      <c r="C16" s="10" t="s">
        <v>6</v>
      </c>
      <c r="D16" s="10" t="s">
        <v>185</v>
      </c>
      <c r="E16" s="22">
        <f>'Lap 1 data'!CN5</f>
        <v>1.9288336108295778</v>
      </c>
      <c r="F16" s="22">
        <f>'Lap 2 data'!CN5</f>
        <v>1.1576951181816861</v>
      </c>
      <c r="G16" s="22">
        <f>'Lap 3 data'!CN5</f>
        <v>1.1786915892241658</v>
      </c>
      <c r="H16" s="22">
        <f>'Lap 4 data'!CN5</f>
        <v>1.3643051165402034</v>
      </c>
      <c r="I16" s="12">
        <f t="shared" si="1"/>
        <v>1.2335639413153519</v>
      </c>
      <c r="J16" s="41">
        <f t="shared" si="0"/>
        <v>0.11371083555862459</v>
      </c>
    </row>
    <row r="17" spans="3:10">
      <c r="C17" s="10" t="s">
        <v>2</v>
      </c>
      <c r="D17" s="10" t="s">
        <v>414</v>
      </c>
      <c r="E17" s="22">
        <f>'Lap 1 data'!CE8</f>
        <v>627.84671679763551</v>
      </c>
      <c r="F17" s="22">
        <f>'Lap 2 data'!CE8</f>
        <v>558.14361218021759</v>
      </c>
      <c r="G17" s="22">
        <f>'Lap 3 data'!CE8</f>
        <v>511.25910674324234</v>
      </c>
      <c r="H17" s="22">
        <f>'Lap 4 data'!CE8</f>
        <v>525.0700596593623</v>
      </c>
      <c r="I17" s="12">
        <f t="shared" si="1"/>
        <v>531.49092619427404</v>
      </c>
      <c r="J17" s="41">
        <f t="shared" si="0"/>
        <v>24.092734544087357</v>
      </c>
    </row>
    <row r="18" spans="3:10">
      <c r="C18" s="10" t="s">
        <v>3</v>
      </c>
      <c r="D18" s="10" t="s">
        <v>414</v>
      </c>
      <c r="E18" s="22">
        <f>'Lap 1 data'!CF8</f>
        <v>41.934558552722777</v>
      </c>
      <c r="F18" s="22">
        <f>'Lap 2 data'!CF8</f>
        <v>41.169824320727606</v>
      </c>
      <c r="G18" s="22">
        <f>'Lap 3 data'!CF8</f>
        <v>46.462485841788535</v>
      </c>
      <c r="H18" s="22">
        <f>'Lap 4 data'!CF8</f>
        <v>51.034575447922258</v>
      </c>
      <c r="I18" s="12">
        <f t="shared" si="1"/>
        <v>46.222295203479469</v>
      </c>
      <c r="J18" s="41">
        <f t="shared" si="0"/>
        <v>4.9367598034965638</v>
      </c>
    </row>
    <row r="19" spans="3:10">
      <c r="C19" s="10" t="s">
        <v>416</v>
      </c>
      <c r="D19" s="10" t="s">
        <v>414</v>
      </c>
      <c r="E19" s="22">
        <f>'Lap 1 data'!CG8</f>
        <v>3.1930297818929816</v>
      </c>
      <c r="F19" s="22">
        <f>'Lap 2 data'!CG8</f>
        <v>2.1545835530363702</v>
      </c>
      <c r="G19" s="22">
        <f>'Lap 3 data'!CG8</f>
        <v>1.8380680307152744</v>
      </c>
      <c r="H19" s="22">
        <f>'Lap 4 data'!CG8</f>
        <v>0.29498648557563989</v>
      </c>
      <c r="I19" s="12">
        <f>AVERAGE(F19,G19)</f>
        <v>1.9963257918758224</v>
      </c>
      <c r="J19" s="41">
        <f>STDEV(F19,G19)</f>
        <v>0.22381027218404842</v>
      </c>
    </row>
    <row r="20" spans="3:10">
      <c r="C20" s="10" t="s">
        <v>6</v>
      </c>
      <c r="D20" s="10" t="s">
        <v>414</v>
      </c>
      <c r="E20" s="22">
        <f>'Lap 1 data'!CH8</f>
        <v>2.5188959596091918</v>
      </c>
      <c r="F20" s="22">
        <f>'Lap 2 data'!CH8</f>
        <v>1.5094414849225559</v>
      </c>
      <c r="G20" s="22">
        <f>'Lap 3 data'!CH8</f>
        <v>1.5362280379554967</v>
      </c>
      <c r="H20" s="22">
        <f>'Lap 4 data'!CH8</f>
        <v>1.7792433587901664</v>
      </c>
      <c r="I20" s="12">
        <f t="shared" si="1"/>
        <v>1.6083042938894063</v>
      </c>
      <c r="J20" s="41">
        <f t="shared" si="0"/>
        <v>0.14864219719751923</v>
      </c>
    </row>
    <row r="21" spans="3:10">
      <c r="C21" s="10" t="s">
        <v>415</v>
      </c>
      <c r="D21" s="10" t="s">
        <v>189</v>
      </c>
      <c r="E21" s="12">
        <f>'Lap 1 data'!CI5</f>
        <v>1191.1621073556237</v>
      </c>
      <c r="F21" s="12">
        <f>'Lap 2 data'!CI5</f>
        <v>1169.5786789222573</v>
      </c>
      <c r="G21" s="12">
        <f>'Lap 3 data'!CI5</f>
        <v>1263.4677104060106</v>
      </c>
      <c r="H21" s="12">
        <f>'Lap 4 data'!CI5</f>
        <v>1327.7201323072018</v>
      </c>
      <c r="I21" s="12">
        <f>AVERAGE(F21,G21)</f>
        <v>1216.5231946641338</v>
      </c>
      <c r="J21" s="41">
        <f>STDEV(F21,G21)</f>
        <v>66.389570841204446</v>
      </c>
    </row>
    <row r="22" spans="3:10">
      <c r="C22" s="10" t="s">
        <v>415</v>
      </c>
      <c r="D22" s="10" t="s">
        <v>185</v>
      </c>
      <c r="E22" s="22">
        <f>'Lap 1 data'!$CO5</f>
        <v>36.485087839365683</v>
      </c>
      <c r="F22" s="22">
        <f>'Lap 2 data'!$CO5</f>
        <v>34.386181279831142</v>
      </c>
      <c r="G22" s="22">
        <f>'Lap 3 data'!$CO5</f>
        <v>38.237940084751379</v>
      </c>
      <c r="H22" s="22">
        <f>'Lap 4 data'!$CO5</f>
        <v>40.723273989272847</v>
      </c>
      <c r="I22" s="42">
        <f>AVERAGE(F22,G22)</f>
        <v>36.312060682291261</v>
      </c>
      <c r="J22" s="41">
        <f>STDEV(F22,G22)</f>
        <v>2.7236047704540636</v>
      </c>
    </row>
    <row r="23" spans="3:10">
      <c r="C23" s="10" t="s">
        <v>415</v>
      </c>
      <c r="D23" s="10" t="s">
        <v>414</v>
      </c>
      <c r="E23" s="22">
        <f>'Lap 1 data'!$CI8</f>
        <v>47.646484294224948</v>
      </c>
      <c r="F23" s="22">
        <f>'Lap 2 data'!$CI8</f>
        <v>44.833849358686528</v>
      </c>
      <c r="G23" s="22">
        <f>'Lap 3 data'!$CI8</f>
        <v>49.836781910459308</v>
      </c>
      <c r="H23" s="22">
        <f>'Lap 4 data'!$CI8</f>
        <v>53.108805292288068</v>
      </c>
      <c r="I23" s="12">
        <f>AVERAGE(F23,G23)</f>
        <v>47.335315634572922</v>
      </c>
      <c r="J23" s="41">
        <f>STDEV(F23,G23)</f>
        <v>3.537607533177308</v>
      </c>
    </row>
    <row r="24" spans="3:10">
      <c r="C24" s="20" t="s">
        <v>52</v>
      </c>
      <c r="D24" s="20" t="s">
        <v>186</v>
      </c>
      <c r="E24" s="12">
        <f>'Lap 1 data'!BH5</f>
        <v>1.0133793103448279</v>
      </c>
      <c r="F24" s="12">
        <f>'Lap 2 data'!BH5</f>
        <v>1.0008633093525181</v>
      </c>
      <c r="G24" s="12">
        <f>'Lap 3 data'!BH5</f>
        <v>0.97685314685314628</v>
      </c>
      <c r="H24" s="12">
        <f>'Lap 4 data'!BH5</f>
        <v>0.97703448275862026</v>
      </c>
      <c r="I24" s="12">
        <f t="shared" si="1"/>
        <v>0.98491697965476155</v>
      </c>
      <c r="J24" s="41">
        <f t="shared" si="0"/>
        <v>1.3810224248715806E-2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8"/>
  <sheetViews>
    <sheetView workbookViewId="0">
      <selection activeCell="D20" sqref="D20"/>
    </sheetView>
  </sheetViews>
  <sheetFormatPr defaultRowHeight="14.4"/>
  <cols>
    <col min="1" max="4" width="12.3320312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477</v>
      </c>
      <c r="B2" s="6" t="s">
        <v>478</v>
      </c>
      <c r="C2" s="21" t="s">
        <v>479</v>
      </c>
      <c r="D2" s="21" t="s">
        <v>476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Data'!$AY125</f>
        <v>4.4000000000000004</v>
      </c>
      <c r="B4">
        <f>'Raw Data'!$AY269</f>
        <v>36.200000000000003</v>
      </c>
      <c r="C4">
        <f>'Raw Data'!$AY407</f>
        <v>36.6</v>
      </c>
      <c r="D4">
        <f>'Raw Data'!$AY549</f>
        <v>35.200000000000003</v>
      </c>
    </row>
    <row r="5" spans="1:4">
      <c r="A5">
        <f>'Raw Data'!$AY126</f>
        <v>12.2</v>
      </c>
      <c r="B5">
        <f>'Raw Data'!$AY270</f>
        <v>36.6</v>
      </c>
      <c r="C5">
        <f>'Raw Data'!$AY408</f>
        <v>37.1</v>
      </c>
      <c r="D5">
        <f>'Raw Data'!$AY550</f>
        <v>35.6</v>
      </c>
    </row>
    <row r="6" spans="1:4">
      <c r="A6">
        <f>'Raw Data'!$AY127</f>
        <v>16.899999999999999</v>
      </c>
      <c r="B6">
        <f>'Raw Data'!$AY271</f>
        <v>38.4</v>
      </c>
      <c r="C6">
        <f>'Raw Data'!$AY409</f>
        <v>37.5</v>
      </c>
      <c r="D6">
        <f>'Raw Data'!$AY551</f>
        <v>36.200000000000003</v>
      </c>
    </row>
    <row r="7" spans="1:4">
      <c r="A7">
        <f>'Raw Data'!$AY128</f>
        <v>21.6</v>
      </c>
      <c r="B7">
        <f>'Raw Data'!$AY272</f>
        <v>38.700000000000003</v>
      </c>
      <c r="C7">
        <f>'Raw Data'!$AY410</f>
        <v>38.299999999999997</v>
      </c>
      <c r="D7">
        <f>'Raw Data'!$AY552</f>
        <v>36.5</v>
      </c>
    </row>
    <row r="8" spans="1:4">
      <c r="A8">
        <f>'Raw Data'!$AY129</f>
        <v>25.8</v>
      </c>
      <c r="B8">
        <f>'Raw Data'!$AY273</f>
        <v>39.5</v>
      </c>
      <c r="C8">
        <f>'Raw Data'!$AY411</f>
        <v>38.299999999999997</v>
      </c>
      <c r="D8">
        <f>'Raw Data'!$AY553</f>
        <v>37.4</v>
      </c>
    </row>
    <row r="9" spans="1:4">
      <c r="A9">
        <f>'Raw Data'!$AY130</f>
        <v>28.4</v>
      </c>
      <c r="B9">
        <f>'Raw Data'!$AY274</f>
        <v>41.7</v>
      </c>
      <c r="C9">
        <f>'Raw Data'!$AY412</f>
        <v>39.799999999999997</v>
      </c>
      <c r="D9">
        <f>'Raw Data'!$AY554</f>
        <v>37.4</v>
      </c>
    </row>
    <row r="10" spans="1:4">
      <c r="A10">
        <f>'Raw Data'!$AY131</f>
        <v>31</v>
      </c>
      <c r="B10">
        <f>'Raw Data'!$AY275</f>
        <v>42.1</v>
      </c>
      <c r="C10">
        <f>'Raw Data'!$AY413</f>
        <v>40.299999999999997</v>
      </c>
      <c r="D10">
        <f>'Raw Data'!$AY555</f>
        <v>39</v>
      </c>
    </row>
    <row r="11" spans="1:4">
      <c r="A11">
        <f>'Raw Data'!$AY132</f>
        <v>32.200000000000003</v>
      </c>
      <c r="B11">
        <f>'Raw Data'!$AY276</f>
        <v>43.3</v>
      </c>
      <c r="C11">
        <f>'Raw Data'!$AY414</f>
        <v>41.7</v>
      </c>
      <c r="D11">
        <f>'Raw Data'!$AY556</f>
        <v>40</v>
      </c>
    </row>
    <row r="12" spans="1:4">
      <c r="A12">
        <f>'Raw Data'!$AY133</f>
        <v>35.1</v>
      </c>
      <c r="B12">
        <f>'Raw Data'!$AY277</f>
        <v>44.1</v>
      </c>
      <c r="C12">
        <f>'Raw Data'!$AY415</f>
        <v>43.2</v>
      </c>
      <c r="D12">
        <f>'Raw Data'!$AY557</f>
        <v>41.5</v>
      </c>
    </row>
    <row r="13" spans="1:4">
      <c r="A13">
        <f>'Raw Data'!$AY134</f>
        <v>38</v>
      </c>
      <c r="B13">
        <f>'Raw Data'!$AY278</f>
        <v>44.8</v>
      </c>
      <c r="C13">
        <f>'Raw Data'!$AY416</f>
        <v>44.4</v>
      </c>
      <c r="D13">
        <f>'Raw Data'!$AY558</f>
        <v>42.8</v>
      </c>
    </row>
    <row r="14" spans="1:4">
      <c r="A14">
        <f>'Raw Data'!$AY135</f>
        <v>40.700000000000003</v>
      </c>
      <c r="B14">
        <f>'Raw Data'!$AY279</f>
        <v>45.6</v>
      </c>
      <c r="C14">
        <f>'Raw Data'!$AY417</f>
        <v>45.2</v>
      </c>
      <c r="D14">
        <f>'Raw Data'!$AY559</f>
        <v>44</v>
      </c>
    </row>
    <row r="15" spans="1:4">
      <c r="A15">
        <f>'Raw Data'!$AY136</f>
        <v>43.7</v>
      </c>
      <c r="B15">
        <f>'Raw Data'!$AY280</f>
        <v>44.9</v>
      </c>
      <c r="C15">
        <f>'Raw Data'!$AY418</f>
        <v>45.2</v>
      </c>
      <c r="D15">
        <f>'Raw Data'!$AY560</f>
        <v>45.3</v>
      </c>
    </row>
    <row r="16" spans="1:4">
      <c r="A16">
        <f>'Raw Data'!$AY137</f>
        <v>46.6</v>
      </c>
      <c r="B16">
        <f>'Raw Data'!$AY281</f>
        <v>43.7</v>
      </c>
      <c r="C16">
        <f>'Raw Data'!$AY419</f>
        <v>44.1</v>
      </c>
      <c r="D16">
        <f>'Raw Data'!$AY561</f>
        <v>45</v>
      </c>
    </row>
    <row r="17" spans="1:4">
      <c r="A17">
        <f>'Raw Data'!$AY138</f>
        <v>46.8</v>
      </c>
      <c r="B17">
        <f>'Raw Data'!$AY282</f>
        <v>42.1</v>
      </c>
      <c r="C17">
        <f>'Raw Data'!$AY420</f>
        <v>41.2</v>
      </c>
      <c r="D17">
        <f>'Raw Data'!$AY562</f>
        <v>44.1</v>
      </c>
    </row>
    <row r="18" spans="1:4">
      <c r="A18">
        <f>'Raw Data'!$AY139</f>
        <v>45</v>
      </c>
      <c r="B18">
        <f>'Raw Data'!$AY283</f>
        <v>39.6</v>
      </c>
      <c r="C18">
        <f>'Raw Data'!$AY421</f>
        <v>38.4</v>
      </c>
      <c r="D18">
        <f>'Raw Data'!$AY563</f>
        <v>44</v>
      </c>
    </row>
    <row r="19" spans="1:4">
      <c r="A19">
        <f>'Raw Data'!$AY140</f>
        <v>43.4</v>
      </c>
      <c r="B19">
        <f>'Raw Data'!$AY284</f>
        <v>37.299999999999997</v>
      </c>
      <c r="C19">
        <f>'Raw Data'!$AY422</f>
        <v>35.700000000000003</v>
      </c>
      <c r="D19">
        <f>'Raw Data'!$AY564</f>
        <v>36.799999999999997</v>
      </c>
    </row>
    <row r="20" spans="1:4">
      <c r="A20">
        <f>'Raw Data'!$AY141</f>
        <v>39.9</v>
      </c>
      <c r="B20">
        <f>'Raw Data'!$AY285</f>
        <v>35.1</v>
      </c>
      <c r="C20">
        <f>'Raw Data'!$AY423</f>
        <v>33.9</v>
      </c>
      <c r="D20">
        <f>'Raw Data'!$AY565</f>
        <v>34.299999999999997</v>
      </c>
    </row>
    <row r="21" spans="1:4">
      <c r="A21">
        <f>'Raw Data'!$AY142</f>
        <v>37.700000000000003</v>
      </c>
      <c r="B21">
        <f>'Raw Data'!$AY286</f>
        <v>32.9</v>
      </c>
      <c r="C21">
        <f>'Raw Data'!$AY424</f>
        <v>30.8</v>
      </c>
      <c r="D21">
        <f>'Raw Data'!$AY566</f>
        <v>32.6</v>
      </c>
    </row>
    <row r="22" spans="1:4">
      <c r="A22">
        <f>'Raw Data'!$AY143</f>
        <v>35.4</v>
      </c>
      <c r="B22">
        <f>'Raw Data'!$AY287</f>
        <v>30.4</v>
      </c>
      <c r="C22">
        <f>'Raw Data'!$AY425</f>
        <v>28.3</v>
      </c>
      <c r="D22">
        <f>'Raw Data'!$AY567</f>
        <v>30.2</v>
      </c>
    </row>
    <row r="23" spans="1:4">
      <c r="A23">
        <f>'Raw Data'!$AY144</f>
        <v>33.4</v>
      </c>
      <c r="B23">
        <f>'Raw Data'!$AY288</f>
        <v>28</v>
      </c>
      <c r="C23">
        <f>'Raw Data'!$AY426</f>
        <v>26.6</v>
      </c>
      <c r="D23">
        <f>'Raw Data'!$AY568</f>
        <v>28.4</v>
      </c>
    </row>
    <row r="24" spans="1:4">
      <c r="A24">
        <f>'Raw Data'!$AY145</f>
        <v>30.7</v>
      </c>
      <c r="B24">
        <f>'Raw Data'!$AY289</f>
        <v>26.2</v>
      </c>
      <c r="C24">
        <f>'Raw Data'!$AY427</f>
        <v>25.3</v>
      </c>
      <c r="D24">
        <f>'Raw Data'!$AY569</f>
        <v>26.7</v>
      </c>
    </row>
    <row r="25" spans="1:4">
      <c r="A25">
        <f>'Raw Data'!$AY146</f>
        <v>28.8</v>
      </c>
      <c r="B25">
        <f>'Raw Data'!$AY290</f>
        <v>24.7</v>
      </c>
      <c r="C25">
        <f>'Raw Data'!$AY428</f>
        <v>24.3</v>
      </c>
      <c r="D25">
        <f>'Raw Data'!$AY570</f>
        <v>25.1</v>
      </c>
    </row>
    <row r="26" spans="1:4">
      <c r="A26">
        <f>'Raw Data'!$AY147</f>
        <v>27.3</v>
      </c>
      <c r="B26">
        <f>'Raw Data'!$AY291</f>
        <v>23.7</v>
      </c>
      <c r="C26">
        <f>'Raw Data'!$AY429</f>
        <v>23.1</v>
      </c>
      <c r="D26">
        <f>'Raw Data'!$AY571</f>
        <v>23.7</v>
      </c>
    </row>
    <row r="27" spans="1:4">
      <c r="A27">
        <f>'Raw Data'!$AY148</f>
        <v>25.9</v>
      </c>
      <c r="B27">
        <f>'Raw Data'!$AY292</f>
        <v>23.2</v>
      </c>
      <c r="C27">
        <f>'Raw Data'!$AY430</f>
        <v>22.2</v>
      </c>
      <c r="D27">
        <f>'Raw Data'!$AY572</f>
        <v>22.7</v>
      </c>
    </row>
    <row r="28" spans="1:4">
      <c r="A28">
        <f>'Raw Data'!$AY149</f>
        <v>24.6</v>
      </c>
      <c r="B28">
        <f>'Raw Data'!$AY293</f>
        <v>22.9</v>
      </c>
      <c r="C28">
        <f>'Raw Data'!$AY431</f>
        <v>21.4</v>
      </c>
      <c r="D28">
        <f>'Raw Data'!$AY573</f>
        <v>21.9</v>
      </c>
    </row>
    <row r="29" spans="1:4">
      <c r="A29">
        <f>'Raw Data'!$AY150</f>
        <v>23.4</v>
      </c>
      <c r="B29">
        <f>'Raw Data'!$AY294</f>
        <v>22.3</v>
      </c>
      <c r="C29">
        <f>'Raw Data'!$AY432</f>
        <v>20.8</v>
      </c>
      <c r="D29">
        <f>'Raw Data'!$AY574</f>
        <v>21.1</v>
      </c>
    </row>
    <row r="30" spans="1:4">
      <c r="A30">
        <f>'Raw Data'!$AY151</f>
        <v>22.3</v>
      </c>
      <c r="B30">
        <f>'Raw Data'!$AY295</f>
        <v>22</v>
      </c>
      <c r="C30">
        <f>'Raw Data'!$AY433</f>
        <v>20.5</v>
      </c>
      <c r="D30">
        <f>'Raw Data'!$AY575</f>
        <v>20.5</v>
      </c>
    </row>
    <row r="31" spans="1:4">
      <c r="A31">
        <f>'Raw Data'!$AY152</f>
        <v>21.6</v>
      </c>
      <c r="B31">
        <f>'Raw Data'!$AY296</f>
        <v>21.9</v>
      </c>
      <c r="C31">
        <f>'Raw Data'!$AY434</f>
        <v>20.5</v>
      </c>
      <c r="D31">
        <f>'Raw Data'!$AY576</f>
        <v>19.899999999999999</v>
      </c>
    </row>
    <row r="32" spans="1:4">
      <c r="A32">
        <f>'Raw Data'!$AY153</f>
        <v>21.2</v>
      </c>
      <c r="B32">
        <f>'Raw Data'!$AY297</f>
        <v>22</v>
      </c>
      <c r="C32">
        <f>'Raw Data'!$AY435</f>
        <v>20.7</v>
      </c>
      <c r="D32">
        <f>'Raw Data'!$AY577</f>
        <v>20</v>
      </c>
    </row>
    <row r="33" spans="1:4">
      <c r="A33">
        <f>'Raw Data'!$AY154</f>
        <v>21.3</v>
      </c>
      <c r="B33">
        <f>'Raw Data'!$AY298</f>
        <v>22.7</v>
      </c>
      <c r="C33">
        <f>'Raw Data'!$AY436</f>
        <v>20.8</v>
      </c>
      <c r="D33">
        <f>'Raw Data'!$AY578</f>
        <v>20.3</v>
      </c>
    </row>
    <row r="34" spans="1:4">
      <c r="A34">
        <f>'Raw Data'!$AY155</f>
        <v>20.7</v>
      </c>
      <c r="B34">
        <f>'Raw Data'!$AY299</f>
        <v>24.9</v>
      </c>
      <c r="C34">
        <f>'Raw Data'!$AY437</f>
        <v>20.8</v>
      </c>
      <c r="D34">
        <f>'Raw Data'!$AY579</f>
        <v>20.3</v>
      </c>
    </row>
    <row r="35" spans="1:4">
      <c r="A35">
        <f>'Raw Data'!$AY156</f>
        <v>20.9</v>
      </c>
      <c r="B35">
        <f>'Raw Data'!$AY300</f>
        <v>25.7</v>
      </c>
      <c r="C35">
        <f>'Raw Data'!$AY438</f>
        <v>21.7</v>
      </c>
      <c r="D35">
        <f>'Raw Data'!$AY580</f>
        <v>20.9</v>
      </c>
    </row>
    <row r="36" spans="1:4">
      <c r="A36">
        <f>'Raw Data'!$AY157</f>
        <v>20.9</v>
      </c>
      <c r="B36">
        <f>'Raw Data'!$AY301</f>
        <v>26.8</v>
      </c>
      <c r="C36">
        <f>'Raw Data'!$AY439</f>
        <v>22.8</v>
      </c>
      <c r="D36">
        <f>'Raw Data'!$AY581</f>
        <v>22.2</v>
      </c>
    </row>
    <row r="37" spans="1:4">
      <c r="A37">
        <f>'Raw Data'!$AY158</f>
        <v>21.2</v>
      </c>
      <c r="B37">
        <f>'Raw Data'!$AY302</f>
        <v>29.2</v>
      </c>
      <c r="C37">
        <f>'Raw Data'!$AY440</f>
        <v>23.5</v>
      </c>
      <c r="D37">
        <f>'Raw Data'!$AY582</f>
        <v>24.2</v>
      </c>
    </row>
    <row r="38" spans="1:4">
      <c r="A38">
        <f>'Raw Data'!$AY159</f>
        <v>23.6</v>
      </c>
      <c r="B38">
        <f>'Raw Data'!$AY303</f>
        <v>30.3</v>
      </c>
      <c r="C38">
        <f>'Raw Data'!$AY441</f>
        <v>23.5</v>
      </c>
      <c r="D38">
        <f>'Raw Data'!$AY583</f>
        <v>25.4</v>
      </c>
    </row>
    <row r="39" spans="1:4">
      <c r="A39">
        <f>'Raw Data'!$AY160</f>
        <v>25.1</v>
      </c>
      <c r="B39">
        <f>'Raw Data'!$AY304</f>
        <v>31.2</v>
      </c>
      <c r="C39">
        <f>'Raw Data'!$AY442</f>
        <v>27</v>
      </c>
      <c r="D39">
        <f>'Raw Data'!$AY584</f>
        <v>26.2</v>
      </c>
    </row>
    <row r="40" spans="1:4">
      <c r="A40">
        <f>'Raw Data'!$AY161</f>
        <v>26.7</v>
      </c>
      <c r="B40">
        <f>'Raw Data'!$AY305</f>
        <v>31.3</v>
      </c>
      <c r="C40">
        <f>'Raw Data'!$AY443</f>
        <v>28.5</v>
      </c>
      <c r="D40">
        <f>'Raw Data'!$AY585</f>
        <v>27.2</v>
      </c>
    </row>
    <row r="41" spans="1:4">
      <c r="A41">
        <f>'Raw Data'!$AY162</f>
        <v>26.7</v>
      </c>
      <c r="B41">
        <f>'Raw Data'!$AY306</f>
        <v>32.5</v>
      </c>
      <c r="C41">
        <f>'Raw Data'!$AY444</f>
        <v>29.6</v>
      </c>
      <c r="D41">
        <f>'Raw Data'!$AY586</f>
        <v>27.8</v>
      </c>
    </row>
    <row r="42" spans="1:4">
      <c r="A42">
        <f>'Raw Data'!$AY163</f>
        <v>28</v>
      </c>
      <c r="B42">
        <f>'Raw Data'!$AY307</f>
        <v>32.5</v>
      </c>
      <c r="C42">
        <f>'Raw Data'!$AY445</f>
        <v>30.4</v>
      </c>
      <c r="D42">
        <f>'Raw Data'!$AY587</f>
        <v>28.4</v>
      </c>
    </row>
    <row r="43" spans="1:4">
      <c r="A43">
        <f>'Raw Data'!$AY164</f>
        <v>30.6</v>
      </c>
      <c r="B43">
        <f>'Raw Data'!$AY308</f>
        <v>34.799999999999997</v>
      </c>
      <c r="C43">
        <f>'Raw Data'!$AY446</f>
        <v>31.6</v>
      </c>
      <c r="D43">
        <f>'Raw Data'!$AY588</f>
        <v>29.6</v>
      </c>
    </row>
    <row r="44" spans="1:4">
      <c r="A44">
        <f>'Raw Data'!$AY165</f>
        <v>31.4</v>
      </c>
      <c r="B44">
        <f>'Raw Data'!$AY309</f>
        <v>35.299999999999997</v>
      </c>
      <c r="C44">
        <f>'Raw Data'!$AY447</f>
        <v>32.799999999999997</v>
      </c>
      <c r="D44">
        <f>'Raw Data'!$AY589</f>
        <v>29.6</v>
      </c>
    </row>
    <row r="45" spans="1:4">
      <c r="A45">
        <f>'Raw Data'!$AY166</f>
        <v>31.4</v>
      </c>
      <c r="B45">
        <f>'Raw Data'!$AY310</f>
        <v>35.299999999999997</v>
      </c>
      <c r="C45">
        <f>'Raw Data'!$AY448</f>
        <v>34.1</v>
      </c>
      <c r="D45">
        <f>'Raw Data'!$AY590</f>
        <v>31.6</v>
      </c>
    </row>
    <row r="46" spans="1:4">
      <c r="A46">
        <f>'Raw Data'!$AY167</f>
        <v>32.1</v>
      </c>
      <c r="B46">
        <f>'Raw Data'!$AY311</f>
        <v>35.799999999999997</v>
      </c>
      <c r="C46">
        <f>'Raw Data'!$AY449</f>
        <v>34.1</v>
      </c>
      <c r="D46">
        <f>'Raw Data'!$AY591</f>
        <v>32</v>
      </c>
    </row>
    <row r="47" spans="1:4">
      <c r="A47">
        <f>'Raw Data'!$AY168</f>
        <v>33.799999999999997</v>
      </c>
      <c r="B47">
        <f>'Raw Data'!$AY312</f>
        <v>35.799999999999997</v>
      </c>
      <c r="C47">
        <f>'Raw Data'!$AY450</f>
        <v>34.9</v>
      </c>
      <c r="D47">
        <f>'Raw Data'!$AY592</f>
        <v>32</v>
      </c>
    </row>
    <row r="48" spans="1:4">
      <c r="A48">
        <f>'Raw Data'!$AY169</f>
        <v>34.299999999999997</v>
      </c>
      <c r="B48">
        <f>'Raw Data'!$AY313</f>
        <v>35.9</v>
      </c>
      <c r="C48">
        <f>'Raw Data'!$AY451</f>
        <v>34.9</v>
      </c>
      <c r="D48">
        <f>'Raw Data'!$AY593</f>
        <v>34.1</v>
      </c>
    </row>
    <row r="49" spans="1:4">
      <c r="A49">
        <f>'Raw Data'!$AY170</f>
        <v>34.799999999999997</v>
      </c>
      <c r="B49">
        <f>'Raw Data'!$AY314</f>
        <v>35.9</v>
      </c>
      <c r="C49">
        <f>'Raw Data'!$AY452</f>
        <v>34.9</v>
      </c>
      <c r="D49">
        <f>'Raw Data'!$AY594</f>
        <v>34.4</v>
      </c>
    </row>
    <row r="50" spans="1:4">
      <c r="A50">
        <f>'Raw Data'!$AY171</f>
        <v>34.799999999999997</v>
      </c>
      <c r="B50">
        <f>'Raw Data'!$AY315</f>
        <v>34.9</v>
      </c>
      <c r="C50">
        <f>'Raw Data'!$AY453</f>
        <v>35.4</v>
      </c>
      <c r="D50">
        <f>'Raw Data'!$AY595</f>
        <v>34.6</v>
      </c>
    </row>
    <row r="51" spans="1:4">
      <c r="A51">
        <f>'Raw Data'!$AY172</f>
        <v>33.9</v>
      </c>
      <c r="B51">
        <f>'Raw Data'!$AY316</f>
        <v>35.4</v>
      </c>
      <c r="C51">
        <f>'Raw Data'!$AY454</f>
        <v>35.200000000000003</v>
      </c>
      <c r="D51">
        <f>'Raw Data'!$AY596</f>
        <v>34.9</v>
      </c>
    </row>
    <row r="52" spans="1:4">
      <c r="A52">
        <f>'Raw Data'!$AY173</f>
        <v>34.1</v>
      </c>
      <c r="B52">
        <f>'Raw Data'!$AY317</f>
        <v>35.6</v>
      </c>
      <c r="C52">
        <f>'Raw Data'!$AY455</f>
        <v>34.299999999999997</v>
      </c>
      <c r="D52">
        <f>'Raw Data'!$AY597</f>
        <v>34.9</v>
      </c>
    </row>
    <row r="53" spans="1:4">
      <c r="A53">
        <f>'Raw Data'!$AY174</f>
        <v>33.700000000000003</v>
      </c>
      <c r="B53">
        <f>'Raw Data'!$AY318</f>
        <v>35.6</v>
      </c>
      <c r="C53">
        <f>'Raw Data'!$AY456</f>
        <v>33.799999999999997</v>
      </c>
      <c r="D53">
        <f>'Raw Data'!$AY598</f>
        <v>34.1</v>
      </c>
    </row>
    <row r="54" spans="1:4">
      <c r="A54">
        <f>'Raw Data'!$AY175</f>
        <v>33.799999999999997</v>
      </c>
      <c r="B54">
        <f>'Raw Data'!$AY319</f>
        <v>35.200000000000003</v>
      </c>
      <c r="C54">
        <f>'Raw Data'!$AY457</f>
        <v>34.299999999999997</v>
      </c>
      <c r="D54">
        <f>'Raw Data'!$AY599</f>
        <v>34.1</v>
      </c>
    </row>
    <row r="55" spans="1:4">
      <c r="A55">
        <f>'Raw Data'!$AY176</f>
        <v>34.4</v>
      </c>
      <c r="B55">
        <f>'Raw Data'!$AY320</f>
        <v>35.200000000000003</v>
      </c>
      <c r="C55">
        <f>'Raw Data'!$AY458</f>
        <v>35.299999999999997</v>
      </c>
      <c r="D55">
        <f>'Raw Data'!$AY600</f>
        <v>35.200000000000003</v>
      </c>
    </row>
    <row r="56" spans="1:4">
      <c r="A56">
        <f>'Raw Data'!$AY177</f>
        <v>34.9</v>
      </c>
      <c r="B56">
        <f>'Raw Data'!$AY321</f>
        <v>35.4</v>
      </c>
      <c r="C56">
        <f>'Raw Data'!$AY459</f>
        <v>34.200000000000003</v>
      </c>
      <c r="D56">
        <f>'Raw Data'!$AY601</f>
        <v>35</v>
      </c>
    </row>
    <row r="57" spans="1:4">
      <c r="A57">
        <f>'Raw Data'!$AY178</f>
        <v>34.9</v>
      </c>
      <c r="B57">
        <f>'Raw Data'!$AY322</f>
        <v>35.4</v>
      </c>
      <c r="C57">
        <f>'Raw Data'!$AY460</f>
        <v>34.299999999999997</v>
      </c>
      <c r="D57">
        <f>'Raw Data'!$AY602</f>
        <v>35</v>
      </c>
    </row>
    <row r="58" spans="1:4">
      <c r="A58">
        <f>'Raw Data'!$AY179</f>
        <v>34.9</v>
      </c>
      <c r="B58">
        <f>'Raw Data'!$AY323</f>
        <v>35.799999999999997</v>
      </c>
      <c r="C58">
        <f>'Raw Data'!$AY461</f>
        <v>35.1</v>
      </c>
      <c r="D58">
        <f>'Raw Data'!$AY603</f>
        <v>35.200000000000003</v>
      </c>
    </row>
    <row r="59" spans="1:4">
      <c r="A59">
        <f>'Raw Data'!$AY180</f>
        <v>34.799999999999997</v>
      </c>
      <c r="B59">
        <f>'Raw Data'!$AY324</f>
        <v>35.799999999999997</v>
      </c>
      <c r="C59">
        <f>'Raw Data'!$AY462</f>
        <v>35.1</v>
      </c>
      <c r="D59">
        <f>'Raw Data'!$AY604</f>
        <v>36.1</v>
      </c>
    </row>
    <row r="60" spans="1:4">
      <c r="A60">
        <f>'Raw Data'!$AY181</f>
        <v>34.799999999999997</v>
      </c>
      <c r="B60">
        <f>'Raw Data'!$AY325</f>
        <v>37.1</v>
      </c>
      <c r="C60">
        <f>'Raw Data'!$AY463</f>
        <v>34.6</v>
      </c>
      <c r="D60">
        <f>'Raw Data'!$AY605</f>
        <v>36.1</v>
      </c>
    </row>
    <row r="61" spans="1:4">
      <c r="A61">
        <f>'Raw Data'!$AY182</f>
        <v>34.799999999999997</v>
      </c>
      <c r="B61">
        <f>'Raw Data'!$AY326</f>
        <v>38.4</v>
      </c>
      <c r="C61">
        <f>'Raw Data'!$AY464</f>
        <v>37.6</v>
      </c>
      <c r="D61">
        <f>'Raw Data'!$AY606</f>
        <v>35.799999999999997</v>
      </c>
    </row>
    <row r="62" spans="1:4">
      <c r="A62">
        <f>'Raw Data'!$AY183</f>
        <v>34.4</v>
      </c>
      <c r="B62">
        <f>'Raw Data'!$AY327</f>
        <v>38.4</v>
      </c>
      <c r="C62">
        <f>'Raw Data'!$AY465</f>
        <v>34.9</v>
      </c>
      <c r="D62">
        <f>'Raw Data'!$AY607</f>
        <v>36</v>
      </c>
    </row>
    <row r="63" spans="1:4">
      <c r="A63">
        <f>'Raw Data'!$AY184</f>
        <v>34.799999999999997</v>
      </c>
      <c r="B63">
        <f>'Raw Data'!$AY328</f>
        <v>40.5</v>
      </c>
      <c r="C63">
        <f>'Raw Data'!$AY466</f>
        <v>37.6</v>
      </c>
      <c r="D63">
        <f>'Raw Data'!$AY608</f>
        <v>37.9</v>
      </c>
    </row>
    <row r="64" spans="1:4">
      <c r="A64">
        <f>'Raw Data'!$AY185</f>
        <v>34.299999999999997</v>
      </c>
      <c r="B64">
        <f>'Raw Data'!$AY329</f>
        <v>41</v>
      </c>
      <c r="C64">
        <f>'Raw Data'!$AY467</f>
        <v>38.700000000000003</v>
      </c>
      <c r="D64">
        <f>'Raw Data'!$AY609</f>
        <v>39.1</v>
      </c>
    </row>
    <row r="65" spans="1:4">
      <c r="A65">
        <f>'Raw Data'!$AY186</f>
        <v>33.700000000000003</v>
      </c>
      <c r="B65">
        <f>'Raw Data'!$AY330</f>
        <v>41.5</v>
      </c>
      <c r="C65">
        <f>'Raw Data'!$AY468</f>
        <v>40</v>
      </c>
      <c r="D65">
        <f>'Raw Data'!$AY610</f>
        <v>38.299999999999997</v>
      </c>
    </row>
    <row r="66" spans="1:4">
      <c r="A66">
        <f>'Raw Data'!$AY187</f>
        <v>34.6</v>
      </c>
      <c r="B66">
        <f>'Raw Data'!$AY331</f>
        <v>42.1</v>
      </c>
      <c r="C66">
        <f>'Raw Data'!$AY469</f>
        <v>39.9</v>
      </c>
      <c r="D66">
        <f>'Raw Data'!$AY611</f>
        <v>39.6</v>
      </c>
    </row>
    <row r="67" spans="1:4">
      <c r="A67">
        <f>'Raw Data'!$AY188</f>
        <v>37.200000000000003</v>
      </c>
      <c r="B67">
        <f>'Raw Data'!$AY332</f>
        <v>43.5</v>
      </c>
      <c r="C67">
        <f>'Raw Data'!$AY470</f>
        <v>40.200000000000003</v>
      </c>
      <c r="D67">
        <f>'Raw Data'!$AY612</f>
        <v>41.2</v>
      </c>
    </row>
    <row r="68" spans="1:4">
      <c r="A68">
        <f>'Raw Data'!$AY189</f>
        <v>37.5</v>
      </c>
      <c r="B68">
        <f>'Raw Data'!$AY333</f>
        <v>45</v>
      </c>
      <c r="C68">
        <f>'Raw Data'!$AY471</f>
        <v>38.4</v>
      </c>
      <c r="D68">
        <f>'Raw Data'!$AY613</f>
        <v>41.8</v>
      </c>
    </row>
    <row r="69" spans="1:4">
      <c r="A69">
        <f>'Raw Data'!$AY190</f>
        <v>38.1</v>
      </c>
      <c r="B69">
        <f>'Raw Data'!$AY334</f>
        <v>45.9</v>
      </c>
      <c r="C69">
        <f>'Raw Data'!$AY472</f>
        <v>39.9</v>
      </c>
      <c r="D69">
        <f>'Raw Data'!$AY614</f>
        <v>41.8</v>
      </c>
    </row>
    <row r="70" spans="1:4">
      <c r="A70">
        <f>'Raw Data'!$AY191</f>
        <v>38.6</v>
      </c>
      <c r="B70">
        <f>'Raw Data'!$AY335</f>
        <v>45.9</v>
      </c>
      <c r="C70">
        <f>'Raw Data'!$AY473</f>
        <v>43</v>
      </c>
      <c r="D70">
        <f>'Raw Data'!$AY615</f>
        <v>42.7</v>
      </c>
    </row>
    <row r="71" spans="1:4">
      <c r="A71">
        <f>'Raw Data'!$AY192</f>
        <v>39.700000000000003</v>
      </c>
      <c r="B71">
        <f>'Raw Data'!$AY336</f>
        <v>45.8</v>
      </c>
      <c r="C71">
        <f>'Raw Data'!$AY474</f>
        <v>43</v>
      </c>
      <c r="D71">
        <f>'Raw Data'!$AY616</f>
        <v>43.3</v>
      </c>
    </row>
    <row r="72" spans="1:4">
      <c r="A72">
        <f>'Raw Data'!$AY193</f>
        <v>40.9</v>
      </c>
      <c r="B72">
        <f>'Raw Data'!$AY337</f>
        <v>45.8</v>
      </c>
      <c r="C72">
        <f>'Raw Data'!$AY475</f>
        <v>43.8</v>
      </c>
      <c r="D72">
        <f>'Raw Data'!$AY617</f>
        <v>45</v>
      </c>
    </row>
    <row r="73" spans="1:4">
      <c r="A73">
        <f>'Raw Data'!$AY194</f>
        <v>40.9</v>
      </c>
      <c r="B73">
        <f>'Raw Data'!$AY338</f>
        <v>43.4</v>
      </c>
      <c r="C73">
        <f>'Raw Data'!$AY476</f>
        <v>44.7</v>
      </c>
      <c r="D73">
        <f>'Raw Data'!$AY618</f>
        <v>45.7</v>
      </c>
    </row>
    <row r="74" spans="1:4">
      <c r="A74">
        <f>'Raw Data'!$AY195</f>
        <v>44</v>
      </c>
      <c r="B74">
        <f>'Raw Data'!$AY339</f>
        <v>41.9</v>
      </c>
      <c r="C74">
        <f>'Raw Data'!$AY477</f>
        <v>44</v>
      </c>
      <c r="D74">
        <f>'Raw Data'!$AY619</f>
        <v>45.2</v>
      </c>
    </row>
    <row r="75" spans="1:4">
      <c r="A75">
        <f>'Raw Data'!$AY196</f>
        <v>44.7</v>
      </c>
      <c r="B75">
        <f>'Raw Data'!$AY340</f>
        <v>39.9</v>
      </c>
      <c r="C75">
        <f>'Raw Data'!$AY478</f>
        <v>42.6</v>
      </c>
      <c r="D75">
        <f>'Raw Data'!$AY620</f>
        <v>43.7</v>
      </c>
    </row>
    <row r="76" spans="1:4">
      <c r="A76">
        <f>'Raw Data'!$AY197</f>
        <v>44.7</v>
      </c>
      <c r="B76">
        <f>'Raw Data'!$AY341</f>
        <v>37.6</v>
      </c>
      <c r="C76">
        <f>'Raw Data'!$AY479</f>
        <v>40</v>
      </c>
      <c r="D76">
        <f>'Raw Data'!$AY621</f>
        <v>41.4</v>
      </c>
    </row>
    <row r="77" spans="1:4">
      <c r="A77">
        <f>'Raw Data'!$AY198</f>
        <v>44.3</v>
      </c>
      <c r="B77">
        <f>'Raw Data'!$AY342</f>
        <v>35.9</v>
      </c>
      <c r="C77">
        <f>'Raw Data'!$AY480</f>
        <v>39</v>
      </c>
      <c r="D77">
        <f>'Raw Data'!$AY622</f>
        <v>39.6</v>
      </c>
    </row>
    <row r="78" spans="1:4">
      <c r="A78">
        <f>'Raw Data'!$AY199</f>
        <v>43.7</v>
      </c>
      <c r="B78">
        <f>'Raw Data'!$AY343</f>
        <v>34.299999999999997</v>
      </c>
      <c r="C78">
        <f>'Raw Data'!$AY481</f>
        <v>38</v>
      </c>
      <c r="D78">
        <f>'Raw Data'!$AY623</f>
        <v>37.6</v>
      </c>
    </row>
    <row r="79" spans="1:4">
      <c r="A79">
        <f>'Raw Data'!$AY200</f>
        <v>43.2</v>
      </c>
      <c r="B79">
        <f>'Raw Data'!$AY344</f>
        <v>32.6</v>
      </c>
      <c r="C79">
        <f>'Raw Data'!$AY482</f>
        <v>36.700000000000003</v>
      </c>
      <c r="D79">
        <f>'Raw Data'!$AY624</f>
        <v>35.799999999999997</v>
      </c>
    </row>
    <row r="80" spans="1:4">
      <c r="A80">
        <f>'Raw Data'!$AY201</f>
        <v>41.3</v>
      </c>
      <c r="B80">
        <f>'Raw Data'!$AY345</f>
        <v>31.8</v>
      </c>
      <c r="C80">
        <f>'Raw Data'!$AY483</f>
        <v>35.9</v>
      </c>
      <c r="D80">
        <f>'Raw Data'!$AY625</f>
        <v>33.799999999999997</v>
      </c>
    </row>
    <row r="81" spans="1:4">
      <c r="A81">
        <f>'Raw Data'!$AY202</f>
        <v>40</v>
      </c>
      <c r="B81">
        <f>'Raw Data'!$AY346</f>
        <v>30.8</v>
      </c>
      <c r="C81">
        <f>'Raw Data'!$AY484</f>
        <v>35.4</v>
      </c>
      <c r="D81">
        <f>'Raw Data'!$AY626</f>
        <v>32.700000000000003</v>
      </c>
    </row>
    <row r="82" spans="1:4">
      <c r="A82">
        <f>'Raw Data'!$AY203</f>
        <v>38.700000000000003</v>
      </c>
      <c r="B82">
        <f>'Raw Data'!$AY347</f>
        <v>30.2</v>
      </c>
      <c r="C82">
        <f>'Raw Data'!$AY485</f>
        <v>34.4</v>
      </c>
      <c r="D82">
        <f>'Raw Data'!$AY627</f>
        <v>32.1</v>
      </c>
    </row>
    <row r="83" spans="1:4">
      <c r="A83">
        <f>'Raw Data'!$AY204</f>
        <v>37.299999999999997</v>
      </c>
      <c r="B83">
        <f>'Raw Data'!$AY348</f>
        <v>28.9</v>
      </c>
      <c r="C83">
        <f>'Raw Data'!$AY486</f>
        <v>33.6</v>
      </c>
      <c r="D83">
        <f>'Raw Data'!$AY628</f>
        <v>31.1</v>
      </c>
    </row>
    <row r="84" spans="1:4">
      <c r="A84">
        <f>'Raw Data'!$AY205</f>
        <v>35.1</v>
      </c>
      <c r="B84">
        <f>'Raw Data'!$AY349</f>
        <v>27.4</v>
      </c>
      <c r="C84">
        <f>'Raw Data'!$AY487</f>
        <v>32.200000000000003</v>
      </c>
      <c r="D84">
        <f>'Raw Data'!$AY629</f>
        <v>30.6</v>
      </c>
    </row>
    <row r="85" spans="1:4">
      <c r="A85">
        <f>'Raw Data'!$AY206</f>
        <v>34.1</v>
      </c>
      <c r="B85">
        <f>'Raw Data'!$AY350</f>
        <v>26.8</v>
      </c>
      <c r="C85">
        <f>'Raw Data'!$AY488</f>
        <v>31.1</v>
      </c>
      <c r="D85">
        <f>'Raw Data'!$AY630</f>
        <v>30.3</v>
      </c>
    </row>
    <row r="86" spans="1:4">
      <c r="A86">
        <f>'Raw Data'!$AY207</f>
        <v>32</v>
      </c>
      <c r="B86">
        <f>'Raw Data'!$AY351</f>
        <v>25.3</v>
      </c>
      <c r="C86">
        <f>'Raw Data'!$AY489</f>
        <v>29.3</v>
      </c>
      <c r="D86">
        <f>'Raw Data'!$AY631</f>
        <v>29.1</v>
      </c>
    </row>
    <row r="87" spans="1:4">
      <c r="A87">
        <f>'Raw Data'!$AY208</f>
        <v>30.7</v>
      </c>
      <c r="B87">
        <f>'Raw Data'!$AY352</f>
        <v>24.6</v>
      </c>
      <c r="C87">
        <f>'Raw Data'!$AY490</f>
        <v>28.1</v>
      </c>
      <c r="D87">
        <f>'Raw Data'!$AY632</f>
        <v>28.5</v>
      </c>
    </row>
    <row r="88" spans="1:4">
      <c r="A88">
        <f>'Raw Data'!$AY209</f>
        <v>29.7</v>
      </c>
      <c r="B88">
        <f>'Raw Data'!$AY353</f>
        <v>23.6</v>
      </c>
      <c r="C88">
        <f>'Raw Data'!$AY491</f>
        <v>26.6</v>
      </c>
      <c r="D88">
        <f>'Raw Data'!$AY633</f>
        <v>27.6</v>
      </c>
    </row>
    <row r="89" spans="1:4">
      <c r="A89">
        <f>'Raw Data'!$AY210</f>
        <v>28.2</v>
      </c>
      <c r="B89">
        <f>'Raw Data'!$AY354</f>
        <v>23.6</v>
      </c>
      <c r="C89">
        <f>'Raw Data'!$AY492</f>
        <v>25.1</v>
      </c>
      <c r="D89">
        <f>'Raw Data'!$AY634</f>
        <v>26.1</v>
      </c>
    </row>
    <row r="90" spans="1:4">
      <c r="A90">
        <f>'Raw Data'!$AY211</f>
        <v>27.4</v>
      </c>
      <c r="B90">
        <f>'Raw Data'!$AY355</f>
        <v>21.5</v>
      </c>
      <c r="C90">
        <f>'Raw Data'!$AY493</f>
        <v>23.8</v>
      </c>
      <c r="D90">
        <f>'Raw Data'!$AY635</f>
        <v>25.7</v>
      </c>
    </row>
    <row r="91" spans="1:4">
      <c r="A91">
        <f>'Raw Data'!$AY212</f>
        <v>25.9</v>
      </c>
      <c r="B91">
        <f>'Raw Data'!$AY356</f>
        <v>21.1</v>
      </c>
      <c r="C91">
        <f>'Raw Data'!$AY494</f>
        <v>23</v>
      </c>
      <c r="D91">
        <f>'Raw Data'!$AY636</f>
        <v>24.9</v>
      </c>
    </row>
    <row r="92" spans="1:4">
      <c r="A92">
        <f>'Raw Data'!$AY213</f>
        <v>25.9</v>
      </c>
      <c r="B92">
        <f>'Raw Data'!$AY357</f>
        <v>21.1</v>
      </c>
      <c r="C92">
        <f>'Raw Data'!$AY495</f>
        <v>23</v>
      </c>
      <c r="D92">
        <f>'Raw Data'!$AY637</f>
        <v>23.5</v>
      </c>
    </row>
    <row r="93" spans="1:4">
      <c r="A93">
        <f>'Raw Data'!$AY214</f>
        <v>23.8</v>
      </c>
      <c r="B93">
        <f>'Raw Data'!$AY358</f>
        <v>21.2</v>
      </c>
      <c r="C93">
        <f>'Raw Data'!$AY496</f>
        <v>21.1</v>
      </c>
      <c r="D93">
        <f>'Raw Data'!$AY638</f>
        <v>22.3</v>
      </c>
    </row>
    <row r="94" spans="1:4">
      <c r="A94">
        <f>'Raw Data'!$AY215</f>
        <v>21.1</v>
      </c>
      <c r="B94">
        <f>'Raw Data'!$AY359</f>
        <v>22</v>
      </c>
      <c r="C94">
        <f>'Raw Data'!$AY497</f>
        <v>20.8</v>
      </c>
      <c r="D94">
        <f>'Raw Data'!$AY639</f>
        <v>21.4</v>
      </c>
    </row>
    <row r="95" spans="1:4">
      <c r="A95">
        <f>'Raw Data'!$AY216</f>
        <v>20.5</v>
      </c>
      <c r="B95">
        <f>'Raw Data'!$AY360</f>
        <v>23.2</v>
      </c>
      <c r="C95">
        <f>'Raw Data'!$AY498</f>
        <v>20.8</v>
      </c>
      <c r="D95">
        <f>'Raw Data'!$AY640</f>
        <v>21.2</v>
      </c>
    </row>
    <row r="96" spans="1:4">
      <c r="A96">
        <f>'Raw Data'!$AY217</f>
        <v>20.3</v>
      </c>
      <c r="B96">
        <f>'Raw Data'!$AY361</f>
        <v>23.9</v>
      </c>
      <c r="C96">
        <f>'Raw Data'!$AY499</f>
        <v>20.8</v>
      </c>
      <c r="D96">
        <f>'Raw Data'!$AY641</f>
        <v>21.2</v>
      </c>
    </row>
    <row r="97" spans="1:4">
      <c r="A97">
        <f>'Raw Data'!$AY218</f>
        <v>20.399999999999999</v>
      </c>
      <c r="B97">
        <f>'Raw Data'!$AY362</f>
        <v>25.5</v>
      </c>
      <c r="C97">
        <f>'Raw Data'!$AY500</f>
        <v>20.8</v>
      </c>
      <c r="D97">
        <f>'Raw Data'!$AY642</f>
        <v>20</v>
      </c>
    </row>
    <row r="98" spans="1:4">
      <c r="A98">
        <f>'Raw Data'!$AY219</f>
        <v>22.1</v>
      </c>
      <c r="B98">
        <f>'Raw Data'!$AY363</f>
        <v>26.2</v>
      </c>
      <c r="C98">
        <f>'Raw Data'!$AY501</f>
        <v>21.6</v>
      </c>
      <c r="D98">
        <f>'Raw Data'!$AY643</f>
        <v>19.600000000000001</v>
      </c>
    </row>
    <row r="99" spans="1:4">
      <c r="A99">
        <f>'Raw Data'!$AY220</f>
        <v>22.4</v>
      </c>
      <c r="B99">
        <f>'Raw Data'!$AY364</f>
        <v>27</v>
      </c>
      <c r="C99">
        <f>'Raw Data'!$AY502</f>
        <v>22.4</v>
      </c>
      <c r="D99">
        <f>'Raw Data'!$AY644</f>
        <v>19.600000000000001</v>
      </c>
    </row>
    <row r="100" spans="1:4">
      <c r="A100">
        <f>'Raw Data'!$AY221</f>
        <v>23.7</v>
      </c>
      <c r="B100">
        <f>'Raw Data'!$AY365</f>
        <v>27.7</v>
      </c>
      <c r="C100">
        <f>'Raw Data'!$AY503</f>
        <v>24.5</v>
      </c>
      <c r="D100">
        <f>'Raw Data'!$AY645</f>
        <v>21.4</v>
      </c>
    </row>
    <row r="101" spans="1:4">
      <c r="A101">
        <f>'Raw Data'!$AY222</f>
        <v>25</v>
      </c>
      <c r="B101">
        <f>'Raw Data'!$AY366</f>
        <v>28.1</v>
      </c>
      <c r="C101">
        <f>'Raw Data'!$AY504</f>
        <v>25.8</v>
      </c>
      <c r="D101">
        <f>'Raw Data'!$AY646</f>
        <v>20.9</v>
      </c>
    </row>
    <row r="102" spans="1:4">
      <c r="A102">
        <f>'Raw Data'!$AY223</f>
        <v>25.4</v>
      </c>
      <c r="B102">
        <f>'Raw Data'!$AY367</f>
        <v>28.8</v>
      </c>
      <c r="C102">
        <f>'Raw Data'!$AY505</f>
        <v>10.6</v>
      </c>
      <c r="D102">
        <f>'Raw Data'!$AY647</f>
        <v>22.8</v>
      </c>
    </row>
    <row r="103" spans="1:4">
      <c r="A103">
        <f>'Raw Data'!$AY224</f>
        <v>26</v>
      </c>
      <c r="B103">
        <f>'Raw Data'!$AY368</f>
        <v>29.1</v>
      </c>
      <c r="C103">
        <f>'Raw Data'!$AY506</f>
        <v>28</v>
      </c>
      <c r="D103">
        <f>'Raw Data'!$AY648</f>
        <v>24.2</v>
      </c>
    </row>
    <row r="104" spans="1:4">
      <c r="A104">
        <f>'Raw Data'!$AY225</f>
        <v>26.7</v>
      </c>
      <c r="B104">
        <f>'Raw Data'!$AY369</f>
        <v>29.3</v>
      </c>
      <c r="C104">
        <f>'Raw Data'!$AY507</f>
        <v>29.1</v>
      </c>
      <c r="D104">
        <f>'Raw Data'!$AY649</f>
        <v>25.1</v>
      </c>
    </row>
    <row r="105" spans="1:4">
      <c r="A105">
        <f>'Raw Data'!$AY226</f>
        <v>27.4</v>
      </c>
      <c r="B105">
        <f>'Raw Data'!$AY370</f>
        <v>29.7</v>
      </c>
      <c r="C105">
        <f>'Raw Data'!$AY508</f>
        <v>29.2</v>
      </c>
      <c r="D105">
        <f>'Raw Data'!$AY650</f>
        <v>25.1</v>
      </c>
    </row>
    <row r="106" spans="1:4">
      <c r="A106">
        <f>'Raw Data'!$AY227</f>
        <v>28.9</v>
      </c>
      <c r="B106">
        <f>'Raw Data'!$AY371</f>
        <v>30</v>
      </c>
      <c r="C106">
        <f>'Raw Data'!$AY509</f>
        <v>30.6</v>
      </c>
      <c r="D106">
        <f>'Raw Data'!$AY651</f>
        <v>26.1</v>
      </c>
    </row>
    <row r="107" spans="1:4">
      <c r="A107">
        <f>'Raw Data'!$AY228</f>
        <v>29.7</v>
      </c>
      <c r="B107">
        <f>'Raw Data'!$AY372</f>
        <v>30.6</v>
      </c>
      <c r="C107">
        <f>'Raw Data'!$AY510</f>
        <v>30.8</v>
      </c>
      <c r="D107">
        <f>'Raw Data'!$AY652</f>
        <v>28.3</v>
      </c>
    </row>
    <row r="108" spans="1:4">
      <c r="A108">
        <f>'Raw Data'!$AY229</f>
        <v>30.5</v>
      </c>
      <c r="B108">
        <f>'Raw Data'!$AY373</f>
        <v>31.4</v>
      </c>
      <c r="C108">
        <f>'Raw Data'!$AY511</f>
        <v>30.8</v>
      </c>
      <c r="D108">
        <f>'Raw Data'!$AY653</f>
        <v>29.7</v>
      </c>
    </row>
    <row r="109" spans="1:4">
      <c r="A109">
        <f>'Raw Data'!$AY230</f>
        <v>30.8</v>
      </c>
      <c r="B109">
        <f>'Raw Data'!$AY374</f>
        <v>32</v>
      </c>
      <c r="C109">
        <f>'Raw Data'!$AY512</f>
        <v>30.6</v>
      </c>
      <c r="D109">
        <f>'Raw Data'!$AY654</f>
        <v>29.9</v>
      </c>
    </row>
    <row r="110" spans="1:4">
      <c r="A110">
        <f>'Raw Data'!$AY231</f>
        <v>31.2</v>
      </c>
      <c r="B110">
        <f>'Raw Data'!$AY375</f>
        <v>32.5</v>
      </c>
      <c r="C110">
        <f>'Raw Data'!$AY513</f>
        <v>30.4</v>
      </c>
      <c r="D110">
        <f>'Raw Data'!$AY655</f>
        <v>30.3</v>
      </c>
    </row>
    <row r="111" spans="1:4">
      <c r="A111">
        <f>'Raw Data'!$AY232</f>
        <v>31.1</v>
      </c>
      <c r="B111">
        <f>'Raw Data'!$AY376</f>
        <v>32.5</v>
      </c>
      <c r="C111">
        <f>'Raw Data'!$AY514</f>
        <v>30.3</v>
      </c>
      <c r="D111">
        <f>'Raw Data'!$AY656</f>
        <v>30.3</v>
      </c>
    </row>
    <row r="112" spans="1:4">
      <c r="A112">
        <f>'Raw Data'!$AY233</f>
        <v>31</v>
      </c>
      <c r="B112">
        <f>'Raw Data'!$AY377</f>
        <v>33.1</v>
      </c>
      <c r="C112">
        <f>'Raw Data'!$AY515</f>
        <v>30.3</v>
      </c>
      <c r="D112">
        <f>'Raw Data'!$AY657</f>
        <v>30.6</v>
      </c>
    </row>
    <row r="113" spans="1:4">
      <c r="A113">
        <f>'Raw Data'!$AY234</f>
        <v>31.2</v>
      </c>
      <c r="B113">
        <f>'Raw Data'!$AY378</f>
        <v>33.1</v>
      </c>
      <c r="C113">
        <f>'Raw Data'!$AY516</f>
        <v>30.7</v>
      </c>
      <c r="D113">
        <f>'Raw Data'!$AY658</f>
        <v>30.7</v>
      </c>
    </row>
    <row r="114" spans="1:4">
      <c r="A114">
        <f>'Raw Data'!$AY235</f>
        <v>31.6</v>
      </c>
      <c r="B114">
        <f>'Raw Data'!$AY379</f>
        <v>34.9</v>
      </c>
      <c r="C114">
        <f>'Raw Data'!$AY517</f>
        <v>31.5</v>
      </c>
      <c r="D114">
        <f>'Raw Data'!$AY659</f>
        <v>30.8</v>
      </c>
    </row>
    <row r="115" spans="1:4">
      <c r="A115">
        <f>'Raw Data'!$AY236</f>
        <v>32</v>
      </c>
      <c r="B115">
        <f>'Raw Data'!$AY380</f>
        <v>34.9</v>
      </c>
      <c r="C115">
        <f>'Raw Data'!$AY518</f>
        <v>32.5</v>
      </c>
      <c r="D115">
        <f>'Raw Data'!$AY660</f>
        <v>31.1</v>
      </c>
    </row>
    <row r="116" spans="1:4">
      <c r="A116">
        <f>'Raw Data'!$AY237</f>
        <v>31.8</v>
      </c>
      <c r="B116">
        <f>'Raw Data'!$AY381</f>
        <v>35.700000000000003</v>
      </c>
      <c r="C116">
        <f>'Raw Data'!$AY519</f>
        <v>32.5</v>
      </c>
      <c r="D116">
        <f>'Raw Data'!$AY661</f>
        <v>31.5</v>
      </c>
    </row>
    <row r="117" spans="1:4">
      <c r="A117">
        <f>'Raw Data'!$AY238</f>
        <v>31.9</v>
      </c>
      <c r="B117">
        <f>'Raw Data'!$AY382</f>
        <v>36.9</v>
      </c>
      <c r="C117">
        <f>'Raw Data'!$AY520</f>
        <v>33.1</v>
      </c>
      <c r="D117">
        <f>'Raw Data'!$AY662</f>
        <v>32.799999999999997</v>
      </c>
    </row>
    <row r="118" spans="1:4">
      <c r="A118">
        <f>'Raw Data'!$AY239</f>
        <v>31.9</v>
      </c>
      <c r="B118">
        <f>'Raw Data'!$AY383</f>
        <v>38.6</v>
      </c>
      <c r="C118">
        <f>'Raw Data'!$AY521</f>
        <v>34.5</v>
      </c>
      <c r="D118">
        <f>'Raw Data'!$AY663</f>
        <v>33.700000000000003</v>
      </c>
    </row>
    <row r="119" spans="1:4">
      <c r="A119">
        <f>'Raw Data'!$AY240</f>
        <v>32.700000000000003</v>
      </c>
      <c r="B119">
        <f>'Raw Data'!$AY384</f>
        <v>40.299999999999997</v>
      </c>
      <c r="C119">
        <f>'Raw Data'!$AY522</f>
        <v>35.9</v>
      </c>
      <c r="D119">
        <f>'Raw Data'!$AY664</f>
        <v>34.1</v>
      </c>
    </row>
    <row r="120" spans="1:4">
      <c r="A120">
        <f>'Raw Data'!$AY241</f>
        <v>33.5</v>
      </c>
      <c r="B120">
        <f>'Raw Data'!$AY385</f>
        <v>41.3</v>
      </c>
      <c r="C120">
        <f>'Raw Data'!$AY523</f>
        <v>37.299999999999997</v>
      </c>
      <c r="D120">
        <f>'Raw Data'!$AY665</f>
        <v>34.1</v>
      </c>
    </row>
    <row r="121" spans="1:4">
      <c r="A121">
        <f>'Raw Data'!$AY242</f>
        <v>35</v>
      </c>
      <c r="B121">
        <f>'Raw Data'!$AY386</f>
        <v>42.9</v>
      </c>
      <c r="C121">
        <f>'Raw Data'!$AY524</f>
        <v>39.1</v>
      </c>
      <c r="D121">
        <f>'Raw Data'!$AY666</f>
        <v>36.4</v>
      </c>
    </row>
    <row r="122" spans="1:4">
      <c r="A122">
        <f>'Raw Data'!$AY243</f>
        <v>35</v>
      </c>
      <c r="B122">
        <f>'Raw Data'!$AY387</f>
        <v>43.4</v>
      </c>
      <c r="C122">
        <f>'Raw Data'!$AY525</f>
        <v>41.1</v>
      </c>
      <c r="D122">
        <f>'Raw Data'!$AY667</f>
        <v>38.1</v>
      </c>
    </row>
    <row r="123" spans="1:4">
      <c r="A123">
        <f>'Raw Data'!$AY244</f>
        <v>38.200000000000003</v>
      </c>
      <c r="B123">
        <f>'Raw Data'!$AY388</f>
        <v>44.8</v>
      </c>
      <c r="C123">
        <f>'Raw Data'!$AY526</f>
        <v>42.8</v>
      </c>
      <c r="D123">
        <f>'Raw Data'!$AY668</f>
        <v>39.5</v>
      </c>
    </row>
    <row r="124" spans="1:4">
      <c r="A124">
        <f>'Raw Data'!$AY245</f>
        <v>39.799999999999997</v>
      </c>
      <c r="B124">
        <f>'Raw Data'!$AY389</f>
        <v>44.9</v>
      </c>
      <c r="C124">
        <f>'Raw Data'!$AY527</f>
        <v>44.4</v>
      </c>
      <c r="D124">
        <f>'Raw Data'!$AY669</f>
        <v>39.5</v>
      </c>
    </row>
    <row r="125" spans="1:4">
      <c r="A125">
        <f>'Raw Data'!$AY246</f>
        <v>41.7</v>
      </c>
      <c r="B125">
        <f>'Raw Data'!$AY390</f>
        <v>44.3</v>
      </c>
      <c r="C125">
        <f>'Raw Data'!$AY528</f>
        <v>44.8</v>
      </c>
      <c r="D125">
        <f>'Raw Data'!$AY670</f>
        <v>43</v>
      </c>
    </row>
    <row r="126" spans="1:4">
      <c r="A126">
        <f>'Raw Data'!$AY247</f>
        <v>43.3</v>
      </c>
      <c r="B126">
        <f>'Raw Data'!$AY391</f>
        <v>42.2</v>
      </c>
      <c r="C126">
        <f>'Raw Data'!$AY529</f>
        <v>46</v>
      </c>
      <c r="D126">
        <f>'Raw Data'!$AY671</f>
        <v>44.9</v>
      </c>
    </row>
    <row r="127" spans="1:4">
      <c r="A127">
        <f>'Raw Data'!$AY248</f>
        <v>44.2</v>
      </c>
      <c r="B127">
        <f>'Raw Data'!$AY392</f>
        <v>39.1</v>
      </c>
      <c r="C127">
        <f>'Raw Data'!$AY530</f>
        <v>46.6</v>
      </c>
      <c r="D127">
        <f>'Raw Data'!$AY672</f>
        <v>45.7</v>
      </c>
    </row>
    <row r="128" spans="1:4">
      <c r="A128">
        <f>'Raw Data'!$AY249</f>
        <v>44</v>
      </c>
      <c r="B128">
        <f>'Raw Data'!$AY393</f>
        <v>36.799999999999997</v>
      </c>
      <c r="C128">
        <f>'Raw Data'!$AY531</f>
        <v>43.2</v>
      </c>
      <c r="D128">
        <f>'Raw Data'!$AY673</f>
        <v>45.5</v>
      </c>
    </row>
    <row r="129" spans="1:4">
      <c r="A129">
        <f>'Raw Data'!$AY250</f>
        <v>44.9</v>
      </c>
      <c r="B129">
        <f>'Raw Data'!$AY394</f>
        <v>34.5</v>
      </c>
      <c r="C129">
        <f>'Raw Data'!$AY532</f>
        <v>43.1</v>
      </c>
      <c r="D129">
        <f>'Raw Data'!$AY674</f>
        <v>43.2</v>
      </c>
    </row>
    <row r="130" spans="1:4">
      <c r="A130">
        <f>'Raw Data'!$AY251</f>
        <v>44.3</v>
      </c>
      <c r="B130">
        <f>'Raw Data'!$AY395</f>
        <v>33.799999999999997</v>
      </c>
      <c r="C130">
        <f>'Raw Data'!$AY533</f>
        <v>37.6</v>
      </c>
      <c r="D130">
        <f>'Raw Data'!$AY675</f>
        <v>40.700000000000003</v>
      </c>
    </row>
    <row r="131" spans="1:4">
      <c r="A131">
        <f>'Raw Data'!$AY252</f>
        <v>42.3</v>
      </c>
      <c r="B131">
        <f>'Raw Data'!$AY396</f>
        <v>33</v>
      </c>
      <c r="C131">
        <f>'Raw Data'!$AY534</f>
        <v>37.5</v>
      </c>
      <c r="D131">
        <f>'Raw Data'!$AY676</f>
        <v>38.200000000000003</v>
      </c>
    </row>
    <row r="132" spans="1:4">
      <c r="A132">
        <f>'Raw Data'!$AY253</f>
        <v>39.9</v>
      </c>
      <c r="B132">
        <f>'Raw Data'!$AY397</f>
        <v>30.6</v>
      </c>
      <c r="C132">
        <f>'Raw Data'!$AY535</f>
        <v>31.5</v>
      </c>
      <c r="D132">
        <f>'Raw Data'!$AY677</f>
        <v>35.4</v>
      </c>
    </row>
    <row r="133" spans="1:4">
      <c r="A133">
        <f>'Raw Data'!$AY254</f>
        <v>37.5</v>
      </c>
      <c r="B133">
        <f>'Raw Data'!$AY398</f>
        <v>30.6</v>
      </c>
      <c r="C133">
        <f>'Raw Data'!$AY536</f>
        <v>31.5</v>
      </c>
      <c r="D133">
        <f>'Raw Data'!$AY678</f>
        <v>32.200000000000003</v>
      </c>
    </row>
    <row r="134" spans="1:4">
      <c r="A134">
        <f>'Raw Data'!$AY255</f>
        <v>35.4</v>
      </c>
      <c r="B134">
        <f>'Raw Data'!$AY399</f>
        <v>29.3</v>
      </c>
      <c r="C134">
        <f>'Raw Data'!$AY537</f>
        <v>30.8</v>
      </c>
      <c r="D134">
        <f>'Raw Data'!$AY679</f>
        <v>29.3</v>
      </c>
    </row>
    <row r="135" spans="1:4">
      <c r="A135">
        <f>'Raw Data'!$AY256</f>
        <v>33.4</v>
      </c>
      <c r="B135">
        <f>'Raw Data'!$AY400</f>
        <v>29.3</v>
      </c>
      <c r="C135">
        <f>'Raw Data'!$AY538</f>
        <v>29.3</v>
      </c>
      <c r="D135">
        <f>'Raw Data'!$AY680</f>
        <v>28.3</v>
      </c>
    </row>
    <row r="136" spans="1:4">
      <c r="A136">
        <f>'Raw Data'!$AY257</f>
        <v>33.1</v>
      </c>
      <c r="B136">
        <f>'Raw Data'!$AY401</f>
        <v>29.3</v>
      </c>
      <c r="C136">
        <f>'Raw Data'!$AY539</f>
        <v>28.5</v>
      </c>
      <c r="D136">
        <f>'Raw Data'!$AY681</f>
        <v>28.3</v>
      </c>
    </row>
    <row r="137" spans="1:4">
      <c r="A137">
        <f>'Raw Data'!$AY258</f>
        <v>32</v>
      </c>
      <c r="B137">
        <f>'Raw Data'!$AY402</f>
        <v>31.2</v>
      </c>
      <c r="C137">
        <f>'Raw Data'!$AY540</f>
        <v>28</v>
      </c>
      <c r="D137">
        <f>'Raw Data'!$AY682</f>
        <v>27.7</v>
      </c>
    </row>
    <row r="138" spans="1:4">
      <c r="A138">
        <f>'Raw Data'!$AY259</f>
        <v>31.3</v>
      </c>
      <c r="B138">
        <f>'Raw Data'!$AY403</f>
        <v>31.6</v>
      </c>
      <c r="C138">
        <f>'Raw Data'!$AY541</f>
        <v>28</v>
      </c>
      <c r="D138">
        <f>'Raw Data'!$AY683</f>
        <v>28</v>
      </c>
    </row>
    <row r="139" spans="1:4">
      <c r="A139">
        <f>'Raw Data'!$AY260</f>
        <v>31.3</v>
      </c>
      <c r="B139">
        <f>'Raw Data'!$AY404</f>
        <v>36</v>
      </c>
      <c r="C139">
        <f>'Raw Data'!$AY542</f>
        <v>28.7</v>
      </c>
      <c r="D139">
        <f>'Raw Data'!$AY684</f>
        <v>27.7</v>
      </c>
    </row>
    <row r="140" spans="1:4">
      <c r="A140">
        <f>'Raw Data'!$AY261</f>
        <v>30.8</v>
      </c>
      <c r="B140">
        <f>'Raw Data'!$AY405</f>
        <v>36.4</v>
      </c>
      <c r="C140">
        <f>'Raw Data'!$AY543</f>
        <v>31</v>
      </c>
      <c r="D140">
        <f>'Raw Data'!$AY685</f>
        <v>28</v>
      </c>
    </row>
    <row r="141" spans="1:4">
      <c r="A141">
        <f>'Raw Data'!$AY262</f>
        <v>33.799999999999997</v>
      </c>
      <c r="B141">
        <f>'Raw Data'!$AY406</f>
        <v>36.4</v>
      </c>
      <c r="C141">
        <f>'Raw Data'!$AY544</f>
        <v>31</v>
      </c>
      <c r="D141">
        <f>'Raw Data'!$AY686</f>
        <v>28</v>
      </c>
    </row>
    <row r="142" spans="1:4">
      <c r="A142">
        <f>'Raw Data'!$AY263</f>
        <v>30.7</v>
      </c>
      <c r="B142">
        <f>'Raw Data'!$AY407</f>
        <v>36.6</v>
      </c>
      <c r="C142">
        <f>'Raw Data'!$AY545</f>
        <v>33.6</v>
      </c>
      <c r="D142">
        <f>'Raw Data'!$AY687</f>
        <v>29.1</v>
      </c>
    </row>
    <row r="143" spans="1:4">
      <c r="A143">
        <f>'Raw Data'!$AY264</f>
        <v>32</v>
      </c>
      <c r="C143">
        <f>'Raw Data'!$AY546</f>
        <v>34.9</v>
      </c>
      <c r="D143">
        <f>'Raw Data'!$AY688</f>
        <v>31.6</v>
      </c>
    </row>
    <row r="144" spans="1:4">
      <c r="A144">
        <f>'Raw Data'!$AY265</f>
        <v>33.700000000000003</v>
      </c>
      <c r="C144">
        <f>'Raw Data'!$AY547</f>
        <v>34.9</v>
      </c>
      <c r="D144">
        <f>'Raw Data'!$AY689</f>
        <v>32.9</v>
      </c>
    </row>
    <row r="145" spans="1:4">
      <c r="A145">
        <f>'Raw Data'!$AY266</f>
        <v>34.9</v>
      </c>
      <c r="C145">
        <f>'Raw Data'!$AY548</f>
        <v>35.200000000000003</v>
      </c>
      <c r="D145">
        <f>'Raw Data'!$AY690</f>
        <v>34.1</v>
      </c>
    </row>
    <row r="146" spans="1:4">
      <c r="A146">
        <f>'Raw Data'!$AY267</f>
        <v>35.299999999999997</v>
      </c>
      <c r="C146">
        <f>'Raw Data'!$AY549</f>
        <v>35.200000000000003</v>
      </c>
      <c r="D146">
        <f>'Raw Data'!$AY691</f>
        <v>34.4</v>
      </c>
    </row>
    <row r="147" spans="1:4">
      <c r="A147">
        <f>'Raw Data'!$AY268</f>
        <v>35.799999999999997</v>
      </c>
      <c r="D147">
        <f>'Raw Data'!$AY692</f>
        <v>34.799999999999997</v>
      </c>
    </row>
    <row r="148" spans="1:4">
      <c r="A148">
        <f>'Raw Data'!$AY269</f>
        <v>36.200000000000003</v>
      </c>
      <c r="D148">
        <f>'Raw Data'!$AY693</f>
        <v>34.799999999999997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56"/>
  <sheetViews>
    <sheetView zoomScaleNormal="100" workbookViewId="0">
      <pane xSplit="2" ySplit="9" topLeftCell="BX142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413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413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Breaks'!A2</f>
        <v>Cells 125-269</v>
      </c>
    </row>
    <row r="5" spans="1:93" s="15" customFormat="1">
      <c r="A5" s="33" t="s">
        <v>169</v>
      </c>
      <c r="C5" s="15">
        <f>AVERAGE(C10:C500)</f>
        <v>13.389344827586205</v>
      </c>
      <c r="D5" s="15">
        <f t="shared" ref="D5:BO5" si="0">AVERAGE(D10:D500)</f>
        <v>1.3034041379310344</v>
      </c>
      <c r="E5" s="15" t="e">
        <f t="shared" si="0"/>
        <v>#DIV/0!</v>
      </c>
      <c r="F5" s="15">
        <f t="shared" si="0"/>
        <v>13033.993301158624</v>
      </c>
      <c r="G5" s="15">
        <f t="shared" si="0"/>
        <v>836.70137931034526</v>
      </c>
      <c r="H5" s="15">
        <f t="shared" si="0"/>
        <v>-2.3158620689655192</v>
      </c>
      <c r="I5" s="15">
        <f t="shared" si="0"/>
        <v>1243.0951724137929</v>
      </c>
      <c r="J5" s="15" t="e">
        <f t="shared" si="0"/>
        <v>#DIV/0!</v>
      </c>
      <c r="K5" s="15">
        <f t="shared" si="0"/>
        <v>0.54613793103448316</v>
      </c>
      <c r="L5" s="15">
        <f t="shared" si="0"/>
        <v>151.83448275862068</v>
      </c>
      <c r="M5" s="15">
        <f t="shared" si="0"/>
        <v>0.87197103448275848</v>
      </c>
      <c r="N5" s="15">
        <f t="shared" si="0"/>
        <v>11.677070344827586</v>
      </c>
      <c r="O5" s="15">
        <f t="shared" si="0"/>
        <v>1.1280641379310345</v>
      </c>
      <c r="P5" s="15">
        <f t="shared" si="0"/>
        <v>729.43075379310312</v>
      </c>
      <c r="Q5" s="15">
        <f t="shared" si="0"/>
        <v>2.350077241379311</v>
      </c>
      <c r="R5" s="15">
        <f t="shared" si="0"/>
        <v>731.77724137931034</v>
      </c>
      <c r="S5" s="15">
        <f t="shared" si="0"/>
        <v>539.50131172413808</v>
      </c>
      <c r="T5" s="15">
        <f t="shared" si="0"/>
        <v>1.7379668965517245</v>
      </c>
      <c r="U5" s="15">
        <f t="shared" si="0"/>
        <v>541.23448275862029</v>
      </c>
      <c r="V5" s="15">
        <f t="shared" si="0"/>
        <v>1243.0955910344826</v>
      </c>
      <c r="W5" s="15" t="e">
        <f t="shared" si="0"/>
        <v>#DIV/0!</v>
      </c>
      <c r="X5" s="15" t="e">
        <f t="shared" si="0"/>
        <v>#DIV/0!</v>
      </c>
      <c r="Y5" s="15">
        <f t="shared" si="0"/>
        <v>132.1660137931035</v>
      </c>
      <c r="Z5" s="15">
        <f t="shared" si="0"/>
        <v>0</v>
      </c>
      <c r="AA5" s="15">
        <f t="shared" si="0"/>
        <v>0.47993999999999992</v>
      </c>
      <c r="AB5" s="15" t="e">
        <f t="shared" si="0"/>
        <v>#DIV/0!</v>
      </c>
      <c r="AC5" s="15">
        <f t="shared" si="0"/>
        <v>0</v>
      </c>
      <c r="AD5" s="15">
        <f t="shared" si="0"/>
        <v>11.920000000000005</v>
      </c>
      <c r="AE5" s="15">
        <f t="shared" si="0"/>
        <v>840.82758620689651</v>
      </c>
      <c r="AF5" s="15">
        <f t="shared" si="0"/>
        <v>862.06896551724139</v>
      </c>
      <c r="AG5" s="15">
        <f t="shared" si="0"/>
        <v>868.39310344827584</v>
      </c>
      <c r="AH5" s="15">
        <f t="shared" si="0"/>
        <v>7.6034482758620738</v>
      </c>
      <c r="AI5" s="15">
        <f t="shared" si="0"/>
        <v>8.7724137931034507E-2</v>
      </c>
      <c r="AJ5" s="15">
        <f t="shared" si="0"/>
        <v>7.5862068965517238E-4</v>
      </c>
      <c r="AK5" s="15">
        <f t="shared" si="0"/>
        <v>983.44827586206895</v>
      </c>
      <c r="AL5" s="15">
        <f t="shared" si="0"/>
        <v>-39.751724137931035</v>
      </c>
      <c r="AM5" s="15">
        <f t="shared" si="0"/>
        <v>0</v>
      </c>
      <c r="AN5" s="15">
        <f t="shared" si="0"/>
        <v>26</v>
      </c>
      <c r="AO5" s="15">
        <f t="shared" si="0"/>
        <v>190.48551724137931</v>
      </c>
      <c r="AP5" s="15">
        <f t="shared" si="0"/>
        <v>189.9655172413793</v>
      </c>
      <c r="AQ5" s="15">
        <f t="shared" si="0"/>
        <v>2.3606896551724126</v>
      </c>
      <c r="AR5" s="15">
        <f t="shared" si="0"/>
        <v>195</v>
      </c>
      <c r="AS5" s="15" t="e">
        <f t="shared" si="0"/>
        <v>#DIV/0!</v>
      </c>
      <c r="AT5" s="15">
        <f t="shared" si="0"/>
        <v>1.703448275862069</v>
      </c>
      <c r="AU5" s="15">
        <f t="shared" si="0"/>
        <v>0.6558574393358878</v>
      </c>
      <c r="AV5" s="15">
        <f t="shared" si="0"/>
        <v>47.161454737931066</v>
      </c>
      <c r="AW5" s="15">
        <f t="shared" si="0"/>
        <v>-88.487527310344845</v>
      </c>
      <c r="AX5" s="15">
        <f t="shared" si="0"/>
        <v>312.50620689655159</v>
      </c>
      <c r="AY5" s="15">
        <f t="shared" si="0"/>
        <v>32.422758620689642</v>
      </c>
      <c r="AZ5" s="15">
        <f t="shared" si="0"/>
        <v>12</v>
      </c>
      <c r="BA5" s="15">
        <f t="shared" si="0"/>
        <v>9.5241379310344829</v>
      </c>
      <c r="BB5" s="15" t="e">
        <f t="shared" si="0"/>
        <v>#DIV/0!</v>
      </c>
      <c r="BC5" s="15">
        <f t="shared" si="0"/>
        <v>1.643511082758621</v>
      </c>
      <c r="BD5" s="15">
        <f t="shared" si="0"/>
        <v>1.4298035310344828</v>
      </c>
      <c r="BE5" s="15">
        <f t="shared" si="0"/>
        <v>2.6008269586206914</v>
      </c>
      <c r="BF5" s="15">
        <f t="shared" si="0"/>
        <v>14.063000000000045</v>
      </c>
      <c r="BG5" s="15">
        <f t="shared" si="0"/>
        <v>14.255793103448283</v>
      </c>
      <c r="BH5" s="15">
        <f t="shared" si="0"/>
        <v>1.0133793103448279</v>
      </c>
      <c r="BI5" s="15">
        <f t="shared" si="0"/>
        <v>14.692275862068962</v>
      </c>
      <c r="BJ5" s="15">
        <f t="shared" si="0"/>
        <v>2749.703662068966</v>
      </c>
      <c r="BK5" s="15">
        <f t="shared" si="0"/>
        <v>162.12915172413798</v>
      </c>
      <c r="BL5" s="15">
        <f t="shared" si="0"/>
        <v>17.948517241379317</v>
      </c>
      <c r="BM5" s="15">
        <f t="shared" si="0"/>
        <v>5.8331034482758601E-2</v>
      </c>
      <c r="BN5" s="15">
        <f t="shared" si="0"/>
        <v>18.006862068965518</v>
      </c>
      <c r="BO5" s="15">
        <f t="shared" si="0"/>
        <v>13.27500689655173</v>
      </c>
      <c r="BP5" s="15">
        <f t="shared" ref="BP5:BT5" si="1">AVERAGE(BP10:BP500)</f>
        <v>4.3165517241379306E-2</v>
      </c>
      <c r="BQ5" s="15">
        <f t="shared" si="1"/>
        <v>13.318110344827591</v>
      </c>
      <c r="BR5" s="15">
        <f t="shared" si="1"/>
        <v>9.4333151724137938</v>
      </c>
      <c r="BS5" s="15" t="e">
        <f t="shared" si="1"/>
        <v>#DIV/0!</v>
      </c>
      <c r="BT5" s="15" t="e">
        <f t="shared" si="1"/>
        <v>#DIV/0!</v>
      </c>
      <c r="BU5" s="34">
        <f t="shared" ref="BU5:CC5" si="2">AVERAGE(BU10:BU500)</f>
        <v>6.1155448275862074</v>
      </c>
      <c r="BV5" s="34" t="e">
        <f t="shared" si="2"/>
        <v>#DIV/0!</v>
      </c>
      <c r="BW5" s="34">
        <f t="shared" si="2"/>
        <v>85.884765517241377</v>
      </c>
      <c r="BX5" s="15">
        <f t="shared" ref="BX5" si="3">AVERAGE(BX10:BX500)</f>
        <v>0.31451401379310345</v>
      </c>
      <c r="BY5" s="15">
        <f t="shared" si="2"/>
        <v>-5</v>
      </c>
      <c r="BZ5" s="15">
        <f t="shared" si="2"/>
        <v>0.68755550344827632</v>
      </c>
      <c r="CA5" s="31">
        <f t="shared" si="2"/>
        <v>7.6859360344827596</v>
      </c>
      <c r="CB5" s="31">
        <f t="shared" si="2"/>
        <v>13.888620986206895</v>
      </c>
      <c r="CC5" s="31">
        <f t="shared" si="2"/>
        <v>2.0306243003103441</v>
      </c>
      <c r="CD5" s="23"/>
      <c r="CE5" s="15">
        <f t="shared" ref="CE5:CH5" si="4">AVERAGE(CE10:CE500)</f>
        <v>15587.918486010261</v>
      </c>
      <c r="CF5" s="15">
        <f t="shared" si="4"/>
        <v>1041.1338675158759</v>
      </c>
      <c r="CG5" s="15">
        <f t="shared" si="4"/>
        <v>79.275222171136093</v>
      </c>
      <c r="CH5" s="15">
        <f t="shared" si="4"/>
        <v>62.538106583400626</v>
      </c>
      <c r="CI5" s="36">
        <f>(CF8+CH8+CG8)/(144/3600)</f>
        <v>1191.1621073556237</v>
      </c>
      <c r="CK5" s="38">
        <f>CE8/$AY8</f>
        <v>480.77088900335838</v>
      </c>
      <c r="CL5" s="38">
        <f>CF8/$AY8</f>
        <v>32.11120557926575</v>
      </c>
      <c r="CM5" s="38">
        <f>CG8/$AY8</f>
        <v>2.4450486492703587</v>
      </c>
      <c r="CN5" s="38">
        <f>CH8/$AY8</f>
        <v>1.9288336108295778</v>
      </c>
      <c r="CO5" s="39">
        <f>(CF8+CG8+CH8)/AY8</f>
        <v>36.485087839365683</v>
      </c>
    </row>
    <row r="6" spans="1:93" s="15" customFormat="1">
      <c r="A6" s="33" t="s">
        <v>170</v>
      </c>
      <c r="C6" s="15">
        <f>MIN(C10:C500)</f>
        <v>11.782999999999999</v>
      </c>
      <c r="D6" s="15">
        <f t="shared" ref="D6:BO6" si="5">MIN(D10:D500)</f>
        <v>1.2E-2</v>
      </c>
      <c r="E6" s="15">
        <f t="shared" si="5"/>
        <v>0</v>
      </c>
      <c r="F6" s="15">
        <f t="shared" si="5"/>
        <v>120</v>
      </c>
      <c r="G6" s="15">
        <f t="shared" si="5"/>
        <v>226.6</v>
      </c>
      <c r="H6" s="15">
        <f t="shared" si="5"/>
        <v>-32</v>
      </c>
      <c r="I6" s="15">
        <f t="shared" si="5"/>
        <v>116.9</v>
      </c>
      <c r="J6" s="15">
        <f t="shared" si="5"/>
        <v>0</v>
      </c>
      <c r="K6" s="15">
        <f t="shared" si="5"/>
        <v>0</v>
      </c>
      <c r="L6" s="15">
        <f t="shared" si="5"/>
        <v>56</v>
      </c>
      <c r="M6" s="15">
        <f t="shared" si="5"/>
        <v>0.85750000000000004</v>
      </c>
      <c r="N6" s="15">
        <f t="shared" si="5"/>
        <v>10.1058</v>
      </c>
      <c r="O6" s="15">
        <f t="shared" si="5"/>
        <v>1.06E-2</v>
      </c>
      <c r="P6" s="15">
        <f t="shared" si="5"/>
        <v>196.77690000000001</v>
      </c>
      <c r="Q6" s="15">
        <f t="shared" si="5"/>
        <v>0</v>
      </c>
      <c r="R6" s="15">
        <f t="shared" si="5"/>
        <v>198.7</v>
      </c>
      <c r="S6" s="15">
        <f t="shared" si="5"/>
        <v>145.49119999999999</v>
      </c>
      <c r="T6" s="15">
        <f t="shared" si="5"/>
        <v>0</v>
      </c>
      <c r="U6" s="15">
        <f t="shared" si="5"/>
        <v>146.9</v>
      </c>
      <c r="V6" s="15">
        <f t="shared" si="5"/>
        <v>116.9036</v>
      </c>
      <c r="W6" s="15">
        <f t="shared" si="5"/>
        <v>0</v>
      </c>
      <c r="X6" s="15">
        <f t="shared" si="5"/>
        <v>0</v>
      </c>
      <c r="Y6" s="15">
        <f t="shared" si="5"/>
        <v>49.546999999999997</v>
      </c>
      <c r="Z6" s="15">
        <f t="shared" si="5"/>
        <v>0</v>
      </c>
      <c r="AA6" s="15">
        <f t="shared" si="5"/>
        <v>0</v>
      </c>
      <c r="AB6" s="15">
        <f t="shared" si="5"/>
        <v>0</v>
      </c>
      <c r="AC6" s="15">
        <f t="shared" si="5"/>
        <v>0</v>
      </c>
      <c r="AD6" s="15">
        <f t="shared" si="5"/>
        <v>11.8</v>
      </c>
      <c r="AE6" s="15">
        <f t="shared" si="5"/>
        <v>836</v>
      </c>
      <c r="AF6" s="15">
        <f t="shared" si="5"/>
        <v>856</v>
      </c>
      <c r="AG6" s="15">
        <f t="shared" si="5"/>
        <v>864</v>
      </c>
      <c r="AH6" s="15">
        <f t="shared" si="5"/>
        <v>0</v>
      </c>
      <c r="AI6" s="15">
        <f t="shared" si="5"/>
        <v>0</v>
      </c>
      <c r="AJ6" s="15">
        <f t="shared" si="5"/>
        <v>0</v>
      </c>
      <c r="AK6" s="15">
        <f t="shared" si="5"/>
        <v>983</v>
      </c>
      <c r="AL6" s="15">
        <f t="shared" si="5"/>
        <v>-40</v>
      </c>
      <c r="AM6" s="15">
        <f t="shared" si="5"/>
        <v>0</v>
      </c>
      <c r="AN6" s="15">
        <f t="shared" si="5"/>
        <v>26</v>
      </c>
      <c r="AO6" s="15">
        <f t="shared" si="5"/>
        <v>189.4</v>
      </c>
      <c r="AP6" s="15">
        <f t="shared" si="5"/>
        <v>189</v>
      </c>
      <c r="AQ6" s="15">
        <f t="shared" si="5"/>
        <v>1.5</v>
      </c>
      <c r="AR6" s="15">
        <f t="shared" si="5"/>
        <v>195</v>
      </c>
      <c r="AS6" s="15">
        <f t="shared" si="5"/>
        <v>0</v>
      </c>
      <c r="AT6" s="15">
        <f t="shared" si="5"/>
        <v>1</v>
      </c>
      <c r="AU6" s="15">
        <f t="shared" si="5"/>
        <v>0.65502314814814822</v>
      </c>
      <c r="AV6" s="15">
        <f t="shared" si="5"/>
        <v>47.158499999999997</v>
      </c>
      <c r="AW6" s="15">
        <f t="shared" si="5"/>
        <v>-88.492009999999993</v>
      </c>
      <c r="AX6" s="15">
        <f t="shared" si="5"/>
        <v>305.5</v>
      </c>
      <c r="AY6" s="15">
        <f t="shared" si="5"/>
        <v>4.4000000000000004</v>
      </c>
      <c r="AZ6" s="15">
        <f t="shared" si="5"/>
        <v>12</v>
      </c>
      <c r="BA6" s="15">
        <f t="shared" si="5"/>
        <v>6</v>
      </c>
      <c r="BB6" s="15">
        <f t="shared" si="5"/>
        <v>0</v>
      </c>
      <c r="BC6" s="15">
        <f t="shared" si="5"/>
        <v>0.8</v>
      </c>
      <c r="BD6" s="15">
        <f t="shared" si="5"/>
        <v>1</v>
      </c>
      <c r="BE6" s="15">
        <f t="shared" si="5"/>
        <v>1.6</v>
      </c>
      <c r="BF6" s="15">
        <f t="shared" si="5"/>
        <v>14.063000000000001</v>
      </c>
      <c r="BG6" s="15">
        <f t="shared" si="5"/>
        <v>12.65</v>
      </c>
      <c r="BH6" s="15">
        <f t="shared" si="5"/>
        <v>0.9</v>
      </c>
      <c r="BI6" s="15">
        <f t="shared" si="5"/>
        <v>12.537000000000001</v>
      </c>
      <c r="BJ6" s="15">
        <f t="shared" si="5"/>
        <v>2204.752</v>
      </c>
      <c r="BK6" s="15">
        <f t="shared" si="5"/>
        <v>1.69</v>
      </c>
      <c r="BL6" s="15">
        <f t="shared" si="5"/>
        <v>4.6669999999999998</v>
      </c>
      <c r="BM6" s="15">
        <f t="shared" si="5"/>
        <v>0</v>
      </c>
      <c r="BN6" s="15">
        <f t="shared" si="5"/>
        <v>4.71</v>
      </c>
      <c r="BO6" s="15">
        <f t="shared" si="5"/>
        <v>3.45</v>
      </c>
      <c r="BP6" s="15">
        <f t="shared" ref="BP6:BT6" si="6">MIN(BP10:BP500)</f>
        <v>0</v>
      </c>
      <c r="BQ6" s="15">
        <f t="shared" si="6"/>
        <v>3.4830000000000001</v>
      </c>
      <c r="BR6" s="15">
        <f t="shared" si="6"/>
        <v>0.97950000000000004</v>
      </c>
      <c r="BS6" s="15">
        <f t="shared" si="6"/>
        <v>0</v>
      </c>
      <c r="BT6" s="15">
        <f t="shared" si="6"/>
        <v>0</v>
      </c>
      <c r="BU6" s="34">
        <f t="shared" ref="BU6:CC6" si="7">MIN(BU10:BU500)</f>
        <v>2.4289999999999998</v>
      </c>
      <c r="BV6" s="34">
        <f t="shared" si="7"/>
        <v>0</v>
      </c>
      <c r="BW6" s="34">
        <f t="shared" si="7"/>
        <v>0</v>
      </c>
      <c r="BX6" s="15">
        <f t="shared" ref="BX6" si="8">MIN(BX10:BX500)</f>
        <v>9.3087000000000003E-2</v>
      </c>
      <c r="BY6" s="15">
        <f t="shared" si="7"/>
        <v>-5</v>
      </c>
      <c r="BZ6" s="15">
        <f t="shared" si="7"/>
        <v>0.66977399999999998</v>
      </c>
      <c r="CA6" s="31">
        <f t="shared" si="7"/>
        <v>2.274813</v>
      </c>
      <c r="CB6" s="31">
        <f t="shared" si="7"/>
        <v>13.529434999999999</v>
      </c>
      <c r="CC6" s="31">
        <f t="shared" si="7"/>
        <v>0.60100559460000003</v>
      </c>
      <c r="CD6" s="23"/>
      <c r="CE6" s="15">
        <f t="shared" ref="CE6:CH6" si="9">MIN(CE10:CE500)</f>
        <v>5132.7337640082751</v>
      </c>
      <c r="CF6" s="15">
        <f t="shared" si="9"/>
        <v>4.1547525853949994</v>
      </c>
      <c r="CG6" s="15">
        <f t="shared" si="9"/>
        <v>15.406595825183997</v>
      </c>
      <c r="CH6" s="15">
        <f t="shared" si="9"/>
        <v>3.0395693362320002</v>
      </c>
      <c r="CI6" s="23"/>
    </row>
    <row r="7" spans="1:93" s="15" customFormat="1">
      <c r="A7" s="33" t="s">
        <v>171</v>
      </c>
      <c r="C7" s="15">
        <f>MAX(C10:C500)</f>
        <v>14.439</v>
      </c>
      <c r="D7" s="15">
        <f t="shared" ref="D7:BO7" si="10">MAX(D10:D500)</f>
        <v>4.1332000000000004</v>
      </c>
      <c r="E7" s="15">
        <f t="shared" si="10"/>
        <v>0</v>
      </c>
      <c r="F7" s="15">
        <f t="shared" si="10"/>
        <v>41331.913265000003</v>
      </c>
      <c r="G7" s="15">
        <f t="shared" si="10"/>
        <v>1612.8</v>
      </c>
      <c r="H7" s="15">
        <f t="shared" si="10"/>
        <v>17.5</v>
      </c>
      <c r="I7" s="15">
        <f t="shared" si="10"/>
        <v>5288.6</v>
      </c>
      <c r="J7" s="15">
        <f t="shared" si="10"/>
        <v>0</v>
      </c>
      <c r="K7" s="15">
        <f t="shared" si="10"/>
        <v>2.2000000000000002</v>
      </c>
      <c r="L7" s="15">
        <f t="shared" si="10"/>
        <v>456</v>
      </c>
      <c r="M7" s="15">
        <f t="shared" si="10"/>
        <v>0.88859999999999995</v>
      </c>
      <c r="N7" s="15">
        <f t="shared" si="10"/>
        <v>12.609</v>
      </c>
      <c r="O7" s="15">
        <f t="shared" si="10"/>
        <v>3.5449000000000002</v>
      </c>
      <c r="P7" s="15">
        <f t="shared" si="10"/>
        <v>1407.1594</v>
      </c>
      <c r="Q7" s="15">
        <f t="shared" si="10"/>
        <v>15.176500000000001</v>
      </c>
      <c r="R7" s="15">
        <f t="shared" si="10"/>
        <v>1412.8</v>
      </c>
      <c r="S7" s="15">
        <f t="shared" si="10"/>
        <v>1040.7082</v>
      </c>
      <c r="T7" s="15">
        <f t="shared" si="10"/>
        <v>11.2239</v>
      </c>
      <c r="U7" s="15">
        <f t="shared" si="10"/>
        <v>1044.9000000000001</v>
      </c>
      <c r="V7" s="15">
        <f t="shared" si="10"/>
        <v>5288.5839999999998</v>
      </c>
      <c r="W7" s="15">
        <f t="shared" si="10"/>
        <v>0</v>
      </c>
      <c r="X7" s="15">
        <f t="shared" si="10"/>
        <v>0</v>
      </c>
      <c r="Y7" s="15">
        <f t="shared" si="10"/>
        <v>396.36</v>
      </c>
      <c r="Z7" s="15">
        <f t="shared" si="10"/>
        <v>0</v>
      </c>
      <c r="AA7" s="15">
        <f t="shared" si="10"/>
        <v>1.9514</v>
      </c>
      <c r="AB7" s="15">
        <f t="shared" si="10"/>
        <v>0</v>
      </c>
      <c r="AC7" s="15">
        <f t="shared" si="10"/>
        <v>0</v>
      </c>
      <c r="AD7" s="15">
        <f t="shared" si="10"/>
        <v>12.4</v>
      </c>
      <c r="AE7" s="15">
        <f t="shared" si="10"/>
        <v>844</v>
      </c>
      <c r="AF7" s="15">
        <f t="shared" si="10"/>
        <v>868</v>
      </c>
      <c r="AG7" s="15">
        <f t="shared" si="10"/>
        <v>872</v>
      </c>
      <c r="AH7" s="15">
        <f t="shared" si="10"/>
        <v>59</v>
      </c>
      <c r="AI7" s="15">
        <f t="shared" si="10"/>
        <v>3.39</v>
      </c>
      <c r="AJ7" s="15">
        <f t="shared" si="10"/>
        <v>0.08</v>
      </c>
      <c r="AK7" s="15">
        <f t="shared" si="10"/>
        <v>984</v>
      </c>
      <c r="AL7" s="15">
        <f t="shared" si="10"/>
        <v>-19.5</v>
      </c>
      <c r="AM7" s="15">
        <f t="shared" si="10"/>
        <v>0</v>
      </c>
      <c r="AN7" s="15">
        <f t="shared" si="10"/>
        <v>26</v>
      </c>
      <c r="AO7" s="15">
        <f t="shared" si="10"/>
        <v>192</v>
      </c>
      <c r="AP7" s="15">
        <f t="shared" si="10"/>
        <v>191.6</v>
      </c>
      <c r="AQ7" s="15">
        <f t="shared" si="10"/>
        <v>3.2</v>
      </c>
      <c r="AR7" s="15">
        <f t="shared" si="10"/>
        <v>195</v>
      </c>
      <c r="AS7" s="15">
        <f t="shared" si="10"/>
        <v>0</v>
      </c>
      <c r="AT7" s="15">
        <f t="shared" si="10"/>
        <v>2</v>
      </c>
      <c r="AU7" s="15">
        <f t="shared" si="10"/>
        <v>0.65668981481481481</v>
      </c>
      <c r="AV7" s="15">
        <f t="shared" si="10"/>
        <v>47.16442</v>
      </c>
      <c r="AW7" s="15">
        <f t="shared" si="10"/>
        <v>-88.483880999999997</v>
      </c>
      <c r="AX7" s="15">
        <f t="shared" si="10"/>
        <v>317.3</v>
      </c>
      <c r="AY7" s="15">
        <f t="shared" si="10"/>
        <v>46.8</v>
      </c>
      <c r="AZ7" s="15">
        <f t="shared" si="10"/>
        <v>12</v>
      </c>
      <c r="BA7" s="15">
        <f t="shared" si="10"/>
        <v>12</v>
      </c>
      <c r="BB7" s="15">
        <f t="shared" si="10"/>
        <v>0</v>
      </c>
      <c r="BC7" s="15">
        <f t="shared" si="10"/>
        <v>4.2771999999999997</v>
      </c>
      <c r="BD7" s="15">
        <f t="shared" si="10"/>
        <v>3.0988000000000002</v>
      </c>
      <c r="BE7" s="15">
        <f t="shared" si="10"/>
        <v>5.5759999999999996</v>
      </c>
      <c r="BF7" s="15">
        <f t="shared" si="10"/>
        <v>14.063000000000001</v>
      </c>
      <c r="BG7" s="15">
        <f t="shared" si="10"/>
        <v>16.38</v>
      </c>
      <c r="BH7" s="15">
        <f t="shared" si="10"/>
        <v>1.1599999999999999</v>
      </c>
      <c r="BI7" s="15">
        <f t="shared" si="10"/>
        <v>16.611999999999998</v>
      </c>
      <c r="BJ7" s="15">
        <f t="shared" si="10"/>
        <v>3027.7959999999998</v>
      </c>
      <c r="BK7" s="15">
        <f t="shared" si="10"/>
        <v>492.23700000000002</v>
      </c>
      <c r="BL7" s="15">
        <f t="shared" si="10"/>
        <v>34.4</v>
      </c>
      <c r="BM7" s="15">
        <f t="shared" si="10"/>
        <v>0.36299999999999999</v>
      </c>
      <c r="BN7" s="15">
        <f t="shared" si="10"/>
        <v>34.539000000000001</v>
      </c>
      <c r="BO7" s="15">
        <f t="shared" si="10"/>
        <v>25.442</v>
      </c>
      <c r="BP7" s="15">
        <f t="shared" ref="BP7:BT7" si="11">MAX(BP10:BP500)</f>
        <v>0.26900000000000002</v>
      </c>
      <c r="BQ7" s="15">
        <f t="shared" si="11"/>
        <v>25.544</v>
      </c>
      <c r="BR7" s="15">
        <f t="shared" si="11"/>
        <v>40.3675</v>
      </c>
      <c r="BS7" s="15">
        <f t="shared" si="11"/>
        <v>0</v>
      </c>
      <c r="BT7" s="15">
        <f t="shared" si="11"/>
        <v>0</v>
      </c>
      <c r="BU7" s="34">
        <f t="shared" ref="BU7:CC7" si="12">MAX(BU10:BU500)</f>
        <v>18.152000000000001</v>
      </c>
      <c r="BV7" s="34">
        <f t="shared" si="12"/>
        <v>0</v>
      </c>
      <c r="BW7" s="34">
        <f t="shared" si="12"/>
        <v>370.67899999999997</v>
      </c>
      <c r="BX7" s="15">
        <f t="shared" ref="BX7" si="13">MAX(BX10:BX500)</f>
        <v>0.74951999999999996</v>
      </c>
      <c r="BY7" s="15">
        <f t="shared" si="12"/>
        <v>-5</v>
      </c>
      <c r="BZ7" s="15">
        <f t="shared" si="12"/>
        <v>0.70722600000000002</v>
      </c>
      <c r="CA7" s="31">
        <f t="shared" si="12"/>
        <v>18.316395</v>
      </c>
      <c r="CB7" s="31">
        <f t="shared" si="12"/>
        <v>14.285964999999999</v>
      </c>
      <c r="CC7" s="31">
        <f t="shared" si="12"/>
        <v>4.8391915589999996</v>
      </c>
      <c r="CD7" s="23"/>
      <c r="CE7" s="15">
        <f t="shared" ref="CE7:CH7" si="14">MAX(CE10:CE500)</f>
        <v>32317.799543959452</v>
      </c>
      <c r="CF7" s="15">
        <f t="shared" si="14"/>
        <v>4997.8740535561356</v>
      </c>
      <c r="CG7" s="15">
        <f t="shared" si="14"/>
        <v>227.88912658465802</v>
      </c>
      <c r="CH7" s="15">
        <f t="shared" si="14"/>
        <v>435.46258709892902</v>
      </c>
      <c r="CI7" s="23"/>
    </row>
    <row r="8" spans="1:93" s="15" customFormat="1">
      <c r="A8" s="33" t="s">
        <v>172</v>
      </c>
      <c r="B8" s="3">
        <f>B154-B10</f>
        <v>1.6666666666665941E-3</v>
      </c>
      <c r="AT8" s="17"/>
      <c r="AY8" s="16">
        <f>SUM(AY10:AY500)/3600</f>
        <v>1.3059166666666662</v>
      </c>
      <c r="BU8" s="25"/>
      <c r="BV8" s="23"/>
      <c r="BW8" s="25"/>
      <c r="BX8" s="23"/>
      <c r="BY8" s="25"/>
      <c r="BZ8" s="25"/>
      <c r="CA8" s="24">
        <f>SUM(CA10:CA500)/3600</f>
        <v>0.30957242361111115</v>
      </c>
      <c r="CB8" s="25"/>
      <c r="CC8" s="24">
        <f>SUM(CC10:CC500)/3600</f>
        <v>8.1789034318055523E-2</v>
      </c>
      <c r="CD8" s="23"/>
      <c r="CE8" s="24">
        <f>SUM(CE10:CE500)/3600</f>
        <v>627.84671679763551</v>
      </c>
      <c r="CF8" s="24">
        <f>SUM(CF10:CF500)/3600</f>
        <v>41.934558552722777</v>
      </c>
      <c r="CG8" s="24">
        <f>SUM(CG10:CG500)/3600</f>
        <v>3.1930297818929816</v>
      </c>
      <c r="CH8" s="24">
        <f>SUM(CH10:CH500)/3600</f>
        <v>2.5188959596091918</v>
      </c>
      <c r="CI8" s="37">
        <f>SUM(CF8:CH8)</f>
        <v>47.646484294224948</v>
      </c>
      <c r="CJ8" s="15" t="s">
        <v>412</v>
      </c>
    </row>
    <row r="9" spans="1:93">
      <c r="BW9" s="14"/>
      <c r="BX9" s="26"/>
      <c r="CC9" s="35">
        <f>AY8/CC8</f>
        <v>15.966891864602632</v>
      </c>
      <c r="CD9" s="4" t="s">
        <v>190</v>
      </c>
      <c r="CK9" s="27" t="s">
        <v>191</v>
      </c>
    </row>
    <row r="10" spans="1:93">
      <c r="A10" s="2">
        <v>42439</v>
      </c>
      <c r="B10" s="32">
        <v>0.44711328703703707</v>
      </c>
      <c r="C10" s="4">
        <v>12.502000000000001</v>
      </c>
      <c r="D10" s="4">
        <v>2.0110999999999999</v>
      </c>
      <c r="E10" s="4" t="s">
        <v>155</v>
      </c>
      <c r="F10" s="4">
        <v>20110.755667000001</v>
      </c>
      <c r="G10" s="4">
        <v>1232.9000000000001</v>
      </c>
      <c r="H10" s="4">
        <v>-11.9</v>
      </c>
      <c r="I10" s="4">
        <v>5288.6</v>
      </c>
      <c r="K10" s="4">
        <v>1</v>
      </c>
      <c r="L10" s="4">
        <v>456</v>
      </c>
      <c r="M10" s="4">
        <v>0.86880000000000002</v>
      </c>
      <c r="N10" s="4">
        <v>10.8622</v>
      </c>
      <c r="O10" s="4">
        <v>1.7473000000000001</v>
      </c>
      <c r="P10" s="4">
        <v>1071.2013999999999</v>
      </c>
      <c r="Q10" s="4">
        <v>0</v>
      </c>
      <c r="R10" s="4">
        <v>1071.2</v>
      </c>
      <c r="S10" s="4">
        <v>792.23130000000003</v>
      </c>
      <c r="T10" s="4">
        <v>0</v>
      </c>
      <c r="U10" s="4">
        <v>792.2</v>
      </c>
      <c r="V10" s="4">
        <v>5288.5839999999998</v>
      </c>
      <c r="Y10" s="4">
        <v>396.36</v>
      </c>
      <c r="Z10" s="4">
        <v>0</v>
      </c>
      <c r="AA10" s="4">
        <v>0.86880000000000002</v>
      </c>
      <c r="AB10" s="4" t="s">
        <v>384</v>
      </c>
      <c r="AC10" s="4">
        <v>0</v>
      </c>
      <c r="AD10" s="4">
        <v>12</v>
      </c>
      <c r="AE10" s="4">
        <v>839</v>
      </c>
      <c r="AF10" s="4">
        <v>867</v>
      </c>
      <c r="AG10" s="4">
        <v>868</v>
      </c>
      <c r="AH10" s="4">
        <v>9.6</v>
      </c>
      <c r="AI10" s="4">
        <v>0.08</v>
      </c>
      <c r="AJ10" s="4">
        <v>0</v>
      </c>
      <c r="AK10" s="4">
        <v>983</v>
      </c>
      <c r="AL10" s="4">
        <v>-40</v>
      </c>
      <c r="AM10" s="4">
        <v>0</v>
      </c>
      <c r="AN10" s="4">
        <v>26</v>
      </c>
      <c r="AO10" s="4">
        <v>191</v>
      </c>
      <c r="AP10" s="4">
        <v>190</v>
      </c>
      <c r="AQ10" s="4">
        <v>3</v>
      </c>
      <c r="AR10" s="4">
        <v>195</v>
      </c>
      <c r="AS10" s="4" t="s">
        <v>155</v>
      </c>
      <c r="AT10" s="4">
        <v>1</v>
      </c>
      <c r="AU10" s="5">
        <v>0.65502314814814822</v>
      </c>
      <c r="AV10" s="4">
        <v>47.159337000000001</v>
      </c>
      <c r="AW10" s="4">
        <v>-88.489705000000001</v>
      </c>
      <c r="AX10" s="4">
        <v>309.39999999999998</v>
      </c>
      <c r="AY10" s="4">
        <v>4.4000000000000004</v>
      </c>
      <c r="AZ10" s="4">
        <v>12</v>
      </c>
      <c r="BA10" s="4">
        <v>12</v>
      </c>
      <c r="BB10" s="4" t="s">
        <v>421</v>
      </c>
      <c r="BC10" s="4">
        <v>0.9012</v>
      </c>
      <c r="BD10" s="4">
        <v>1.1976</v>
      </c>
      <c r="BE10" s="4">
        <v>1.8</v>
      </c>
      <c r="BF10" s="4">
        <v>14.063000000000001</v>
      </c>
      <c r="BG10" s="4">
        <v>13.83</v>
      </c>
      <c r="BH10" s="4">
        <v>0.98</v>
      </c>
      <c r="BI10" s="4">
        <v>15.097</v>
      </c>
      <c r="BJ10" s="4">
        <v>2507.3510000000001</v>
      </c>
      <c r="BK10" s="4">
        <v>256.70800000000003</v>
      </c>
      <c r="BL10" s="4">
        <v>25.893999999999998</v>
      </c>
      <c r="BM10" s="4">
        <v>0</v>
      </c>
      <c r="BN10" s="4">
        <v>25.893999999999998</v>
      </c>
      <c r="BO10" s="4">
        <v>19.151</v>
      </c>
      <c r="BP10" s="4">
        <v>0</v>
      </c>
      <c r="BQ10" s="4">
        <v>19.151</v>
      </c>
      <c r="BR10" s="4">
        <v>40.3675</v>
      </c>
      <c r="BU10" s="4">
        <v>18.152000000000001</v>
      </c>
      <c r="BW10" s="4">
        <v>145.82499999999999</v>
      </c>
      <c r="BX10" s="4">
        <v>0.27112000000000003</v>
      </c>
      <c r="BY10" s="4">
        <v>-5</v>
      </c>
      <c r="BZ10" s="4">
        <v>0.70154799999999995</v>
      </c>
      <c r="CA10" s="4">
        <v>6.6254949999999999</v>
      </c>
      <c r="CB10" s="4">
        <v>14.17127</v>
      </c>
      <c r="CC10" s="4">
        <f>CA10*0.2642</f>
        <v>1.7504557789999999</v>
      </c>
      <c r="CE10" s="4">
        <f>BJ10*$CA10*0.747</f>
        <v>12409.493810767515</v>
      </c>
      <c r="CF10" s="4">
        <f>BK10*$CA10*0.747</f>
        <v>1270.5107251336201</v>
      </c>
      <c r="CG10" s="4">
        <f>BQ10*$CA10*0.747</f>
        <v>94.782986494515001</v>
      </c>
      <c r="CH10" s="4">
        <f>BR10*$CA10*0.747</f>
        <v>199.7886380511375</v>
      </c>
    </row>
    <row r="11" spans="1:93">
      <c r="A11" s="2">
        <v>42439</v>
      </c>
      <c r="B11" s="32">
        <v>0.4471248611111111</v>
      </c>
      <c r="C11" s="4">
        <v>12.739000000000001</v>
      </c>
      <c r="D11" s="4">
        <v>1.593</v>
      </c>
      <c r="E11" s="4" t="s">
        <v>155</v>
      </c>
      <c r="F11" s="4">
        <v>15929.811166</v>
      </c>
      <c r="G11" s="4">
        <v>1373.2</v>
      </c>
      <c r="H11" s="4">
        <v>-8.4</v>
      </c>
      <c r="I11" s="4">
        <v>4696</v>
      </c>
      <c r="K11" s="4">
        <v>1.01</v>
      </c>
      <c r="L11" s="4">
        <v>408</v>
      </c>
      <c r="M11" s="4">
        <v>0.87129999999999996</v>
      </c>
      <c r="N11" s="4">
        <v>11.0997</v>
      </c>
      <c r="O11" s="4">
        <v>1.3879999999999999</v>
      </c>
      <c r="P11" s="4">
        <v>1196.5102999999999</v>
      </c>
      <c r="Q11" s="4">
        <v>0</v>
      </c>
      <c r="R11" s="4">
        <v>1196.5</v>
      </c>
      <c r="S11" s="4">
        <v>884.90060000000005</v>
      </c>
      <c r="T11" s="4">
        <v>0</v>
      </c>
      <c r="U11" s="4">
        <v>884.9</v>
      </c>
      <c r="V11" s="4">
        <v>4695.9660999999996</v>
      </c>
      <c r="Y11" s="4">
        <v>355.62200000000001</v>
      </c>
      <c r="Z11" s="4">
        <v>0</v>
      </c>
      <c r="AA11" s="4">
        <v>0.87670000000000003</v>
      </c>
      <c r="AB11" s="4" t="s">
        <v>384</v>
      </c>
      <c r="AC11" s="4">
        <v>0</v>
      </c>
      <c r="AD11" s="4">
        <v>12</v>
      </c>
      <c r="AE11" s="4">
        <v>837</v>
      </c>
      <c r="AF11" s="4">
        <v>864</v>
      </c>
      <c r="AG11" s="4">
        <v>865</v>
      </c>
      <c r="AH11" s="4">
        <v>9.4</v>
      </c>
      <c r="AI11" s="4">
        <v>0.08</v>
      </c>
      <c r="AJ11" s="4">
        <v>0</v>
      </c>
      <c r="AK11" s="4">
        <v>984</v>
      </c>
      <c r="AL11" s="4">
        <v>-40</v>
      </c>
      <c r="AM11" s="4">
        <v>0</v>
      </c>
      <c r="AN11" s="4">
        <v>26</v>
      </c>
      <c r="AO11" s="4">
        <v>191</v>
      </c>
      <c r="AP11" s="4">
        <v>190</v>
      </c>
      <c r="AQ11" s="4">
        <v>3.1</v>
      </c>
      <c r="AR11" s="4">
        <v>195</v>
      </c>
      <c r="AS11" s="4" t="s">
        <v>155</v>
      </c>
      <c r="AT11" s="4">
        <v>1</v>
      </c>
      <c r="AU11" s="5">
        <v>0.65503472222222225</v>
      </c>
      <c r="AV11" s="4">
        <v>47.159323999999998</v>
      </c>
      <c r="AW11" s="4">
        <v>-88.489684999999994</v>
      </c>
      <c r="AX11" s="4">
        <v>309.39999999999998</v>
      </c>
      <c r="AY11" s="4">
        <v>12.2</v>
      </c>
      <c r="AZ11" s="4">
        <v>12</v>
      </c>
      <c r="BA11" s="4">
        <v>12</v>
      </c>
      <c r="BB11" s="4" t="s">
        <v>421</v>
      </c>
      <c r="BC11" s="4">
        <v>1</v>
      </c>
      <c r="BD11" s="4">
        <v>1.0012000000000001</v>
      </c>
      <c r="BE11" s="4">
        <v>1.8011999999999999</v>
      </c>
      <c r="BF11" s="4">
        <v>14.063000000000001</v>
      </c>
      <c r="BG11" s="4">
        <v>14.11</v>
      </c>
      <c r="BH11" s="4">
        <v>1</v>
      </c>
      <c r="BI11" s="4">
        <v>14.766999999999999</v>
      </c>
      <c r="BJ11" s="4">
        <v>2598.0970000000002</v>
      </c>
      <c r="BK11" s="4">
        <v>206.78200000000001</v>
      </c>
      <c r="BL11" s="4">
        <v>29.329000000000001</v>
      </c>
      <c r="BM11" s="4">
        <v>0</v>
      </c>
      <c r="BN11" s="4">
        <v>29.329000000000001</v>
      </c>
      <c r="BO11" s="4">
        <v>21.690999999999999</v>
      </c>
      <c r="BP11" s="4">
        <v>0</v>
      </c>
      <c r="BQ11" s="4">
        <v>21.690999999999999</v>
      </c>
      <c r="BR11" s="4">
        <v>36.346699999999998</v>
      </c>
      <c r="BU11" s="4">
        <v>16.515000000000001</v>
      </c>
      <c r="BW11" s="4">
        <v>149.21600000000001</v>
      </c>
      <c r="BX11" s="4">
        <v>0.31434699999999999</v>
      </c>
      <c r="BY11" s="4">
        <v>-5</v>
      </c>
      <c r="BZ11" s="4">
        <v>0.70245199999999997</v>
      </c>
      <c r="CA11" s="4">
        <v>7.6818549999999997</v>
      </c>
      <c r="CB11" s="4">
        <v>14.18953</v>
      </c>
      <c r="CC11" s="4">
        <f t="shared" ref="CC11:CC74" si="15">CA11*0.2642</f>
        <v>2.0295460909999998</v>
      </c>
      <c r="CE11" s="4">
        <f t="shared" ref="CE11:CE74" si="16">BJ11*$CA11*0.747</f>
        <v>14908.778709161446</v>
      </c>
      <c r="CF11" s="4">
        <f t="shared" ref="CF11:CF74" si="17">BK11*$CA11*0.747</f>
        <v>1186.58659743567</v>
      </c>
      <c r="CG11" s="4">
        <f t="shared" ref="CG11:CG74" si="18">BQ11*$CA11*0.747</f>
        <v>124.47045625333499</v>
      </c>
      <c r="CH11" s="4">
        <f t="shared" ref="CH11:CH74" si="19">BR11*$CA11*0.747</f>
        <v>208.56992910898947</v>
      </c>
    </row>
    <row r="12" spans="1:93">
      <c r="A12" s="2">
        <v>42439</v>
      </c>
      <c r="B12" s="32">
        <v>0.4471364351851852</v>
      </c>
      <c r="C12" s="4">
        <v>13.109</v>
      </c>
      <c r="D12" s="4">
        <v>1.2871999999999999</v>
      </c>
      <c r="E12" s="4" t="s">
        <v>155</v>
      </c>
      <c r="F12" s="4">
        <v>12871.694323</v>
      </c>
      <c r="G12" s="4">
        <v>1391.2</v>
      </c>
      <c r="H12" s="4">
        <v>-8.3000000000000007</v>
      </c>
      <c r="I12" s="4">
        <v>4001.6</v>
      </c>
      <c r="K12" s="4">
        <v>1.1599999999999999</v>
      </c>
      <c r="L12" s="4">
        <v>361</v>
      </c>
      <c r="M12" s="4">
        <v>0.87180000000000002</v>
      </c>
      <c r="N12" s="4">
        <v>11.4285</v>
      </c>
      <c r="O12" s="4">
        <v>1.1222000000000001</v>
      </c>
      <c r="P12" s="4">
        <v>1212.9258</v>
      </c>
      <c r="Q12" s="4">
        <v>0</v>
      </c>
      <c r="R12" s="4">
        <v>1212.9000000000001</v>
      </c>
      <c r="S12" s="4">
        <v>897.03129999999999</v>
      </c>
      <c r="T12" s="4">
        <v>0</v>
      </c>
      <c r="U12" s="4">
        <v>897</v>
      </c>
      <c r="V12" s="4">
        <v>4001.5542</v>
      </c>
      <c r="Y12" s="4">
        <v>315.06400000000002</v>
      </c>
      <c r="Z12" s="4">
        <v>0</v>
      </c>
      <c r="AA12" s="4">
        <v>1.0125</v>
      </c>
      <c r="AB12" s="4" t="s">
        <v>384</v>
      </c>
      <c r="AC12" s="4">
        <v>0</v>
      </c>
      <c r="AD12" s="4">
        <v>11.9</v>
      </c>
      <c r="AE12" s="4">
        <v>837</v>
      </c>
      <c r="AF12" s="4">
        <v>863</v>
      </c>
      <c r="AG12" s="4">
        <v>866</v>
      </c>
      <c r="AH12" s="4">
        <v>9</v>
      </c>
      <c r="AI12" s="4">
        <v>7.0000000000000007E-2</v>
      </c>
      <c r="AJ12" s="4">
        <v>0</v>
      </c>
      <c r="AK12" s="4">
        <v>983</v>
      </c>
      <c r="AL12" s="4">
        <v>-40</v>
      </c>
      <c r="AM12" s="4">
        <v>0</v>
      </c>
      <c r="AN12" s="4">
        <v>26</v>
      </c>
      <c r="AO12" s="4">
        <v>191</v>
      </c>
      <c r="AP12" s="4">
        <v>189.4</v>
      </c>
      <c r="AQ12" s="4">
        <v>3</v>
      </c>
      <c r="AR12" s="4">
        <v>195</v>
      </c>
      <c r="AS12" s="4" t="s">
        <v>155</v>
      </c>
      <c r="AT12" s="4">
        <v>1</v>
      </c>
      <c r="AU12" s="5">
        <v>0.65505787037037033</v>
      </c>
      <c r="AV12" s="4">
        <v>47.159235000000002</v>
      </c>
      <c r="AW12" s="4">
        <v>-88.489525</v>
      </c>
      <c r="AX12" s="4">
        <v>309.2</v>
      </c>
      <c r="AY12" s="4">
        <v>16.899999999999999</v>
      </c>
      <c r="AZ12" s="4">
        <v>12</v>
      </c>
      <c r="BA12" s="4">
        <v>12</v>
      </c>
      <c r="BB12" s="4" t="s">
        <v>421</v>
      </c>
      <c r="BC12" s="4">
        <v>1.0047999999999999</v>
      </c>
      <c r="BD12" s="4">
        <v>1.1048</v>
      </c>
      <c r="BE12" s="4">
        <v>1.9072</v>
      </c>
      <c r="BF12" s="4">
        <v>14.063000000000001</v>
      </c>
      <c r="BG12" s="4">
        <v>14.17</v>
      </c>
      <c r="BH12" s="4">
        <v>1.01</v>
      </c>
      <c r="BI12" s="4">
        <v>14.701000000000001</v>
      </c>
      <c r="BJ12" s="4">
        <v>2676.4070000000002</v>
      </c>
      <c r="BK12" s="4">
        <v>167.26599999999999</v>
      </c>
      <c r="BL12" s="4">
        <v>29.745999999999999</v>
      </c>
      <c r="BM12" s="4">
        <v>0</v>
      </c>
      <c r="BN12" s="4">
        <v>29.745999999999999</v>
      </c>
      <c r="BO12" s="4">
        <v>21.998999999999999</v>
      </c>
      <c r="BP12" s="4">
        <v>0</v>
      </c>
      <c r="BQ12" s="4">
        <v>21.998999999999999</v>
      </c>
      <c r="BR12" s="4">
        <v>30.9876</v>
      </c>
      <c r="BU12" s="4">
        <v>14.638999999999999</v>
      </c>
      <c r="BW12" s="4">
        <v>172.41399999999999</v>
      </c>
      <c r="BX12" s="4">
        <v>0.35778599999999999</v>
      </c>
      <c r="BY12" s="4">
        <v>-5</v>
      </c>
      <c r="BZ12" s="4">
        <v>0.70216100000000004</v>
      </c>
      <c r="CA12" s="4">
        <v>8.7433949999999996</v>
      </c>
      <c r="CB12" s="4">
        <v>14.183652</v>
      </c>
      <c r="CC12" s="4">
        <f t="shared" si="15"/>
        <v>2.310004959</v>
      </c>
      <c r="CE12" s="4">
        <f t="shared" si="16"/>
        <v>17480.460035578453</v>
      </c>
      <c r="CF12" s="4">
        <f t="shared" si="17"/>
        <v>1092.4671129282899</v>
      </c>
      <c r="CG12" s="4">
        <f t="shared" si="18"/>
        <v>143.68242211393496</v>
      </c>
      <c r="CH12" s="4">
        <f t="shared" si="19"/>
        <v>202.38980969579401</v>
      </c>
    </row>
    <row r="13" spans="1:93">
      <c r="A13" s="2">
        <v>42439</v>
      </c>
      <c r="B13" s="32">
        <v>0.44714800925925924</v>
      </c>
      <c r="C13" s="4">
        <v>13.385</v>
      </c>
      <c r="D13" s="4">
        <v>1.1126</v>
      </c>
      <c r="E13" s="4" t="s">
        <v>155</v>
      </c>
      <c r="F13" s="4">
        <v>11126.25</v>
      </c>
      <c r="G13" s="4">
        <v>1341.4</v>
      </c>
      <c r="H13" s="4">
        <v>-8.4</v>
      </c>
      <c r="I13" s="4">
        <v>3296.5</v>
      </c>
      <c r="K13" s="4">
        <v>1.2</v>
      </c>
      <c r="L13" s="4">
        <v>319</v>
      </c>
      <c r="M13" s="4">
        <v>0.87190000000000001</v>
      </c>
      <c r="N13" s="4">
        <v>11.67</v>
      </c>
      <c r="O13" s="4">
        <v>0.97009999999999996</v>
      </c>
      <c r="P13" s="4">
        <v>1169.5547999999999</v>
      </c>
      <c r="Q13" s="4">
        <v>0</v>
      </c>
      <c r="R13" s="4">
        <v>1169.5999999999999</v>
      </c>
      <c r="S13" s="4">
        <v>864.95569999999998</v>
      </c>
      <c r="T13" s="4">
        <v>0</v>
      </c>
      <c r="U13" s="4">
        <v>865</v>
      </c>
      <c r="V13" s="4">
        <v>3296.5182</v>
      </c>
      <c r="Y13" s="4">
        <v>277.96899999999999</v>
      </c>
      <c r="Z13" s="4">
        <v>0</v>
      </c>
      <c r="AA13" s="4">
        <v>1.0463</v>
      </c>
      <c r="AB13" s="4" t="s">
        <v>384</v>
      </c>
      <c r="AC13" s="4">
        <v>0</v>
      </c>
      <c r="AD13" s="4">
        <v>11.9</v>
      </c>
      <c r="AE13" s="4">
        <v>839</v>
      </c>
      <c r="AF13" s="4">
        <v>864</v>
      </c>
      <c r="AG13" s="4">
        <v>867</v>
      </c>
      <c r="AH13" s="4">
        <v>9</v>
      </c>
      <c r="AI13" s="4">
        <v>7.0000000000000007E-2</v>
      </c>
      <c r="AJ13" s="4">
        <v>0</v>
      </c>
      <c r="AK13" s="4">
        <v>984</v>
      </c>
      <c r="AL13" s="4">
        <v>-40</v>
      </c>
      <c r="AM13" s="4">
        <v>0</v>
      </c>
      <c r="AN13" s="4">
        <v>26</v>
      </c>
      <c r="AO13" s="4">
        <v>191</v>
      </c>
      <c r="AP13" s="4">
        <v>189.6</v>
      </c>
      <c r="AQ13" s="4">
        <v>2.8</v>
      </c>
      <c r="AR13" s="4">
        <v>195</v>
      </c>
      <c r="AS13" s="4" t="s">
        <v>155</v>
      </c>
      <c r="AT13" s="4">
        <v>1</v>
      </c>
      <c r="AU13" s="5">
        <v>0.65505787037037033</v>
      </c>
      <c r="AV13" s="4">
        <v>47.159233999999998</v>
      </c>
      <c r="AW13" s="4">
        <v>-88.489524000000003</v>
      </c>
      <c r="AX13" s="4">
        <v>309.2</v>
      </c>
      <c r="AY13" s="4">
        <v>21.6</v>
      </c>
      <c r="AZ13" s="4">
        <v>12</v>
      </c>
      <c r="BA13" s="4">
        <v>12</v>
      </c>
      <c r="BB13" s="4" t="s">
        <v>421</v>
      </c>
      <c r="BC13" s="4">
        <v>1.4024000000000001</v>
      </c>
      <c r="BD13" s="4">
        <v>1.494</v>
      </c>
      <c r="BE13" s="4">
        <v>2.5011999999999999</v>
      </c>
      <c r="BF13" s="4">
        <v>14.063000000000001</v>
      </c>
      <c r="BG13" s="4">
        <v>14.18</v>
      </c>
      <c r="BH13" s="4">
        <v>1.01</v>
      </c>
      <c r="BI13" s="4">
        <v>14.695</v>
      </c>
      <c r="BJ13" s="4">
        <v>2728.98</v>
      </c>
      <c r="BK13" s="4">
        <v>144.381</v>
      </c>
      <c r="BL13" s="4">
        <v>28.640999999999998</v>
      </c>
      <c r="BM13" s="4">
        <v>0</v>
      </c>
      <c r="BN13" s="4">
        <v>28.640999999999998</v>
      </c>
      <c r="BO13" s="4">
        <v>21.181999999999999</v>
      </c>
      <c r="BP13" s="4">
        <v>0</v>
      </c>
      <c r="BQ13" s="4">
        <v>21.181999999999999</v>
      </c>
      <c r="BR13" s="4">
        <v>25.490600000000001</v>
      </c>
      <c r="BU13" s="4">
        <v>12.897</v>
      </c>
      <c r="BW13" s="4">
        <v>177.89500000000001</v>
      </c>
      <c r="BX13" s="4">
        <v>0.39030300000000001</v>
      </c>
      <c r="BY13" s="4">
        <v>-5</v>
      </c>
      <c r="BZ13" s="4">
        <v>0.70099999999999996</v>
      </c>
      <c r="CA13" s="4">
        <v>9.5380230000000008</v>
      </c>
      <c r="CB13" s="4">
        <v>14.1602</v>
      </c>
      <c r="CC13" s="4">
        <f t="shared" si="15"/>
        <v>2.5199456765999999</v>
      </c>
      <c r="CE13" s="4">
        <f t="shared" si="16"/>
        <v>19443.71828288538</v>
      </c>
      <c r="CF13" s="4">
        <f t="shared" si="17"/>
        <v>1028.7006461759611</v>
      </c>
      <c r="CG13" s="4">
        <f t="shared" si="18"/>
        <v>150.919699179942</v>
      </c>
      <c r="CH13" s="4">
        <f t="shared" si="19"/>
        <v>181.6180570255986</v>
      </c>
    </row>
    <row r="14" spans="1:93">
      <c r="A14" s="2">
        <v>42439</v>
      </c>
      <c r="B14" s="32">
        <v>0.44715958333333333</v>
      </c>
      <c r="C14" s="4">
        <v>13.608000000000001</v>
      </c>
      <c r="D14" s="4">
        <v>0.8972</v>
      </c>
      <c r="E14" s="4" t="s">
        <v>155</v>
      </c>
      <c r="F14" s="4">
        <v>8971.6447370000005</v>
      </c>
      <c r="G14" s="4">
        <v>1239.4000000000001</v>
      </c>
      <c r="H14" s="4">
        <v>-5.4</v>
      </c>
      <c r="I14" s="4">
        <v>2808.3</v>
      </c>
      <c r="K14" s="4">
        <v>1.1399999999999999</v>
      </c>
      <c r="L14" s="4">
        <v>288</v>
      </c>
      <c r="M14" s="4">
        <v>0.87250000000000005</v>
      </c>
      <c r="N14" s="4">
        <v>11.8729</v>
      </c>
      <c r="O14" s="4">
        <v>0.78280000000000005</v>
      </c>
      <c r="P14" s="4">
        <v>1081.3217</v>
      </c>
      <c r="Q14" s="4">
        <v>0</v>
      </c>
      <c r="R14" s="4">
        <v>1081.3</v>
      </c>
      <c r="S14" s="4">
        <v>799.702</v>
      </c>
      <c r="T14" s="4">
        <v>0</v>
      </c>
      <c r="U14" s="4">
        <v>799.7</v>
      </c>
      <c r="V14" s="4">
        <v>2808.2919000000002</v>
      </c>
      <c r="Y14" s="4">
        <v>251.35400000000001</v>
      </c>
      <c r="Z14" s="4">
        <v>0</v>
      </c>
      <c r="AA14" s="4">
        <v>0.9919</v>
      </c>
      <c r="AB14" s="4" t="s">
        <v>384</v>
      </c>
      <c r="AC14" s="4">
        <v>0</v>
      </c>
      <c r="AD14" s="4">
        <v>11.9</v>
      </c>
      <c r="AE14" s="4">
        <v>839</v>
      </c>
      <c r="AF14" s="4">
        <v>864</v>
      </c>
      <c r="AG14" s="4">
        <v>867</v>
      </c>
      <c r="AH14" s="4">
        <v>9</v>
      </c>
      <c r="AI14" s="4">
        <v>7.0000000000000007E-2</v>
      </c>
      <c r="AJ14" s="4">
        <v>0</v>
      </c>
      <c r="AK14" s="4">
        <v>984</v>
      </c>
      <c r="AL14" s="4">
        <v>-40</v>
      </c>
      <c r="AM14" s="4">
        <v>0</v>
      </c>
      <c r="AN14" s="4">
        <v>26</v>
      </c>
      <c r="AO14" s="4">
        <v>191</v>
      </c>
      <c r="AP14" s="4">
        <v>190</v>
      </c>
      <c r="AQ14" s="4">
        <v>2.6</v>
      </c>
      <c r="AR14" s="4">
        <v>195</v>
      </c>
      <c r="AS14" s="4" t="s">
        <v>155</v>
      </c>
      <c r="AT14" s="4">
        <v>1</v>
      </c>
      <c r="AU14" s="5">
        <v>0.65506944444444437</v>
      </c>
      <c r="AV14" s="4">
        <v>47.159171000000001</v>
      </c>
      <c r="AW14" s="4">
        <v>-88.489400000000003</v>
      </c>
      <c r="AX14" s="4">
        <v>309.39999999999998</v>
      </c>
      <c r="AY14" s="4">
        <v>25.8</v>
      </c>
      <c r="AZ14" s="4">
        <v>12</v>
      </c>
      <c r="BA14" s="4">
        <v>12</v>
      </c>
      <c r="BB14" s="4" t="s">
        <v>421</v>
      </c>
      <c r="BC14" s="4">
        <v>1.5988</v>
      </c>
      <c r="BD14" s="4">
        <v>1.0024</v>
      </c>
      <c r="BE14" s="4">
        <v>2.6</v>
      </c>
      <c r="BF14" s="4">
        <v>14.063000000000001</v>
      </c>
      <c r="BG14" s="4">
        <v>14.25</v>
      </c>
      <c r="BH14" s="4">
        <v>1.01</v>
      </c>
      <c r="BI14" s="4">
        <v>14.615</v>
      </c>
      <c r="BJ14" s="4">
        <v>2783.59</v>
      </c>
      <c r="BK14" s="4">
        <v>116.803</v>
      </c>
      <c r="BL14" s="4">
        <v>26.547999999999998</v>
      </c>
      <c r="BM14" s="4">
        <v>0</v>
      </c>
      <c r="BN14" s="4">
        <v>26.547999999999998</v>
      </c>
      <c r="BO14" s="4">
        <v>19.634</v>
      </c>
      <c r="BP14" s="4">
        <v>0</v>
      </c>
      <c r="BQ14" s="4">
        <v>19.634</v>
      </c>
      <c r="BR14" s="4">
        <v>21.7714</v>
      </c>
      <c r="BU14" s="4">
        <v>11.692</v>
      </c>
      <c r="BW14" s="4">
        <v>169.08500000000001</v>
      </c>
      <c r="BX14" s="4">
        <v>0.34914400000000001</v>
      </c>
      <c r="BY14" s="4">
        <v>-5</v>
      </c>
      <c r="BZ14" s="4">
        <v>0.70161300000000004</v>
      </c>
      <c r="CA14" s="4">
        <v>8.5322110000000002</v>
      </c>
      <c r="CB14" s="4">
        <v>14.172575</v>
      </c>
      <c r="CC14" s="4">
        <f t="shared" si="15"/>
        <v>2.2542101462000002</v>
      </c>
      <c r="CE14" s="4">
        <f t="shared" si="16"/>
        <v>17741.382381465031</v>
      </c>
      <c r="CF14" s="4">
        <f t="shared" si="17"/>
        <v>744.45111755045104</v>
      </c>
      <c r="CG14" s="4">
        <f t="shared" si="18"/>
        <v>125.138508788178</v>
      </c>
      <c r="CH14" s="4">
        <f t="shared" si="19"/>
        <v>138.76135938835381</v>
      </c>
    </row>
    <row r="15" spans="1:93">
      <c r="A15" s="2">
        <v>42439</v>
      </c>
      <c r="B15" s="32">
        <v>0.44717115740740737</v>
      </c>
      <c r="C15" s="4">
        <v>13.544</v>
      </c>
      <c r="D15" s="4">
        <v>1.1043000000000001</v>
      </c>
      <c r="E15" s="4" t="s">
        <v>155</v>
      </c>
      <c r="F15" s="4">
        <v>11042.653721999999</v>
      </c>
      <c r="G15" s="4">
        <v>1077.9000000000001</v>
      </c>
      <c r="H15" s="4">
        <v>0.9</v>
      </c>
      <c r="I15" s="4">
        <v>2493.5</v>
      </c>
      <c r="K15" s="4">
        <v>0.9</v>
      </c>
      <c r="L15" s="4">
        <v>273</v>
      </c>
      <c r="M15" s="4">
        <v>0.87139999999999995</v>
      </c>
      <c r="N15" s="4">
        <v>11.8028</v>
      </c>
      <c r="O15" s="4">
        <v>0.96230000000000004</v>
      </c>
      <c r="P15" s="4">
        <v>939.32169999999996</v>
      </c>
      <c r="Q15" s="4">
        <v>0.74519999999999997</v>
      </c>
      <c r="R15" s="4">
        <v>940.1</v>
      </c>
      <c r="S15" s="4">
        <v>694.68449999999996</v>
      </c>
      <c r="T15" s="4">
        <v>0.55120000000000002</v>
      </c>
      <c r="U15" s="4">
        <v>695.2</v>
      </c>
      <c r="V15" s="4">
        <v>2493.5066000000002</v>
      </c>
      <c r="Y15" s="4">
        <v>238.17099999999999</v>
      </c>
      <c r="Z15" s="4">
        <v>0</v>
      </c>
      <c r="AA15" s="4">
        <v>0.7843</v>
      </c>
      <c r="AB15" s="4" t="s">
        <v>384</v>
      </c>
      <c r="AC15" s="4">
        <v>0</v>
      </c>
      <c r="AD15" s="4">
        <v>11.9</v>
      </c>
      <c r="AE15" s="4">
        <v>840</v>
      </c>
      <c r="AF15" s="4">
        <v>864</v>
      </c>
      <c r="AG15" s="4">
        <v>868</v>
      </c>
      <c r="AH15" s="4">
        <v>9</v>
      </c>
      <c r="AI15" s="4">
        <v>7.0000000000000007E-2</v>
      </c>
      <c r="AJ15" s="4">
        <v>0</v>
      </c>
      <c r="AK15" s="4">
        <v>984</v>
      </c>
      <c r="AL15" s="4">
        <v>-40</v>
      </c>
      <c r="AM15" s="4">
        <v>0</v>
      </c>
      <c r="AN15" s="4">
        <v>26</v>
      </c>
      <c r="AO15" s="4">
        <v>191</v>
      </c>
      <c r="AP15" s="4">
        <v>189.4</v>
      </c>
      <c r="AQ15" s="4">
        <v>2.6</v>
      </c>
      <c r="AR15" s="4">
        <v>195</v>
      </c>
      <c r="AS15" s="4" t="s">
        <v>155</v>
      </c>
      <c r="AT15" s="4">
        <v>1</v>
      </c>
      <c r="AU15" s="5">
        <v>0.65508101851851852</v>
      </c>
      <c r="AV15" s="4">
        <v>47.159094000000003</v>
      </c>
      <c r="AW15" s="4">
        <v>-88.489260000000002</v>
      </c>
      <c r="AX15" s="4">
        <v>309.3</v>
      </c>
      <c r="AY15" s="4">
        <v>28.4</v>
      </c>
      <c r="AZ15" s="4">
        <v>12</v>
      </c>
      <c r="BA15" s="4">
        <v>12</v>
      </c>
      <c r="BB15" s="4" t="s">
        <v>421</v>
      </c>
      <c r="BC15" s="4">
        <v>1.4987999999999999</v>
      </c>
      <c r="BD15" s="4">
        <v>1.2012</v>
      </c>
      <c r="BE15" s="4">
        <v>2.6</v>
      </c>
      <c r="BF15" s="4">
        <v>14.063000000000001</v>
      </c>
      <c r="BG15" s="4">
        <v>14.13</v>
      </c>
      <c r="BH15" s="4">
        <v>1</v>
      </c>
      <c r="BI15" s="4">
        <v>14.753</v>
      </c>
      <c r="BJ15" s="4">
        <v>2750.5219999999999</v>
      </c>
      <c r="BK15" s="4">
        <v>142.72999999999999</v>
      </c>
      <c r="BL15" s="4">
        <v>22.922999999999998</v>
      </c>
      <c r="BM15" s="4">
        <v>1.7999999999999999E-2</v>
      </c>
      <c r="BN15" s="4">
        <v>22.942</v>
      </c>
      <c r="BO15" s="4">
        <v>16.952999999999999</v>
      </c>
      <c r="BP15" s="4">
        <v>1.2999999999999999E-2</v>
      </c>
      <c r="BQ15" s="4">
        <v>16.966999999999999</v>
      </c>
      <c r="BR15" s="4">
        <v>19.2148</v>
      </c>
      <c r="BU15" s="4">
        <v>11.012</v>
      </c>
      <c r="BW15" s="4">
        <v>132.89400000000001</v>
      </c>
      <c r="BX15" s="4">
        <v>0.33635599999999999</v>
      </c>
      <c r="BY15" s="4">
        <v>-5</v>
      </c>
      <c r="BZ15" s="4">
        <v>0.70261300000000004</v>
      </c>
      <c r="CA15" s="4">
        <v>8.2196999999999996</v>
      </c>
      <c r="CB15" s="4">
        <v>14.192783</v>
      </c>
      <c r="CC15" s="4">
        <f t="shared" si="15"/>
        <v>2.1716447399999996</v>
      </c>
      <c r="CE15" s="4">
        <f t="shared" si="16"/>
        <v>16888.523865499799</v>
      </c>
      <c r="CF15" s="4">
        <f t="shared" si="17"/>
        <v>876.37874240699989</v>
      </c>
      <c r="CG15" s="4">
        <f t="shared" si="18"/>
        <v>104.17934647529998</v>
      </c>
      <c r="CH15" s="4">
        <f t="shared" si="19"/>
        <v>117.98109899532001</v>
      </c>
    </row>
    <row r="16" spans="1:93">
      <c r="A16" s="2">
        <v>42439</v>
      </c>
      <c r="B16" s="32">
        <v>0.44718273148148152</v>
      </c>
      <c r="C16" s="4">
        <v>13.327</v>
      </c>
      <c r="D16" s="4">
        <v>1.3139000000000001</v>
      </c>
      <c r="E16" s="4" t="s">
        <v>155</v>
      </c>
      <c r="F16" s="4">
        <v>13138.524173</v>
      </c>
      <c r="G16" s="4">
        <v>1047.5</v>
      </c>
      <c r="H16" s="4">
        <v>-1.4</v>
      </c>
      <c r="I16" s="4">
        <v>3142.9</v>
      </c>
      <c r="K16" s="4">
        <v>0.8</v>
      </c>
      <c r="L16" s="4">
        <v>289</v>
      </c>
      <c r="M16" s="4">
        <v>0.87070000000000003</v>
      </c>
      <c r="N16" s="4">
        <v>11.603899999999999</v>
      </c>
      <c r="O16" s="4">
        <v>1.1439999999999999</v>
      </c>
      <c r="P16" s="4">
        <v>912.04600000000005</v>
      </c>
      <c r="Q16" s="4">
        <v>0</v>
      </c>
      <c r="R16" s="4">
        <v>912</v>
      </c>
      <c r="S16" s="4">
        <v>674.50080000000003</v>
      </c>
      <c r="T16" s="4">
        <v>0</v>
      </c>
      <c r="U16" s="4">
        <v>674.5</v>
      </c>
      <c r="V16" s="4">
        <v>3142.9236999999998</v>
      </c>
      <c r="Y16" s="4">
        <v>251.38300000000001</v>
      </c>
      <c r="Z16" s="4">
        <v>0</v>
      </c>
      <c r="AA16" s="4">
        <v>0.69650000000000001</v>
      </c>
      <c r="AB16" s="4" t="s">
        <v>384</v>
      </c>
      <c r="AC16" s="4">
        <v>0</v>
      </c>
      <c r="AD16" s="4">
        <v>12</v>
      </c>
      <c r="AE16" s="4">
        <v>839</v>
      </c>
      <c r="AF16" s="4">
        <v>864</v>
      </c>
      <c r="AG16" s="4">
        <v>869</v>
      </c>
      <c r="AH16" s="4">
        <v>8.4</v>
      </c>
      <c r="AI16" s="4">
        <v>7.0000000000000007E-2</v>
      </c>
      <c r="AJ16" s="4">
        <v>0</v>
      </c>
      <c r="AK16" s="4">
        <v>984</v>
      </c>
      <c r="AL16" s="4">
        <v>-40</v>
      </c>
      <c r="AM16" s="4">
        <v>0</v>
      </c>
      <c r="AN16" s="4">
        <v>26</v>
      </c>
      <c r="AO16" s="4">
        <v>191</v>
      </c>
      <c r="AP16" s="4">
        <v>189</v>
      </c>
      <c r="AQ16" s="4">
        <v>2.8</v>
      </c>
      <c r="AR16" s="4">
        <v>195</v>
      </c>
      <c r="AS16" s="4" t="s">
        <v>155</v>
      </c>
      <c r="AT16" s="4">
        <v>1</v>
      </c>
      <c r="AU16" s="5">
        <v>0.65509259259259256</v>
      </c>
      <c r="AV16" s="4">
        <v>47.159024000000002</v>
      </c>
      <c r="AW16" s="4">
        <v>-88.489106000000007</v>
      </c>
      <c r="AX16" s="4">
        <v>309.3</v>
      </c>
      <c r="AY16" s="4">
        <v>31</v>
      </c>
      <c r="AZ16" s="4">
        <v>12</v>
      </c>
      <c r="BA16" s="4">
        <v>12</v>
      </c>
      <c r="BB16" s="4" t="s">
        <v>421</v>
      </c>
      <c r="BC16" s="4">
        <v>1.3988</v>
      </c>
      <c r="BD16" s="4">
        <v>1.3011999999999999</v>
      </c>
      <c r="BE16" s="4">
        <v>2.5988000000000002</v>
      </c>
      <c r="BF16" s="4">
        <v>14.063000000000001</v>
      </c>
      <c r="BG16" s="4">
        <v>14.04</v>
      </c>
      <c r="BH16" s="4">
        <v>1</v>
      </c>
      <c r="BI16" s="4">
        <v>14.852</v>
      </c>
      <c r="BJ16" s="4">
        <v>2694.2579999999998</v>
      </c>
      <c r="BK16" s="4">
        <v>169.05199999999999</v>
      </c>
      <c r="BL16" s="4">
        <v>22.175999999999998</v>
      </c>
      <c r="BM16" s="4">
        <v>0</v>
      </c>
      <c r="BN16" s="4">
        <v>22.175999999999998</v>
      </c>
      <c r="BO16" s="4">
        <v>16.399999999999999</v>
      </c>
      <c r="BP16" s="4">
        <v>0</v>
      </c>
      <c r="BQ16" s="4">
        <v>16.399999999999999</v>
      </c>
      <c r="BR16" s="4">
        <v>24.130500000000001</v>
      </c>
      <c r="BU16" s="4">
        <v>11.58</v>
      </c>
      <c r="BW16" s="4">
        <v>117.59399999999999</v>
      </c>
      <c r="BX16" s="4">
        <v>0.44582300000000002</v>
      </c>
      <c r="BY16" s="4">
        <v>-5</v>
      </c>
      <c r="BZ16" s="4">
        <v>0.70483899999999999</v>
      </c>
      <c r="CA16" s="4">
        <v>10.8948</v>
      </c>
      <c r="CB16" s="4">
        <v>14.237748</v>
      </c>
      <c r="CC16" s="4">
        <f t="shared" si="15"/>
        <v>2.8784061599999999</v>
      </c>
      <c r="CE16" s="4">
        <f t="shared" si="16"/>
        <v>21926.991337624801</v>
      </c>
      <c r="CF16" s="4">
        <f t="shared" si="17"/>
        <v>1375.8154340111998</v>
      </c>
      <c r="CG16" s="4">
        <f t="shared" si="18"/>
        <v>133.47001583999997</v>
      </c>
      <c r="CH16" s="4">
        <f t="shared" si="19"/>
        <v>196.38403763580004</v>
      </c>
    </row>
    <row r="17" spans="1:86">
      <c r="A17" s="2">
        <v>42439</v>
      </c>
      <c r="B17" s="32">
        <v>0.44719430555555556</v>
      </c>
      <c r="C17" s="4">
        <v>13.551</v>
      </c>
      <c r="D17" s="4">
        <v>1.4409000000000001</v>
      </c>
      <c r="E17" s="4" t="s">
        <v>155</v>
      </c>
      <c r="F17" s="4">
        <v>14408.547989999999</v>
      </c>
      <c r="G17" s="4">
        <v>984.6</v>
      </c>
      <c r="H17" s="4">
        <v>-6.2</v>
      </c>
      <c r="I17" s="4">
        <v>2995.8</v>
      </c>
      <c r="K17" s="4">
        <v>0.79</v>
      </c>
      <c r="L17" s="4">
        <v>274</v>
      </c>
      <c r="M17" s="4">
        <v>0.86799999999999999</v>
      </c>
      <c r="N17" s="4">
        <v>11.762700000000001</v>
      </c>
      <c r="O17" s="4">
        <v>1.2506999999999999</v>
      </c>
      <c r="P17" s="4">
        <v>854.6386</v>
      </c>
      <c r="Q17" s="4">
        <v>0</v>
      </c>
      <c r="R17" s="4">
        <v>854.6</v>
      </c>
      <c r="S17" s="4">
        <v>632.04939999999999</v>
      </c>
      <c r="T17" s="4">
        <v>0</v>
      </c>
      <c r="U17" s="4">
        <v>632</v>
      </c>
      <c r="V17" s="4">
        <v>2995.7961</v>
      </c>
      <c r="Y17" s="4">
        <v>237.458</v>
      </c>
      <c r="Z17" s="4">
        <v>0</v>
      </c>
      <c r="AA17" s="4">
        <v>0.68789999999999996</v>
      </c>
      <c r="AB17" s="4" t="s">
        <v>384</v>
      </c>
      <c r="AC17" s="4">
        <v>0</v>
      </c>
      <c r="AD17" s="4">
        <v>11.9</v>
      </c>
      <c r="AE17" s="4">
        <v>840</v>
      </c>
      <c r="AF17" s="4">
        <v>864</v>
      </c>
      <c r="AG17" s="4">
        <v>868</v>
      </c>
      <c r="AH17" s="4">
        <v>8.6</v>
      </c>
      <c r="AI17" s="4">
        <v>7.0000000000000007E-2</v>
      </c>
      <c r="AJ17" s="4">
        <v>0</v>
      </c>
      <c r="AK17" s="4">
        <v>984</v>
      </c>
      <c r="AL17" s="4">
        <v>-40</v>
      </c>
      <c r="AM17" s="4">
        <v>0</v>
      </c>
      <c r="AN17" s="4">
        <v>26</v>
      </c>
      <c r="AO17" s="4">
        <v>191</v>
      </c>
      <c r="AP17" s="4">
        <v>189.6</v>
      </c>
      <c r="AQ17" s="4">
        <v>3.1</v>
      </c>
      <c r="AR17" s="4">
        <v>195</v>
      </c>
      <c r="AS17" s="4" t="s">
        <v>155</v>
      </c>
      <c r="AT17" s="4">
        <v>1</v>
      </c>
      <c r="AU17" s="5">
        <v>0.65510416666666671</v>
      </c>
      <c r="AV17" s="4">
        <v>47.158974000000001</v>
      </c>
      <c r="AW17" s="4">
        <v>-88.488933000000003</v>
      </c>
      <c r="AX17" s="4">
        <v>309.39999999999998</v>
      </c>
      <c r="AY17" s="4">
        <v>32.200000000000003</v>
      </c>
      <c r="AZ17" s="4">
        <v>12</v>
      </c>
      <c r="BA17" s="4">
        <v>12</v>
      </c>
      <c r="BB17" s="4" t="s">
        <v>421</v>
      </c>
      <c r="BC17" s="4">
        <v>1.3048</v>
      </c>
      <c r="BD17" s="4">
        <v>1.4048</v>
      </c>
      <c r="BE17" s="4">
        <v>2.5072000000000001</v>
      </c>
      <c r="BF17" s="4">
        <v>14.063000000000001</v>
      </c>
      <c r="BG17" s="4">
        <v>13.74</v>
      </c>
      <c r="BH17" s="4">
        <v>0.98</v>
      </c>
      <c r="BI17" s="4">
        <v>15.206</v>
      </c>
      <c r="BJ17" s="4">
        <v>2679.5169999999998</v>
      </c>
      <c r="BK17" s="4">
        <v>181.33</v>
      </c>
      <c r="BL17" s="4">
        <v>20.388000000000002</v>
      </c>
      <c r="BM17" s="4">
        <v>0</v>
      </c>
      <c r="BN17" s="4">
        <v>20.388000000000002</v>
      </c>
      <c r="BO17" s="4">
        <v>15.077999999999999</v>
      </c>
      <c r="BP17" s="4">
        <v>0</v>
      </c>
      <c r="BQ17" s="4">
        <v>15.077999999999999</v>
      </c>
      <c r="BR17" s="4">
        <v>22.566199999999998</v>
      </c>
      <c r="BU17" s="4">
        <v>10.731999999999999</v>
      </c>
      <c r="BW17" s="4">
        <v>113.94499999999999</v>
      </c>
      <c r="BX17" s="4">
        <v>0.474607</v>
      </c>
      <c r="BY17" s="4">
        <v>-5</v>
      </c>
      <c r="BZ17" s="4">
        <v>0.70538699999999999</v>
      </c>
      <c r="CA17" s="4">
        <v>11.598209000000001</v>
      </c>
      <c r="CB17" s="4">
        <v>14.248817000000001</v>
      </c>
      <c r="CC17" s="4">
        <f t="shared" si="15"/>
        <v>3.0642468178</v>
      </c>
      <c r="CE17" s="4">
        <f t="shared" si="16"/>
        <v>23214.96584423459</v>
      </c>
      <c r="CF17" s="4">
        <f t="shared" si="17"/>
        <v>1571.0181187635903</v>
      </c>
      <c r="CG17" s="4">
        <f t="shared" si="18"/>
        <v>130.633713090594</v>
      </c>
      <c r="CH17" s="4">
        <f t="shared" si="19"/>
        <v>195.51044544004259</v>
      </c>
    </row>
    <row r="18" spans="1:86">
      <c r="A18" s="2">
        <v>42439</v>
      </c>
      <c r="B18" s="32">
        <v>0.44720587962962965</v>
      </c>
      <c r="C18" s="4">
        <v>13.254</v>
      </c>
      <c r="D18" s="4">
        <v>1.7370000000000001</v>
      </c>
      <c r="E18" s="4" t="s">
        <v>155</v>
      </c>
      <c r="F18" s="4">
        <v>17369.591659000002</v>
      </c>
      <c r="G18" s="4">
        <v>873.9</v>
      </c>
      <c r="H18" s="4">
        <v>-13.9</v>
      </c>
      <c r="I18" s="4">
        <v>2875.6</v>
      </c>
      <c r="K18" s="4">
        <v>0.6</v>
      </c>
      <c r="L18" s="4">
        <v>275</v>
      </c>
      <c r="M18" s="4">
        <v>0.86780000000000002</v>
      </c>
      <c r="N18" s="4">
        <v>11.5015</v>
      </c>
      <c r="O18" s="4">
        <v>1.5073000000000001</v>
      </c>
      <c r="P18" s="4">
        <v>758.30420000000004</v>
      </c>
      <c r="Q18" s="4">
        <v>0</v>
      </c>
      <c r="R18" s="4">
        <v>758.3</v>
      </c>
      <c r="S18" s="4">
        <v>560.80160000000001</v>
      </c>
      <c r="T18" s="4">
        <v>0</v>
      </c>
      <c r="U18" s="4">
        <v>560.79999999999995</v>
      </c>
      <c r="V18" s="4">
        <v>2875.6174000000001</v>
      </c>
      <c r="Y18" s="4">
        <v>238.911</v>
      </c>
      <c r="Z18" s="4">
        <v>0</v>
      </c>
      <c r="AA18" s="4">
        <v>0.52070000000000005</v>
      </c>
      <c r="AB18" s="4" t="s">
        <v>384</v>
      </c>
      <c r="AC18" s="4">
        <v>0</v>
      </c>
      <c r="AD18" s="4">
        <v>11.9</v>
      </c>
      <c r="AE18" s="4">
        <v>841</v>
      </c>
      <c r="AF18" s="4">
        <v>864</v>
      </c>
      <c r="AG18" s="4">
        <v>869</v>
      </c>
      <c r="AH18" s="4">
        <v>8.4</v>
      </c>
      <c r="AI18" s="4">
        <v>7.0000000000000007E-2</v>
      </c>
      <c r="AJ18" s="4">
        <v>0</v>
      </c>
      <c r="AK18" s="4">
        <v>984</v>
      </c>
      <c r="AL18" s="4">
        <v>-40</v>
      </c>
      <c r="AM18" s="4">
        <v>0</v>
      </c>
      <c r="AN18" s="4">
        <v>26</v>
      </c>
      <c r="AO18" s="4">
        <v>191</v>
      </c>
      <c r="AP18" s="4">
        <v>190</v>
      </c>
      <c r="AQ18" s="4">
        <v>3</v>
      </c>
      <c r="AR18" s="4">
        <v>195</v>
      </c>
      <c r="AS18" s="4" t="s">
        <v>155</v>
      </c>
      <c r="AT18" s="4">
        <v>1</v>
      </c>
      <c r="AU18" s="5">
        <v>0.65512731481481479</v>
      </c>
      <c r="AV18" s="4">
        <v>47.158920000000002</v>
      </c>
      <c r="AW18" s="4">
        <v>-88.488538000000005</v>
      </c>
      <c r="AX18" s="4">
        <v>309.3</v>
      </c>
      <c r="AY18" s="4">
        <v>35.1</v>
      </c>
      <c r="AZ18" s="4">
        <v>12</v>
      </c>
      <c r="BA18" s="4">
        <v>11</v>
      </c>
      <c r="BB18" s="4" t="s">
        <v>418</v>
      </c>
      <c r="BC18" s="4">
        <v>1.6952</v>
      </c>
      <c r="BD18" s="4">
        <v>1.8011999999999999</v>
      </c>
      <c r="BE18" s="4">
        <v>3.0939999999999999</v>
      </c>
      <c r="BF18" s="4">
        <v>14.063000000000001</v>
      </c>
      <c r="BG18" s="4">
        <v>13.72</v>
      </c>
      <c r="BH18" s="4">
        <v>0.98</v>
      </c>
      <c r="BI18" s="4">
        <v>15.238</v>
      </c>
      <c r="BJ18" s="4">
        <v>2623.2869999999998</v>
      </c>
      <c r="BK18" s="4">
        <v>218.809</v>
      </c>
      <c r="BL18" s="4">
        <v>18.111999999999998</v>
      </c>
      <c r="BM18" s="4">
        <v>0</v>
      </c>
      <c r="BN18" s="4">
        <v>18.111999999999998</v>
      </c>
      <c r="BO18" s="4">
        <v>13.395</v>
      </c>
      <c r="BP18" s="4">
        <v>0</v>
      </c>
      <c r="BQ18" s="4">
        <v>13.395</v>
      </c>
      <c r="BR18" s="4">
        <v>21.687999999999999</v>
      </c>
      <c r="BU18" s="4">
        <v>10.811</v>
      </c>
      <c r="BW18" s="4">
        <v>86.346999999999994</v>
      </c>
      <c r="BX18" s="4">
        <v>0.54417599999999999</v>
      </c>
      <c r="BY18" s="4">
        <v>-5</v>
      </c>
      <c r="BZ18" s="4">
        <v>0.70561300000000005</v>
      </c>
      <c r="CA18" s="4">
        <v>13.298302</v>
      </c>
      <c r="CB18" s="4">
        <v>14.253382999999999</v>
      </c>
      <c r="CC18" s="4">
        <f t="shared" si="15"/>
        <v>3.5134113883999998</v>
      </c>
      <c r="CE18" s="4">
        <f t="shared" si="16"/>
        <v>26059.291280729478</v>
      </c>
      <c r="CF18" s="4">
        <f t="shared" si="17"/>
        <v>2173.6117572515459</v>
      </c>
      <c r="CG18" s="4">
        <f t="shared" si="18"/>
        <v>133.06367420162999</v>
      </c>
      <c r="CH18" s="4">
        <f t="shared" si="19"/>
        <v>215.44493961067198</v>
      </c>
    </row>
    <row r="19" spans="1:86">
      <c r="A19" s="2">
        <v>42439</v>
      </c>
      <c r="B19" s="32">
        <v>0.44721745370370369</v>
      </c>
      <c r="C19" s="4">
        <v>12.512</v>
      </c>
      <c r="D19" s="4">
        <v>2.7404999999999999</v>
      </c>
      <c r="E19" s="4" t="s">
        <v>155</v>
      </c>
      <c r="F19" s="4">
        <v>27405.012029000001</v>
      </c>
      <c r="G19" s="4">
        <v>837.4</v>
      </c>
      <c r="H19" s="4">
        <v>-13.9</v>
      </c>
      <c r="I19" s="4">
        <v>3543.2</v>
      </c>
      <c r="K19" s="4">
        <v>0.48</v>
      </c>
      <c r="L19" s="4">
        <v>306</v>
      </c>
      <c r="M19" s="4">
        <v>0.8639</v>
      </c>
      <c r="N19" s="4">
        <v>10.8087</v>
      </c>
      <c r="O19" s="4">
        <v>2.3673999999999999</v>
      </c>
      <c r="P19" s="4">
        <v>723.3999</v>
      </c>
      <c r="Q19" s="4">
        <v>0</v>
      </c>
      <c r="R19" s="4">
        <v>723.4</v>
      </c>
      <c r="S19" s="4">
        <v>534.99159999999995</v>
      </c>
      <c r="T19" s="4">
        <v>0</v>
      </c>
      <c r="U19" s="4">
        <v>535</v>
      </c>
      <c r="V19" s="4">
        <v>3543.2246</v>
      </c>
      <c r="Y19" s="4">
        <v>264.642</v>
      </c>
      <c r="Z19" s="4">
        <v>0</v>
      </c>
      <c r="AA19" s="4">
        <v>0.4173</v>
      </c>
      <c r="AB19" s="4" t="s">
        <v>384</v>
      </c>
      <c r="AC19" s="4">
        <v>0</v>
      </c>
      <c r="AD19" s="4">
        <v>12</v>
      </c>
      <c r="AE19" s="4">
        <v>841</v>
      </c>
      <c r="AF19" s="4">
        <v>864</v>
      </c>
      <c r="AG19" s="4">
        <v>871</v>
      </c>
      <c r="AH19" s="4">
        <v>8.6</v>
      </c>
      <c r="AI19" s="4">
        <v>7.0000000000000007E-2</v>
      </c>
      <c r="AJ19" s="4">
        <v>0</v>
      </c>
      <c r="AK19" s="4">
        <v>984</v>
      </c>
      <c r="AL19" s="4">
        <v>-40</v>
      </c>
      <c r="AM19" s="4">
        <v>0</v>
      </c>
      <c r="AN19" s="4">
        <v>26</v>
      </c>
      <c r="AO19" s="4">
        <v>191</v>
      </c>
      <c r="AP19" s="4">
        <v>190</v>
      </c>
      <c r="AQ19" s="4">
        <v>3.1</v>
      </c>
      <c r="AR19" s="4">
        <v>195</v>
      </c>
      <c r="AS19" s="4" t="s">
        <v>155</v>
      </c>
      <c r="AT19" s="4">
        <v>1</v>
      </c>
      <c r="AU19" s="5">
        <v>0.65512731481481479</v>
      </c>
      <c r="AV19" s="4">
        <v>47.158920000000002</v>
      </c>
      <c r="AW19" s="4">
        <v>-88.488534999999999</v>
      </c>
      <c r="AX19" s="4">
        <v>309.3</v>
      </c>
      <c r="AY19" s="4">
        <v>38</v>
      </c>
      <c r="AZ19" s="4">
        <v>12</v>
      </c>
      <c r="BA19" s="4">
        <v>11</v>
      </c>
      <c r="BB19" s="4" t="s">
        <v>418</v>
      </c>
      <c r="BC19" s="4">
        <v>1.3</v>
      </c>
      <c r="BD19" s="4">
        <v>1.8976</v>
      </c>
      <c r="BE19" s="4">
        <v>2.5975999999999999</v>
      </c>
      <c r="BF19" s="4">
        <v>14.063000000000001</v>
      </c>
      <c r="BG19" s="4">
        <v>13.3</v>
      </c>
      <c r="BH19" s="4">
        <v>0.95</v>
      </c>
      <c r="BI19" s="4">
        <v>15.760999999999999</v>
      </c>
      <c r="BJ19" s="4">
        <v>2422.4699999999998</v>
      </c>
      <c r="BK19" s="4">
        <v>337.7</v>
      </c>
      <c r="BL19" s="4">
        <v>16.978999999999999</v>
      </c>
      <c r="BM19" s="4">
        <v>0</v>
      </c>
      <c r="BN19" s="4">
        <v>16.978999999999999</v>
      </c>
      <c r="BO19" s="4">
        <v>12.557</v>
      </c>
      <c r="BP19" s="4">
        <v>0</v>
      </c>
      <c r="BQ19" s="4">
        <v>12.557</v>
      </c>
      <c r="BR19" s="4">
        <v>26.2592</v>
      </c>
      <c r="BU19" s="4">
        <v>11.768000000000001</v>
      </c>
      <c r="BW19" s="4">
        <v>68.009</v>
      </c>
      <c r="BX19" s="4">
        <v>0.677786</v>
      </c>
      <c r="BY19" s="4">
        <v>-5</v>
      </c>
      <c r="BZ19" s="4">
        <v>0.70722600000000002</v>
      </c>
      <c r="CA19" s="4">
        <v>16.563395</v>
      </c>
      <c r="CB19" s="4">
        <v>14.285964999999999</v>
      </c>
      <c r="CC19" s="4">
        <f t="shared" si="15"/>
        <v>4.3760489590000002</v>
      </c>
      <c r="CE19" s="4">
        <f t="shared" si="16"/>
        <v>29972.872631780549</v>
      </c>
      <c r="CF19" s="4">
        <f t="shared" si="17"/>
        <v>4178.3134931505001</v>
      </c>
      <c r="CG19" s="4">
        <f t="shared" si="18"/>
        <v>155.36595360820499</v>
      </c>
      <c r="CH19" s="4">
        <f t="shared" si="19"/>
        <v>324.90130198204798</v>
      </c>
    </row>
    <row r="20" spans="1:86">
      <c r="A20" s="2">
        <v>42439</v>
      </c>
      <c r="B20" s="32">
        <v>0.44722902777777779</v>
      </c>
      <c r="C20" s="4">
        <v>12.678000000000001</v>
      </c>
      <c r="D20" s="4">
        <v>3.0804999999999998</v>
      </c>
      <c r="E20" s="4" t="s">
        <v>155</v>
      </c>
      <c r="F20" s="4">
        <v>30805.172414000001</v>
      </c>
      <c r="G20" s="4">
        <v>839.1</v>
      </c>
      <c r="H20" s="4">
        <v>-14</v>
      </c>
      <c r="I20" s="4">
        <v>4436</v>
      </c>
      <c r="K20" s="4">
        <v>0.4</v>
      </c>
      <c r="L20" s="4">
        <v>333</v>
      </c>
      <c r="M20" s="4">
        <v>0.85870000000000002</v>
      </c>
      <c r="N20" s="4">
        <v>10.8863</v>
      </c>
      <c r="O20" s="4">
        <v>2.6450999999999998</v>
      </c>
      <c r="P20" s="4">
        <v>720.50429999999994</v>
      </c>
      <c r="Q20" s="4">
        <v>0</v>
      </c>
      <c r="R20" s="4">
        <v>720.5</v>
      </c>
      <c r="S20" s="4">
        <v>532.85599999999999</v>
      </c>
      <c r="T20" s="4">
        <v>0</v>
      </c>
      <c r="U20" s="4">
        <v>532.9</v>
      </c>
      <c r="V20" s="4">
        <v>4436.0091000000002</v>
      </c>
      <c r="Y20" s="4">
        <v>285.69</v>
      </c>
      <c r="Z20" s="4">
        <v>0</v>
      </c>
      <c r="AA20" s="4">
        <v>0.34350000000000003</v>
      </c>
      <c r="AB20" s="4" t="s">
        <v>384</v>
      </c>
      <c r="AC20" s="4">
        <v>0</v>
      </c>
      <c r="AD20" s="4">
        <v>11.9</v>
      </c>
      <c r="AE20" s="4">
        <v>842</v>
      </c>
      <c r="AF20" s="4">
        <v>865</v>
      </c>
      <c r="AG20" s="4">
        <v>871</v>
      </c>
      <c r="AH20" s="4">
        <v>9</v>
      </c>
      <c r="AI20" s="4">
        <v>7.0000000000000007E-2</v>
      </c>
      <c r="AJ20" s="4">
        <v>0</v>
      </c>
      <c r="AK20" s="4">
        <v>984</v>
      </c>
      <c r="AL20" s="4">
        <v>-40</v>
      </c>
      <c r="AM20" s="4">
        <v>0</v>
      </c>
      <c r="AN20" s="4">
        <v>26</v>
      </c>
      <c r="AO20" s="4">
        <v>191</v>
      </c>
      <c r="AP20" s="4">
        <v>190</v>
      </c>
      <c r="AQ20" s="4">
        <v>3.2</v>
      </c>
      <c r="AR20" s="4">
        <v>195</v>
      </c>
      <c r="AS20" s="4" t="s">
        <v>155</v>
      </c>
      <c r="AT20" s="4">
        <v>1</v>
      </c>
      <c r="AU20" s="5">
        <v>0.65513888888888883</v>
      </c>
      <c r="AV20" s="4">
        <v>47.158912000000001</v>
      </c>
      <c r="AW20" s="4">
        <v>-88.488307000000006</v>
      </c>
      <c r="AX20" s="4">
        <v>309.39999999999998</v>
      </c>
      <c r="AY20" s="4">
        <v>40.700000000000003</v>
      </c>
      <c r="AZ20" s="4">
        <v>12</v>
      </c>
      <c r="BA20" s="4">
        <v>11</v>
      </c>
      <c r="BB20" s="4" t="s">
        <v>418</v>
      </c>
      <c r="BC20" s="4">
        <v>1.3036000000000001</v>
      </c>
      <c r="BD20" s="4">
        <v>1.7036</v>
      </c>
      <c r="BE20" s="4">
        <v>2.4047999999999998</v>
      </c>
      <c r="BF20" s="4">
        <v>14.063000000000001</v>
      </c>
      <c r="BG20" s="4">
        <v>12.79</v>
      </c>
      <c r="BH20" s="4">
        <v>0.91</v>
      </c>
      <c r="BI20" s="4">
        <v>16.46</v>
      </c>
      <c r="BJ20" s="4">
        <v>2362.0070000000001</v>
      </c>
      <c r="BK20" s="4">
        <v>365.279</v>
      </c>
      <c r="BL20" s="4">
        <v>16.370999999999999</v>
      </c>
      <c r="BM20" s="4">
        <v>0</v>
      </c>
      <c r="BN20" s="4">
        <v>16.370999999999999</v>
      </c>
      <c r="BO20" s="4">
        <v>12.106999999999999</v>
      </c>
      <c r="BP20" s="4">
        <v>0</v>
      </c>
      <c r="BQ20" s="4">
        <v>12.106999999999999</v>
      </c>
      <c r="BR20" s="4">
        <v>31.826599999999999</v>
      </c>
      <c r="BU20" s="4">
        <v>12.298</v>
      </c>
      <c r="BW20" s="4">
        <v>54.185000000000002</v>
      </c>
      <c r="BX20" s="4">
        <v>0.74951999999999996</v>
      </c>
      <c r="BY20" s="4">
        <v>-5</v>
      </c>
      <c r="BZ20" s="4">
        <v>0.70677400000000001</v>
      </c>
      <c r="CA20" s="4">
        <v>18.316395</v>
      </c>
      <c r="CB20" s="4">
        <v>14.276835</v>
      </c>
      <c r="CC20" s="4">
        <f t="shared" si="15"/>
        <v>4.8391915589999996</v>
      </c>
      <c r="CE20" s="4">
        <f t="shared" si="16"/>
        <v>32317.799543959452</v>
      </c>
      <c r="CF20" s="4">
        <f t="shared" si="17"/>
        <v>4997.8740535561356</v>
      </c>
      <c r="CG20" s="4">
        <f t="shared" si="18"/>
        <v>165.65217591595498</v>
      </c>
      <c r="CH20" s="4">
        <f t="shared" si="19"/>
        <v>435.46258709892902</v>
      </c>
    </row>
    <row r="21" spans="1:86">
      <c r="A21" s="2">
        <v>42439</v>
      </c>
      <c r="B21" s="32">
        <v>0.44724060185185183</v>
      </c>
      <c r="C21" s="4">
        <v>13.27</v>
      </c>
      <c r="D21" s="4">
        <v>1.5618000000000001</v>
      </c>
      <c r="E21" s="4" t="s">
        <v>155</v>
      </c>
      <c r="F21" s="4">
        <v>15617.889273000001</v>
      </c>
      <c r="G21" s="4">
        <v>828.9</v>
      </c>
      <c r="H21" s="4">
        <v>-14</v>
      </c>
      <c r="I21" s="4">
        <v>3281.9</v>
      </c>
      <c r="K21" s="4">
        <v>0.3</v>
      </c>
      <c r="L21" s="4">
        <v>284</v>
      </c>
      <c r="M21" s="4">
        <v>0.86880000000000002</v>
      </c>
      <c r="N21" s="4">
        <v>11.529299999999999</v>
      </c>
      <c r="O21" s="4">
        <v>1.3569</v>
      </c>
      <c r="P21" s="4">
        <v>720.21659999999997</v>
      </c>
      <c r="Q21" s="4">
        <v>0</v>
      </c>
      <c r="R21" s="4">
        <v>720.2</v>
      </c>
      <c r="S21" s="4">
        <v>532.64319999999998</v>
      </c>
      <c r="T21" s="4">
        <v>0</v>
      </c>
      <c r="U21" s="4">
        <v>532.6</v>
      </c>
      <c r="V21" s="4">
        <v>3281.8519000000001</v>
      </c>
      <c r="Y21" s="4">
        <v>246.755</v>
      </c>
      <c r="Z21" s="4">
        <v>0</v>
      </c>
      <c r="AA21" s="4">
        <v>0.26069999999999999</v>
      </c>
      <c r="AB21" s="4" t="s">
        <v>384</v>
      </c>
      <c r="AC21" s="4">
        <v>0</v>
      </c>
      <c r="AD21" s="4">
        <v>12</v>
      </c>
      <c r="AE21" s="4">
        <v>843</v>
      </c>
      <c r="AF21" s="4">
        <v>865</v>
      </c>
      <c r="AG21" s="4">
        <v>872</v>
      </c>
      <c r="AH21" s="4">
        <v>9</v>
      </c>
      <c r="AI21" s="4">
        <v>7.0000000000000007E-2</v>
      </c>
      <c r="AJ21" s="4">
        <v>0</v>
      </c>
      <c r="AK21" s="4">
        <v>984</v>
      </c>
      <c r="AL21" s="4">
        <v>-40</v>
      </c>
      <c r="AM21" s="4">
        <v>0</v>
      </c>
      <c r="AN21" s="4">
        <v>26</v>
      </c>
      <c r="AO21" s="4">
        <v>191</v>
      </c>
      <c r="AP21" s="4">
        <v>190</v>
      </c>
      <c r="AQ21" s="4">
        <v>3.1</v>
      </c>
      <c r="AR21" s="4">
        <v>195</v>
      </c>
      <c r="AS21" s="4" t="s">
        <v>155</v>
      </c>
      <c r="AT21" s="4">
        <v>1</v>
      </c>
      <c r="AU21" s="5">
        <v>0.65515046296296298</v>
      </c>
      <c r="AV21" s="4">
        <v>47.158900000000003</v>
      </c>
      <c r="AW21" s="4">
        <v>-88.488049000000004</v>
      </c>
      <c r="AX21" s="4">
        <v>309</v>
      </c>
      <c r="AY21" s="4">
        <v>43.7</v>
      </c>
      <c r="AZ21" s="4">
        <v>12</v>
      </c>
      <c r="BA21" s="4">
        <v>11</v>
      </c>
      <c r="BB21" s="4" t="s">
        <v>418</v>
      </c>
      <c r="BC21" s="4">
        <v>1.6048</v>
      </c>
      <c r="BD21" s="4">
        <v>1.988</v>
      </c>
      <c r="BE21" s="4">
        <v>2.8024</v>
      </c>
      <c r="BF21" s="4">
        <v>14.063000000000001</v>
      </c>
      <c r="BG21" s="4">
        <v>13.83</v>
      </c>
      <c r="BH21" s="4">
        <v>0.98</v>
      </c>
      <c r="BI21" s="4">
        <v>15.096</v>
      </c>
      <c r="BJ21" s="4">
        <v>2645.9859999999999</v>
      </c>
      <c r="BK21" s="4">
        <v>198.209</v>
      </c>
      <c r="BL21" s="4">
        <v>17.309000000000001</v>
      </c>
      <c r="BM21" s="4">
        <v>0</v>
      </c>
      <c r="BN21" s="4">
        <v>17.309000000000001</v>
      </c>
      <c r="BO21" s="4">
        <v>12.801</v>
      </c>
      <c r="BP21" s="4">
        <v>0</v>
      </c>
      <c r="BQ21" s="4">
        <v>12.801</v>
      </c>
      <c r="BR21" s="4">
        <v>24.9057</v>
      </c>
      <c r="BU21" s="4">
        <v>11.236000000000001</v>
      </c>
      <c r="BW21" s="4">
        <v>43.494999999999997</v>
      </c>
      <c r="BX21" s="4">
        <v>0.614815</v>
      </c>
      <c r="BY21" s="4">
        <v>-5</v>
      </c>
      <c r="BZ21" s="4">
        <v>0.70538699999999999</v>
      </c>
      <c r="CA21" s="4">
        <v>15.024542</v>
      </c>
      <c r="CB21" s="4">
        <v>14.248817000000001</v>
      </c>
      <c r="CC21" s="4">
        <f t="shared" si="15"/>
        <v>3.9694839963999997</v>
      </c>
      <c r="CE21" s="4">
        <f t="shared" si="16"/>
        <v>29696.78165794376</v>
      </c>
      <c r="CF21" s="4">
        <f t="shared" si="17"/>
        <v>2224.5655856226663</v>
      </c>
      <c r="CG21" s="4">
        <f t="shared" si="18"/>
        <v>143.66988412007399</v>
      </c>
      <c r="CH21" s="4">
        <f t="shared" si="19"/>
        <v>279.52496155998176</v>
      </c>
    </row>
    <row r="22" spans="1:86">
      <c r="A22" s="2">
        <v>42439</v>
      </c>
      <c r="B22" s="32">
        <v>0.44725217592592598</v>
      </c>
      <c r="C22" s="4">
        <v>13.476000000000001</v>
      </c>
      <c r="D22" s="4">
        <v>0.55640000000000001</v>
      </c>
      <c r="E22" s="4" t="s">
        <v>155</v>
      </c>
      <c r="F22" s="4">
        <v>5563.6430319999999</v>
      </c>
      <c r="G22" s="4">
        <v>743.8</v>
      </c>
      <c r="H22" s="4">
        <v>-13.8</v>
      </c>
      <c r="I22" s="4">
        <v>1726.5</v>
      </c>
      <c r="K22" s="4">
        <v>0.3</v>
      </c>
      <c r="L22" s="4">
        <v>219</v>
      </c>
      <c r="M22" s="4">
        <v>0.87760000000000005</v>
      </c>
      <c r="N22" s="4">
        <v>11.827199999999999</v>
      </c>
      <c r="O22" s="4">
        <v>0.48830000000000001</v>
      </c>
      <c r="P22" s="4">
        <v>652.81309999999996</v>
      </c>
      <c r="Q22" s="4">
        <v>0</v>
      </c>
      <c r="R22" s="4">
        <v>652.79999999999995</v>
      </c>
      <c r="S22" s="4">
        <v>482.79430000000002</v>
      </c>
      <c r="T22" s="4">
        <v>0</v>
      </c>
      <c r="U22" s="4">
        <v>482.8</v>
      </c>
      <c r="V22" s="4">
        <v>1726.5065</v>
      </c>
      <c r="Y22" s="4">
        <v>192.29900000000001</v>
      </c>
      <c r="Z22" s="4">
        <v>0</v>
      </c>
      <c r="AA22" s="4">
        <v>0.26329999999999998</v>
      </c>
      <c r="AB22" s="4" t="s">
        <v>384</v>
      </c>
      <c r="AC22" s="4">
        <v>0</v>
      </c>
      <c r="AD22" s="4">
        <v>11.9</v>
      </c>
      <c r="AE22" s="4">
        <v>842</v>
      </c>
      <c r="AF22" s="4">
        <v>866</v>
      </c>
      <c r="AG22" s="4">
        <v>872</v>
      </c>
      <c r="AH22" s="4">
        <v>9</v>
      </c>
      <c r="AI22" s="4">
        <v>7.0000000000000007E-2</v>
      </c>
      <c r="AJ22" s="4">
        <v>0</v>
      </c>
      <c r="AK22" s="4">
        <v>984</v>
      </c>
      <c r="AL22" s="4">
        <v>-40</v>
      </c>
      <c r="AM22" s="4">
        <v>0</v>
      </c>
      <c r="AN22" s="4">
        <v>26</v>
      </c>
      <c r="AO22" s="4">
        <v>191</v>
      </c>
      <c r="AP22" s="4">
        <v>189.4</v>
      </c>
      <c r="AQ22" s="4">
        <v>3.1</v>
      </c>
      <c r="AR22" s="4">
        <v>195</v>
      </c>
      <c r="AS22" s="4" t="s">
        <v>155</v>
      </c>
      <c r="AT22" s="4">
        <v>1</v>
      </c>
      <c r="AU22" s="5">
        <v>0.65516203703703701</v>
      </c>
      <c r="AV22" s="4">
        <v>47.158903000000002</v>
      </c>
      <c r="AW22" s="4">
        <v>-88.487769999999998</v>
      </c>
      <c r="AX22" s="4">
        <v>308.7</v>
      </c>
      <c r="AY22" s="4">
        <v>46.6</v>
      </c>
      <c r="AZ22" s="4">
        <v>12</v>
      </c>
      <c r="BA22" s="4">
        <v>11</v>
      </c>
      <c r="BB22" s="4" t="s">
        <v>418</v>
      </c>
      <c r="BC22" s="4">
        <v>1.9903999999999999</v>
      </c>
      <c r="BD22" s="4">
        <v>1.0012000000000001</v>
      </c>
      <c r="BE22" s="4">
        <v>2.9891999999999999</v>
      </c>
      <c r="BF22" s="4">
        <v>14.063000000000001</v>
      </c>
      <c r="BG22" s="4">
        <v>14.86</v>
      </c>
      <c r="BH22" s="4">
        <v>1.06</v>
      </c>
      <c r="BI22" s="4">
        <v>13.945</v>
      </c>
      <c r="BJ22" s="4">
        <v>2872.7629999999999</v>
      </c>
      <c r="BK22" s="4">
        <v>75.484999999999999</v>
      </c>
      <c r="BL22" s="4">
        <v>16.605</v>
      </c>
      <c r="BM22" s="4">
        <v>0</v>
      </c>
      <c r="BN22" s="4">
        <v>16.605</v>
      </c>
      <c r="BO22" s="4">
        <v>12.281000000000001</v>
      </c>
      <c r="BP22" s="4">
        <v>0</v>
      </c>
      <c r="BQ22" s="4">
        <v>12.281000000000001</v>
      </c>
      <c r="BR22" s="4">
        <v>13.867000000000001</v>
      </c>
      <c r="BU22" s="4">
        <v>9.2669999999999995</v>
      </c>
      <c r="BW22" s="4">
        <v>46.499000000000002</v>
      </c>
      <c r="BX22" s="4">
        <v>0.38820500000000002</v>
      </c>
      <c r="BY22" s="4">
        <v>-5</v>
      </c>
      <c r="BZ22" s="4">
        <v>0.70438699999999999</v>
      </c>
      <c r="CA22" s="4">
        <v>9.4867589999999993</v>
      </c>
      <c r="CB22" s="4">
        <v>14.228617</v>
      </c>
      <c r="CC22" s="4">
        <f t="shared" si="15"/>
        <v>2.5064017277999997</v>
      </c>
      <c r="CE22" s="4">
        <f t="shared" si="16"/>
        <v>20358.148053102395</v>
      </c>
      <c r="CF22" s="4">
        <f t="shared" si="17"/>
        <v>534.93267832690503</v>
      </c>
      <c r="CG22" s="4">
        <f t="shared" si="18"/>
        <v>87.030644797413004</v>
      </c>
      <c r="CH22" s="4">
        <f t="shared" si="19"/>
        <v>98.270006628591005</v>
      </c>
    </row>
    <row r="23" spans="1:86">
      <c r="A23" s="2">
        <v>42439</v>
      </c>
      <c r="B23" s="32">
        <v>0.44726375000000002</v>
      </c>
      <c r="C23" s="4">
        <v>13.047000000000001</v>
      </c>
      <c r="D23" s="4">
        <v>0.19980000000000001</v>
      </c>
      <c r="E23" s="4" t="s">
        <v>155</v>
      </c>
      <c r="F23" s="4">
        <v>1997.8205129999999</v>
      </c>
      <c r="G23" s="4">
        <v>731.4</v>
      </c>
      <c r="H23" s="4">
        <v>-13.7</v>
      </c>
      <c r="I23" s="4">
        <v>1223</v>
      </c>
      <c r="K23" s="4">
        <v>0.31</v>
      </c>
      <c r="L23" s="4">
        <v>210</v>
      </c>
      <c r="M23" s="4">
        <v>0.88460000000000005</v>
      </c>
      <c r="N23" s="4">
        <v>11.540699999999999</v>
      </c>
      <c r="O23" s="4">
        <v>0.1767</v>
      </c>
      <c r="P23" s="4">
        <v>646.97900000000004</v>
      </c>
      <c r="Q23" s="4">
        <v>0</v>
      </c>
      <c r="R23" s="4">
        <v>647</v>
      </c>
      <c r="S23" s="4">
        <v>478.47140000000002</v>
      </c>
      <c r="T23" s="4">
        <v>0</v>
      </c>
      <c r="U23" s="4">
        <v>478.5</v>
      </c>
      <c r="V23" s="4">
        <v>1223.0355999999999</v>
      </c>
      <c r="Y23" s="4">
        <v>185.672</v>
      </c>
      <c r="Z23" s="4">
        <v>0</v>
      </c>
      <c r="AA23" s="4">
        <v>0.27560000000000001</v>
      </c>
      <c r="AB23" s="4" t="s">
        <v>384</v>
      </c>
      <c r="AC23" s="4">
        <v>0</v>
      </c>
      <c r="AD23" s="4">
        <v>11.9</v>
      </c>
      <c r="AE23" s="4">
        <v>843</v>
      </c>
      <c r="AF23" s="4">
        <v>866</v>
      </c>
      <c r="AG23" s="4">
        <v>872</v>
      </c>
      <c r="AH23" s="4">
        <v>8.4</v>
      </c>
      <c r="AI23" s="4">
        <v>7.0000000000000007E-2</v>
      </c>
      <c r="AJ23" s="4">
        <v>0</v>
      </c>
      <c r="AK23" s="4">
        <v>984</v>
      </c>
      <c r="AL23" s="4">
        <v>-40</v>
      </c>
      <c r="AM23" s="4">
        <v>0</v>
      </c>
      <c r="AN23" s="4">
        <v>26</v>
      </c>
      <c r="AO23" s="4">
        <v>191</v>
      </c>
      <c r="AP23" s="4">
        <v>189</v>
      </c>
      <c r="AQ23" s="4">
        <v>2.9</v>
      </c>
      <c r="AR23" s="4">
        <v>195</v>
      </c>
      <c r="AS23" s="4" t="s">
        <v>155</v>
      </c>
      <c r="AT23" s="4">
        <v>1</v>
      </c>
      <c r="AU23" s="5">
        <v>0.65517361111111116</v>
      </c>
      <c r="AV23" s="4">
        <v>47.158903000000002</v>
      </c>
      <c r="AW23" s="4">
        <v>-88.487492000000003</v>
      </c>
      <c r="AX23" s="4">
        <v>308.7</v>
      </c>
      <c r="AY23" s="4">
        <v>46.8</v>
      </c>
      <c r="AZ23" s="4">
        <v>12</v>
      </c>
      <c r="BA23" s="4">
        <v>10</v>
      </c>
      <c r="BB23" s="4" t="s">
        <v>424</v>
      </c>
      <c r="BC23" s="4">
        <v>1.2012</v>
      </c>
      <c r="BD23" s="4">
        <v>1.1012</v>
      </c>
      <c r="BE23" s="4">
        <v>2.1012</v>
      </c>
      <c r="BF23" s="4">
        <v>14.063000000000001</v>
      </c>
      <c r="BG23" s="4">
        <v>15.8</v>
      </c>
      <c r="BH23" s="4">
        <v>1.1200000000000001</v>
      </c>
      <c r="BI23" s="4">
        <v>13.048999999999999</v>
      </c>
      <c r="BJ23" s="4">
        <v>2957.2240000000002</v>
      </c>
      <c r="BK23" s="4">
        <v>28.821999999999999</v>
      </c>
      <c r="BL23" s="4">
        <v>17.361000000000001</v>
      </c>
      <c r="BM23" s="4">
        <v>0</v>
      </c>
      <c r="BN23" s="4">
        <v>17.361000000000001</v>
      </c>
      <c r="BO23" s="4">
        <v>12.839</v>
      </c>
      <c r="BP23" s="4">
        <v>0</v>
      </c>
      <c r="BQ23" s="4">
        <v>12.839</v>
      </c>
      <c r="BR23" s="4">
        <v>10.363099999999999</v>
      </c>
      <c r="BU23" s="4">
        <v>9.4390000000000001</v>
      </c>
      <c r="BW23" s="4">
        <v>51.341999999999999</v>
      </c>
      <c r="BX23" s="4">
        <v>0.29703099999999999</v>
      </c>
      <c r="BY23" s="4">
        <v>-5</v>
      </c>
      <c r="BZ23" s="4">
        <v>0.70216100000000004</v>
      </c>
      <c r="CA23" s="4">
        <v>7.2586950000000003</v>
      </c>
      <c r="CB23" s="4">
        <v>14.183652</v>
      </c>
      <c r="CC23" s="4">
        <f t="shared" si="15"/>
        <v>1.917747219</v>
      </c>
      <c r="CE23" s="4">
        <f t="shared" si="16"/>
        <v>16034.793535821962</v>
      </c>
      <c r="CF23" s="4">
        <f t="shared" si="17"/>
        <v>156.27995014563001</v>
      </c>
      <c r="CG23" s="4">
        <f t="shared" si="18"/>
        <v>69.616205673435005</v>
      </c>
      <c r="CH23" s="4">
        <f t="shared" si="19"/>
        <v>56.191268869411502</v>
      </c>
    </row>
    <row r="24" spans="1:86">
      <c r="A24" s="2">
        <v>42439</v>
      </c>
      <c r="B24" s="32">
        <v>0.44727532407407411</v>
      </c>
      <c r="C24" s="4">
        <v>13.347</v>
      </c>
      <c r="D24" s="4">
        <v>0.12189999999999999</v>
      </c>
      <c r="E24" s="4" t="s">
        <v>155</v>
      </c>
      <c r="F24" s="4">
        <v>1219.3649519999999</v>
      </c>
      <c r="G24" s="4">
        <v>677.4</v>
      </c>
      <c r="H24" s="4">
        <v>-32</v>
      </c>
      <c r="I24" s="4">
        <v>1105.4000000000001</v>
      </c>
      <c r="K24" s="4">
        <v>1</v>
      </c>
      <c r="L24" s="4">
        <v>197</v>
      </c>
      <c r="M24" s="4">
        <v>0.88300000000000001</v>
      </c>
      <c r="N24" s="4">
        <v>11.785399999999999</v>
      </c>
      <c r="O24" s="4">
        <v>0.1077</v>
      </c>
      <c r="P24" s="4">
        <v>598.10969999999998</v>
      </c>
      <c r="Q24" s="4">
        <v>0</v>
      </c>
      <c r="R24" s="4">
        <v>598.1</v>
      </c>
      <c r="S24" s="4">
        <v>442.33300000000003</v>
      </c>
      <c r="T24" s="4">
        <v>0</v>
      </c>
      <c r="U24" s="4">
        <v>442.3</v>
      </c>
      <c r="V24" s="4">
        <v>1105.4022</v>
      </c>
      <c r="Y24" s="4">
        <v>174.369</v>
      </c>
      <c r="Z24" s="4">
        <v>0</v>
      </c>
      <c r="AA24" s="4">
        <v>0.88070000000000004</v>
      </c>
      <c r="AB24" s="4" t="s">
        <v>384</v>
      </c>
      <c r="AC24" s="4">
        <v>0</v>
      </c>
      <c r="AD24" s="4">
        <v>11.9</v>
      </c>
      <c r="AE24" s="4">
        <v>842</v>
      </c>
      <c r="AF24" s="4">
        <v>866</v>
      </c>
      <c r="AG24" s="4">
        <v>871</v>
      </c>
      <c r="AH24" s="4">
        <v>8.6</v>
      </c>
      <c r="AI24" s="4">
        <v>7.0000000000000007E-2</v>
      </c>
      <c r="AJ24" s="4">
        <v>0</v>
      </c>
      <c r="AK24" s="4">
        <v>984</v>
      </c>
      <c r="AL24" s="4">
        <v>-40</v>
      </c>
      <c r="AM24" s="4">
        <v>0</v>
      </c>
      <c r="AN24" s="4">
        <v>26</v>
      </c>
      <c r="AO24" s="4">
        <v>190.4</v>
      </c>
      <c r="AP24" s="4">
        <v>189</v>
      </c>
      <c r="AQ24" s="4">
        <v>2.8</v>
      </c>
      <c r="AR24" s="4">
        <v>195</v>
      </c>
      <c r="AS24" s="4" t="s">
        <v>155</v>
      </c>
      <c r="AT24" s="4">
        <v>1</v>
      </c>
      <c r="AU24" s="5">
        <v>0.6551851851851852</v>
      </c>
      <c r="AV24" s="4">
        <v>47.158909999999999</v>
      </c>
      <c r="AW24" s="4">
        <v>-88.487212</v>
      </c>
      <c r="AX24" s="4">
        <v>308.3</v>
      </c>
      <c r="AY24" s="4">
        <v>45</v>
      </c>
      <c r="AZ24" s="4">
        <v>12</v>
      </c>
      <c r="BA24" s="4">
        <v>10</v>
      </c>
      <c r="BB24" s="4" t="s">
        <v>424</v>
      </c>
      <c r="BC24" s="4">
        <v>1.3</v>
      </c>
      <c r="BD24" s="4">
        <v>1.2</v>
      </c>
      <c r="BE24" s="4">
        <v>2.2000000000000002</v>
      </c>
      <c r="BF24" s="4">
        <v>14.063000000000001</v>
      </c>
      <c r="BG24" s="4">
        <v>15.58</v>
      </c>
      <c r="BH24" s="4">
        <v>1.1100000000000001</v>
      </c>
      <c r="BI24" s="4">
        <v>13.250999999999999</v>
      </c>
      <c r="BJ24" s="4">
        <v>2978.5619999999999</v>
      </c>
      <c r="BK24" s="4">
        <v>17.318999999999999</v>
      </c>
      <c r="BL24" s="4">
        <v>15.83</v>
      </c>
      <c r="BM24" s="4">
        <v>0</v>
      </c>
      <c r="BN24" s="4">
        <v>15.83</v>
      </c>
      <c r="BO24" s="4">
        <v>11.707000000000001</v>
      </c>
      <c r="BP24" s="4">
        <v>0</v>
      </c>
      <c r="BQ24" s="4">
        <v>11.707000000000001</v>
      </c>
      <c r="BR24" s="4">
        <v>9.2380999999999993</v>
      </c>
      <c r="BU24" s="4">
        <v>8.7430000000000003</v>
      </c>
      <c r="BW24" s="4">
        <v>161.83600000000001</v>
      </c>
      <c r="BX24" s="4">
        <v>0.24479899999999999</v>
      </c>
      <c r="BY24" s="4">
        <v>-5</v>
      </c>
      <c r="BZ24" s="4">
        <v>0.70283899999999999</v>
      </c>
      <c r="CA24" s="4">
        <v>5.9822749999999996</v>
      </c>
      <c r="CB24" s="4">
        <v>14.197348</v>
      </c>
      <c r="CC24" s="4">
        <f t="shared" si="15"/>
        <v>1.5805170549999998</v>
      </c>
      <c r="CE24" s="4">
        <f t="shared" si="16"/>
        <v>13310.477010446848</v>
      </c>
      <c r="CF24" s="4">
        <f t="shared" si="17"/>
        <v>77.394444481574993</v>
      </c>
      <c r="CG24" s="4">
        <f t="shared" si="18"/>
        <v>52.315766588474993</v>
      </c>
      <c r="CH24" s="4">
        <f t="shared" si="19"/>
        <v>41.282846444092492</v>
      </c>
    </row>
    <row r="25" spans="1:86">
      <c r="A25" s="2">
        <v>42439</v>
      </c>
      <c r="B25" s="32">
        <v>0.44728689814814815</v>
      </c>
      <c r="C25" s="4">
        <v>13.439</v>
      </c>
      <c r="D25" s="4">
        <v>8.8800000000000004E-2</v>
      </c>
      <c r="E25" s="4" t="s">
        <v>155</v>
      </c>
      <c r="F25" s="4">
        <v>887.89473699999996</v>
      </c>
      <c r="G25" s="4">
        <v>662.5</v>
      </c>
      <c r="H25" s="4">
        <v>-0.5</v>
      </c>
      <c r="I25" s="4">
        <v>870.6</v>
      </c>
      <c r="K25" s="4">
        <v>1.51</v>
      </c>
      <c r="L25" s="4">
        <v>176</v>
      </c>
      <c r="M25" s="4">
        <v>0.88280000000000003</v>
      </c>
      <c r="N25" s="4">
        <v>11.8635</v>
      </c>
      <c r="O25" s="4">
        <v>7.8399999999999997E-2</v>
      </c>
      <c r="P25" s="4">
        <v>584.78779999999995</v>
      </c>
      <c r="Q25" s="4">
        <v>0</v>
      </c>
      <c r="R25" s="4">
        <v>584.79999999999995</v>
      </c>
      <c r="S25" s="4">
        <v>432.47800000000001</v>
      </c>
      <c r="T25" s="4">
        <v>0</v>
      </c>
      <c r="U25" s="4">
        <v>432.5</v>
      </c>
      <c r="V25" s="4">
        <v>870.63620000000003</v>
      </c>
      <c r="Y25" s="4">
        <v>155.61699999999999</v>
      </c>
      <c r="Z25" s="4">
        <v>0</v>
      </c>
      <c r="AA25" s="4">
        <v>1.3310999999999999</v>
      </c>
      <c r="AB25" s="4" t="s">
        <v>384</v>
      </c>
      <c r="AC25" s="4">
        <v>0</v>
      </c>
      <c r="AD25" s="4">
        <v>11.9</v>
      </c>
      <c r="AE25" s="4">
        <v>842</v>
      </c>
      <c r="AF25" s="4">
        <v>866</v>
      </c>
      <c r="AG25" s="4">
        <v>872</v>
      </c>
      <c r="AH25" s="4">
        <v>8.4</v>
      </c>
      <c r="AI25" s="4">
        <v>7.0000000000000007E-2</v>
      </c>
      <c r="AJ25" s="4">
        <v>0</v>
      </c>
      <c r="AK25" s="4">
        <v>984</v>
      </c>
      <c r="AL25" s="4">
        <v>-40</v>
      </c>
      <c r="AM25" s="4">
        <v>0</v>
      </c>
      <c r="AN25" s="4">
        <v>26</v>
      </c>
      <c r="AO25" s="4">
        <v>190</v>
      </c>
      <c r="AP25" s="4">
        <v>189</v>
      </c>
      <c r="AQ25" s="4">
        <v>2.6</v>
      </c>
      <c r="AR25" s="4">
        <v>195</v>
      </c>
      <c r="AS25" s="4" t="s">
        <v>155</v>
      </c>
      <c r="AT25" s="4">
        <v>1</v>
      </c>
      <c r="AU25" s="5">
        <v>0.65519675925925924</v>
      </c>
      <c r="AV25" s="4">
        <v>47.158904999999997</v>
      </c>
      <c r="AW25" s="4">
        <v>-88.486953999999997</v>
      </c>
      <c r="AX25" s="4">
        <v>308.5</v>
      </c>
      <c r="AY25" s="4">
        <v>43.4</v>
      </c>
      <c r="AZ25" s="4">
        <v>12</v>
      </c>
      <c r="BA25" s="4">
        <v>9</v>
      </c>
      <c r="BB25" s="4" t="s">
        <v>425</v>
      </c>
      <c r="BC25" s="4">
        <v>1.298899</v>
      </c>
      <c r="BD25" s="4">
        <v>1.201101</v>
      </c>
      <c r="BE25" s="4">
        <v>2.1988989999999999</v>
      </c>
      <c r="BF25" s="4">
        <v>14.063000000000001</v>
      </c>
      <c r="BG25" s="4">
        <v>15.55</v>
      </c>
      <c r="BH25" s="4">
        <v>1.1100000000000001</v>
      </c>
      <c r="BI25" s="4">
        <v>13.282</v>
      </c>
      <c r="BJ25" s="4">
        <v>2991.9659999999999</v>
      </c>
      <c r="BK25" s="4">
        <v>12.581</v>
      </c>
      <c r="BL25" s="4">
        <v>15.445</v>
      </c>
      <c r="BM25" s="4">
        <v>0</v>
      </c>
      <c r="BN25" s="4">
        <v>15.445</v>
      </c>
      <c r="BO25" s="4">
        <v>11.422000000000001</v>
      </c>
      <c r="BP25" s="4">
        <v>0</v>
      </c>
      <c r="BQ25" s="4">
        <v>11.422000000000001</v>
      </c>
      <c r="BR25" s="4">
        <v>7.2606999999999999</v>
      </c>
      <c r="BU25" s="4">
        <v>7.7869999999999999</v>
      </c>
      <c r="BW25" s="4">
        <v>244.08799999999999</v>
      </c>
      <c r="BX25" s="4">
        <v>0.21806500000000001</v>
      </c>
      <c r="BY25" s="4">
        <v>-5</v>
      </c>
      <c r="BZ25" s="4">
        <v>0.70154799999999995</v>
      </c>
      <c r="CA25" s="4">
        <v>5.3289629999999999</v>
      </c>
      <c r="CB25" s="4">
        <v>14.17127</v>
      </c>
      <c r="CC25" s="4">
        <f t="shared" si="15"/>
        <v>1.4079120245999999</v>
      </c>
      <c r="CE25" s="4">
        <f t="shared" si="16"/>
        <v>11910.224855109725</v>
      </c>
      <c r="CF25" s="4">
        <f t="shared" si="17"/>
        <v>50.081631576740996</v>
      </c>
      <c r="CG25" s="4">
        <f t="shared" si="18"/>
        <v>45.467959293342005</v>
      </c>
      <c r="CH25" s="4">
        <f t="shared" si="19"/>
        <v>28.902925235612699</v>
      </c>
    </row>
    <row r="26" spans="1:86">
      <c r="A26" s="2">
        <v>42439</v>
      </c>
      <c r="B26" s="32">
        <v>0.44729847222222219</v>
      </c>
      <c r="C26" s="4">
        <v>13.667999999999999</v>
      </c>
      <c r="D26" s="4">
        <v>4.9700000000000001E-2</v>
      </c>
      <c r="E26" s="4" t="s">
        <v>155</v>
      </c>
      <c r="F26" s="4">
        <v>497.402377</v>
      </c>
      <c r="G26" s="4">
        <v>652.29999999999995</v>
      </c>
      <c r="H26" s="4">
        <v>3.8</v>
      </c>
      <c r="I26" s="4">
        <v>645.4</v>
      </c>
      <c r="K26" s="4">
        <v>1.6</v>
      </c>
      <c r="L26" s="4">
        <v>155</v>
      </c>
      <c r="M26" s="4">
        <v>0.88149999999999995</v>
      </c>
      <c r="N26" s="4">
        <v>12.0486</v>
      </c>
      <c r="O26" s="4">
        <v>4.3799999999999999E-2</v>
      </c>
      <c r="P26" s="4">
        <v>574.99609999999996</v>
      </c>
      <c r="Q26" s="4">
        <v>3.3496999999999999</v>
      </c>
      <c r="R26" s="4">
        <v>578.29999999999995</v>
      </c>
      <c r="S26" s="4">
        <v>425.23930000000001</v>
      </c>
      <c r="T26" s="4">
        <v>2.4771999999999998</v>
      </c>
      <c r="U26" s="4">
        <v>427.7</v>
      </c>
      <c r="V26" s="4">
        <v>645.36900000000003</v>
      </c>
      <c r="Y26" s="4">
        <v>136.93700000000001</v>
      </c>
      <c r="Z26" s="4">
        <v>0</v>
      </c>
      <c r="AA26" s="4">
        <v>1.4104000000000001</v>
      </c>
      <c r="AB26" s="4" t="s">
        <v>384</v>
      </c>
      <c r="AC26" s="4">
        <v>0</v>
      </c>
      <c r="AD26" s="4">
        <v>11.9</v>
      </c>
      <c r="AE26" s="4">
        <v>842</v>
      </c>
      <c r="AF26" s="4">
        <v>866</v>
      </c>
      <c r="AG26" s="4">
        <v>871</v>
      </c>
      <c r="AH26" s="4">
        <v>8.6</v>
      </c>
      <c r="AI26" s="4">
        <v>7.0000000000000007E-2</v>
      </c>
      <c r="AJ26" s="4">
        <v>0</v>
      </c>
      <c r="AK26" s="4">
        <v>984</v>
      </c>
      <c r="AL26" s="4">
        <v>-40</v>
      </c>
      <c r="AM26" s="4">
        <v>0</v>
      </c>
      <c r="AN26" s="4">
        <v>26</v>
      </c>
      <c r="AO26" s="4">
        <v>190</v>
      </c>
      <c r="AP26" s="4">
        <v>189</v>
      </c>
      <c r="AQ26" s="4">
        <v>2.4</v>
      </c>
      <c r="AR26" s="4">
        <v>195</v>
      </c>
      <c r="AS26" s="4" t="s">
        <v>155</v>
      </c>
      <c r="AT26" s="4">
        <v>1</v>
      </c>
      <c r="AU26" s="5">
        <v>0.65520833333333328</v>
      </c>
      <c r="AV26" s="4">
        <v>47.158906999999999</v>
      </c>
      <c r="AW26" s="4">
        <v>-88.486697000000007</v>
      </c>
      <c r="AX26" s="4">
        <v>308.39999999999998</v>
      </c>
      <c r="AY26" s="4">
        <v>39.9</v>
      </c>
      <c r="AZ26" s="4">
        <v>12</v>
      </c>
      <c r="BA26" s="4">
        <v>9</v>
      </c>
      <c r="BB26" s="4" t="s">
        <v>425</v>
      </c>
      <c r="BC26" s="4">
        <v>1.2048000000000001</v>
      </c>
      <c r="BD26" s="4">
        <v>1.2964</v>
      </c>
      <c r="BE26" s="4">
        <v>2.1036000000000001</v>
      </c>
      <c r="BF26" s="4">
        <v>14.063000000000001</v>
      </c>
      <c r="BG26" s="4">
        <v>15.38</v>
      </c>
      <c r="BH26" s="4">
        <v>1.0900000000000001</v>
      </c>
      <c r="BI26" s="4">
        <v>13.444000000000001</v>
      </c>
      <c r="BJ26" s="4">
        <v>3006.5410000000002</v>
      </c>
      <c r="BK26" s="4">
        <v>6.9640000000000004</v>
      </c>
      <c r="BL26" s="4">
        <v>15.026</v>
      </c>
      <c r="BM26" s="4">
        <v>8.7999999999999995E-2</v>
      </c>
      <c r="BN26" s="4">
        <v>15.113</v>
      </c>
      <c r="BO26" s="4">
        <v>11.112</v>
      </c>
      <c r="BP26" s="4">
        <v>6.5000000000000002E-2</v>
      </c>
      <c r="BQ26" s="4">
        <v>11.177</v>
      </c>
      <c r="BR26" s="4">
        <v>5.3251999999999997</v>
      </c>
      <c r="BU26" s="4">
        <v>6.78</v>
      </c>
      <c r="BW26" s="4">
        <v>255.898</v>
      </c>
      <c r="BX26" s="4">
        <v>0.185059</v>
      </c>
      <c r="BY26" s="4">
        <v>-5</v>
      </c>
      <c r="BZ26" s="4">
        <v>0.70122600000000002</v>
      </c>
      <c r="CA26" s="4">
        <v>4.5223800000000001</v>
      </c>
      <c r="CB26" s="4">
        <v>14.164764999999999</v>
      </c>
      <c r="CC26" s="4">
        <f t="shared" si="15"/>
        <v>1.1948127959999999</v>
      </c>
      <c r="CE26" s="4">
        <f t="shared" si="16"/>
        <v>10156.75050302226</v>
      </c>
      <c r="CF26" s="4">
        <f t="shared" si="17"/>
        <v>23.525909177040003</v>
      </c>
      <c r="CG26" s="4">
        <f t="shared" si="18"/>
        <v>37.758341021219998</v>
      </c>
      <c r="CH26" s="4">
        <f t="shared" si="19"/>
        <v>17.989685748071999</v>
      </c>
    </row>
    <row r="27" spans="1:86">
      <c r="A27" s="2">
        <v>42439</v>
      </c>
      <c r="B27" s="32">
        <v>0.44731004629629628</v>
      </c>
      <c r="C27" s="4">
        <v>13.88</v>
      </c>
      <c r="D27" s="4">
        <v>3.56E-2</v>
      </c>
      <c r="E27" s="4" t="s">
        <v>155</v>
      </c>
      <c r="F27" s="4">
        <v>355.89153700000003</v>
      </c>
      <c r="G27" s="4">
        <v>722.8</v>
      </c>
      <c r="H27" s="4">
        <v>-4.5999999999999996</v>
      </c>
      <c r="I27" s="4">
        <v>455.9</v>
      </c>
      <c r="K27" s="4">
        <v>1.5</v>
      </c>
      <c r="L27" s="4">
        <v>142</v>
      </c>
      <c r="M27" s="4">
        <v>0.88009999999999999</v>
      </c>
      <c r="N27" s="4">
        <v>12.216200000000001</v>
      </c>
      <c r="O27" s="4">
        <v>3.1300000000000001E-2</v>
      </c>
      <c r="P27" s="4">
        <v>636.16060000000004</v>
      </c>
      <c r="Q27" s="4">
        <v>0</v>
      </c>
      <c r="R27" s="4">
        <v>636.20000000000005</v>
      </c>
      <c r="S27" s="4">
        <v>470.46249999999998</v>
      </c>
      <c r="T27" s="4">
        <v>0</v>
      </c>
      <c r="U27" s="4">
        <v>470.5</v>
      </c>
      <c r="V27" s="4">
        <v>455.92419999999998</v>
      </c>
      <c r="Y27" s="4">
        <v>125.364</v>
      </c>
      <c r="Z27" s="4">
        <v>0</v>
      </c>
      <c r="AA27" s="4">
        <v>1.3202</v>
      </c>
      <c r="AB27" s="4" t="s">
        <v>384</v>
      </c>
      <c r="AC27" s="4">
        <v>0</v>
      </c>
      <c r="AD27" s="4">
        <v>11.9</v>
      </c>
      <c r="AE27" s="4">
        <v>841</v>
      </c>
      <c r="AF27" s="4">
        <v>865</v>
      </c>
      <c r="AG27" s="4">
        <v>870</v>
      </c>
      <c r="AH27" s="4">
        <v>7.8</v>
      </c>
      <c r="AI27" s="4">
        <v>0.06</v>
      </c>
      <c r="AJ27" s="4">
        <v>0</v>
      </c>
      <c r="AK27" s="4">
        <v>984</v>
      </c>
      <c r="AL27" s="4">
        <v>-40</v>
      </c>
      <c r="AM27" s="4">
        <v>0</v>
      </c>
      <c r="AN27" s="4">
        <v>26</v>
      </c>
      <c r="AO27" s="4">
        <v>190</v>
      </c>
      <c r="AP27" s="4">
        <v>189</v>
      </c>
      <c r="AQ27" s="4">
        <v>2.2999999999999998</v>
      </c>
      <c r="AR27" s="4">
        <v>195</v>
      </c>
      <c r="AS27" s="4" t="s">
        <v>155</v>
      </c>
      <c r="AT27" s="4">
        <v>1</v>
      </c>
      <c r="AU27" s="5">
        <v>0.65521990740740743</v>
      </c>
      <c r="AV27" s="4">
        <v>47.158873999999997</v>
      </c>
      <c r="AW27" s="4">
        <v>-88.48648</v>
      </c>
      <c r="AX27" s="4">
        <v>308.3</v>
      </c>
      <c r="AY27" s="4">
        <v>37.700000000000003</v>
      </c>
      <c r="AZ27" s="4">
        <v>12</v>
      </c>
      <c r="BA27" s="4">
        <v>9</v>
      </c>
      <c r="BB27" s="4" t="s">
        <v>425</v>
      </c>
      <c r="BC27" s="4">
        <v>1.5928</v>
      </c>
      <c r="BD27" s="4">
        <v>1</v>
      </c>
      <c r="BE27" s="4">
        <v>2.3927999999999998</v>
      </c>
      <c r="BF27" s="4">
        <v>14.063000000000001</v>
      </c>
      <c r="BG27" s="4">
        <v>15.2</v>
      </c>
      <c r="BH27" s="4">
        <v>1.08</v>
      </c>
      <c r="BI27" s="4">
        <v>13.621</v>
      </c>
      <c r="BJ27" s="4">
        <v>3014.4960000000001</v>
      </c>
      <c r="BK27" s="4">
        <v>4.9189999999999996</v>
      </c>
      <c r="BL27" s="4">
        <v>16.439</v>
      </c>
      <c r="BM27" s="4">
        <v>0</v>
      </c>
      <c r="BN27" s="4">
        <v>16.439</v>
      </c>
      <c r="BO27" s="4">
        <v>12.157</v>
      </c>
      <c r="BP27" s="4">
        <v>0</v>
      </c>
      <c r="BQ27" s="4">
        <v>12.157</v>
      </c>
      <c r="BR27" s="4">
        <v>3.7202000000000002</v>
      </c>
      <c r="BU27" s="4">
        <v>6.1379999999999999</v>
      </c>
      <c r="BW27" s="4">
        <v>236.869</v>
      </c>
      <c r="BX27" s="4">
        <v>0.162387</v>
      </c>
      <c r="BY27" s="4">
        <v>-5</v>
      </c>
      <c r="BZ27" s="4">
        <v>0.70077400000000001</v>
      </c>
      <c r="CA27" s="4">
        <v>3.9683329999999999</v>
      </c>
      <c r="CB27" s="4">
        <v>14.155635</v>
      </c>
      <c r="CC27" s="4">
        <f t="shared" si="15"/>
        <v>1.0484335785999999</v>
      </c>
      <c r="CE27" s="4">
        <f t="shared" si="16"/>
        <v>8936.0053945104955</v>
      </c>
      <c r="CF27" s="4">
        <f t="shared" si="17"/>
        <v>14.581611830168997</v>
      </c>
      <c r="CG27" s="4">
        <f t="shared" si="18"/>
        <v>36.037539137906997</v>
      </c>
      <c r="CH27" s="4">
        <f t="shared" si="19"/>
        <v>11.0279553426702</v>
      </c>
    </row>
    <row r="28" spans="1:86">
      <c r="A28" s="2">
        <v>42439</v>
      </c>
      <c r="B28" s="32">
        <v>0.44732162037037032</v>
      </c>
      <c r="C28" s="4">
        <v>13.863</v>
      </c>
      <c r="D28" s="4">
        <v>2.5600000000000001E-2</v>
      </c>
      <c r="E28" s="4" t="s">
        <v>155</v>
      </c>
      <c r="F28" s="4">
        <v>255.91939500000001</v>
      </c>
      <c r="G28" s="4">
        <v>660.1</v>
      </c>
      <c r="H28" s="4">
        <v>-4.5999999999999996</v>
      </c>
      <c r="I28" s="4">
        <v>351.6</v>
      </c>
      <c r="K28" s="4">
        <v>1.33</v>
      </c>
      <c r="L28" s="4">
        <v>132</v>
      </c>
      <c r="M28" s="4">
        <v>0.88039999999999996</v>
      </c>
      <c r="N28" s="4">
        <v>12.204800000000001</v>
      </c>
      <c r="O28" s="4">
        <v>2.2499999999999999E-2</v>
      </c>
      <c r="P28" s="4">
        <v>581.14390000000003</v>
      </c>
      <c r="Q28" s="4">
        <v>0</v>
      </c>
      <c r="R28" s="4">
        <v>581.1</v>
      </c>
      <c r="S28" s="4">
        <v>429.78129999999999</v>
      </c>
      <c r="T28" s="4">
        <v>0</v>
      </c>
      <c r="U28" s="4">
        <v>429.8</v>
      </c>
      <c r="V28" s="4">
        <v>351.55470000000003</v>
      </c>
      <c r="Y28" s="4">
        <v>116.276</v>
      </c>
      <c r="Z28" s="4">
        <v>0</v>
      </c>
      <c r="AA28" s="4">
        <v>1.1707000000000001</v>
      </c>
      <c r="AB28" s="4" t="s">
        <v>384</v>
      </c>
      <c r="AC28" s="4">
        <v>0</v>
      </c>
      <c r="AD28" s="4">
        <v>11.9</v>
      </c>
      <c r="AE28" s="4">
        <v>842</v>
      </c>
      <c r="AF28" s="4">
        <v>865</v>
      </c>
      <c r="AG28" s="4">
        <v>871</v>
      </c>
      <c r="AH28" s="4">
        <v>8.1999999999999993</v>
      </c>
      <c r="AI28" s="4">
        <v>7.0000000000000007E-2</v>
      </c>
      <c r="AJ28" s="4">
        <v>0</v>
      </c>
      <c r="AK28" s="4">
        <v>984</v>
      </c>
      <c r="AL28" s="4">
        <v>-40</v>
      </c>
      <c r="AM28" s="4">
        <v>0</v>
      </c>
      <c r="AN28" s="4">
        <v>26</v>
      </c>
      <c r="AO28" s="4">
        <v>190</v>
      </c>
      <c r="AP28" s="4">
        <v>189</v>
      </c>
      <c r="AQ28" s="4">
        <v>2.1</v>
      </c>
      <c r="AR28" s="4">
        <v>195</v>
      </c>
      <c r="AS28" s="4" t="s">
        <v>155</v>
      </c>
      <c r="AT28" s="4">
        <v>1</v>
      </c>
      <c r="AU28" s="5">
        <v>0.65524305555555562</v>
      </c>
      <c r="AV28" s="4">
        <v>47.158810000000003</v>
      </c>
      <c r="AW28" s="4">
        <v>-88.486075</v>
      </c>
      <c r="AX28" s="4">
        <v>308.39999999999998</v>
      </c>
      <c r="AY28" s="4">
        <v>35.4</v>
      </c>
      <c r="AZ28" s="4">
        <v>12</v>
      </c>
      <c r="BA28" s="4">
        <v>10</v>
      </c>
      <c r="BB28" s="4" t="s">
        <v>417</v>
      </c>
      <c r="BC28" s="4">
        <v>1.0047999999999999</v>
      </c>
      <c r="BD28" s="4">
        <v>1.006</v>
      </c>
      <c r="BE28" s="4">
        <v>1.8071999999999999</v>
      </c>
      <c r="BF28" s="4">
        <v>14.063000000000001</v>
      </c>
      <c r="BG28" s="4">
        <v>15.25</v>
      </c>
      <c r="BH28" s="4">
        <v>1.08</v>
      </c>
      <c r="BI28" s="4">
        <v>13.584</v>
      </c>
      <c r="BJ28" s="4">
        <v>3019.23</v>
      </c>
      <c r="BK28" s="4">
        <v>3.548</v>
      </c>
      <c r="BL28" s="4">
        <v>15.055</v>
      </c>
      <c r="BM28" s="4">
        <v>0</v>
      </c>
      <c r="BN28" s="4">
        <v>15.055</v>
      </c>
      <c r="BO28" s="4">
        <v>11.134</v>
      </c>
      <c r="BP28" s="4">
        <v>0</v>
      </c>
      <c r="BQ28" s="4">
        <v>11.134</v>
      </c>
      <c r="BR28" s="4">
        <v>2.8757999999999999</v>
      </c>
      <c r="BU28" s="4">
        <v>5.7069999999999999</v>
      </c>
      <c r="BW28" s="4">
        <v>210.577</v>
      </c>
      <c r="BX28" s="4">
        <v>0.133802</v>
      </c>
      <c r="BY28" s="4">
        <v>-5</v>
      </c>
      <c r="BZ28" s="4">
        <v>0.69877400000000001</v>
      </c>
      <c r="CA28" s="4">
        <v>3.2697859999999999</v>
      </c>
      <c r="CB28" s="4">
        <v>14.115235</v>
      </c>
      <c r="CC28" s="4">
        <f t="shared" si="15"/>
        <v>0.86387746119999997</v>
      </c>
      <c r="CE28" s="4">
        <f t="shared" si="16"/>
        <v>7374.5602806306597</v>
      </c>
      <c r="CF28" s="4">
        <f t="shared" si="17"/>
        <v>8.6660969438160009</v>
      </c>
      <c r="CG28" s="4">
        <f t="shared" si="18"/>
        <v>27.195130601027998</v>
      </c>
      <c r="CH28" s="4">
        <f t="shared" si="19"/>
        <v>7.0242281823635997</v>
      </c>
    </row>
    <row r="29" spans="1:86">
      <c r="A29" s="2">
        <v>42439</v>
      </c>
      <c r="B29" s="32">
        <v>0.44733319444444447</v>
      </c>
      <c r="C29" s="4">
        <v>13.618</v>
      </c>
      <c r="D29" s="4">
        <v>1.9300000000000001E-2</v>
      </c>
      <c r="E29" s="4" t="s">
        <v>155</v>
      </c>
      <c r="F29" s="4">
        <v>192.64462800000001</v>
      </c>
      <c r="G29" s="4">
        <v>598.4</v>
      </c>
      <c r="H29" s="4">
        <v>-4.5</v>
      </c>
      <c r="I29" s="4">
        <v>336.6</v>
      </c>
      <c r="K29" s="4">
        <v>1.0900000000000001</v>
      </c>
      <c r="L29" s="4">
        <v>131</v>
      </c>
      <c r="M29" s="4">
        <v>0.88239999999999996</v>
      </c>
      <c r="N29" s="4">
        <v>12.016299999999999</v>
      </c>
      <c r="O29" s="4">
        <v>1.7000000000000001E-2</v>
      </c>
      <c r="P29" s="4">
        <v>528.00689999999997</v>
      </c>
      <c r="Q29" s="4">
        <v>0</v>
      </c>
      <c r="R29" s="4">
        <v>528</v>
      </c>
      <c r="S29" s="4">
        <v>390.49270000000001</v>
      </c>
      <c r="T29" s="4">
        <v>0</v>
      </c>
      <c r="U29" s="4">
        <v>390.5</v>
      </c>
      <c r="V29" s="4">
        <v>336.589</v>
      </c>
      <c r="Y29" s="4">
        <v>115.506</v>
      </c>
      <c r="Z29" s="4">
        <v>0</v>
      </c>
      <c r="AA29" s="4">
        <v>0.96199999999999997</v>
      </c>
      <c r="AB29" s="4" t="s">
        <v>384</v>
      </c>
      <c r="AC29" s="4">
        <v>0</v>
      </c>
      <c r="AD29" s="4">
        <v>11.9</v>
      </c>
      <c r="AE29" s="4">
        <v>841</v>
      </c>
      <c r="AF29" s="4">
        <v>864</v>
      </c>
      <c r="AG29" s="4">
        <v>870</v>
      </c>
      <c r="AH29" s="4">
        <v>9</v>
      </c>
      <c r="AI29" s="4">
        <v>7.0000000000000007E-2</v>
      </c>
      <c r="AJ29" s="4">
        <v>0</v>
      </c>
      <c r="AK29" s="4">
        <v>984</v>
      </c>
      <c r="AL29" s="4">
        <v>-40</v>
      </c>
      <c r="AM29" s="4">
        <v>0</v>
      </c>
      <c r="AN29" s="4">
        <v>26</v>
      </c>
      <c r="AO29" s="4">
        <v>190</v>
      </c>
      <c r="AP29" s="4">
        <v>189</v>
      </c>
      <c r="AQ29" s="4">
        <v>2.2000000000000002</v>
      </c>
      <c r="AR29" s="4">
        <v>195</v>
      </c>
      <c r="AS29" s="4" t="s">
        <v>155</v>
      </c>
      <c r="AT29" s="4">
        <v>1</v>
      </c>
      <c r="AU29" s="5">
        <v>0.65524305555555562</v>
      </c>
      <c r="AV29" s="4">
        <v>47.158808999999998</v>
      </c>
      <c r="AW29" s="4">
        <v>-88.486073000000005</v>
      </c>
      <c r="AX29" s="4">
        <v>308.39999999999998</v>
      </c>
      <c r="AY29" s="4">
        <v>33.4</v>
      </c>
      <c r="AZ29" s="4">
        <v>12</v>
      </c>
      <c r="BA29" s="4">
        <v>10</v>
      </c>
      <c r="BB29" s="4" t="s">
        <v>417</v>
      </c>
      <c r="BC29" s="4">
        <v>1.4059999999999999</v>
      </c>
      <c r="BD29" s="4">
        <v>1.494</v>
      </c>
      <c r="BE29" s="4">
        <v>2.4047999999999998</v>
      </c>
      <c r="BF29" s="4">
        <v>14.063000000000001</v>
      </c>
      <c r="BG29" s="4">
        <v>15.51</v>
      </c>
      <c r="BH29" s="4">
        <v>1.1000000000000001</v>
      </c>
      <c r="BI29" s="4">
        <v>13.327999999999999</v>
      </c>
      <c r="BJ29" s="4">
        <v>3020.9259999999999</v>
      </c>
      <c r="BK29" s="4">
        <v>2.72</v>
      </c>
      <c r="BL29" s="4">
        <v>13.901</v>
      </c>
      <c r="BM29" s="4">
        <v>0</v>
      </c>
      <c r="BN29" s="4">
        <v>13.901</v>
      </c>
      <c r="BO29" s="4">
        <v>10.281000000000001</v>
      </c>
      <c r="BP29" s="4">
        <v>0</v>
      </c>
      <c r="BQ29" s="4">
        <v>10.281000000000001</v>
      </c>
      <c r="BR29" s="4">
        <v>2.7980999999999998</v>
      </c>
      <c r="BU29" s="4">
        <v>5.7610000000000001</v>
      </c>
      <c r="BW29" s="4">
        <v>175.84700000000001</v>
      </c>
      <c r="BX29" s="4">
        <v>0.112938</v>
      </c>
      <c r="BY29" s="4">
        <v>-5</v>
      </c>
      <c r="BZ29" s="4">
        <v>0.69922499999999999</v>
      </c>
      <c r="CA29" s="4">
        <v>2.7599239999999998</v>
      </c>
      <c r="CB29" s="4">
        <v>14.12434</v>
      </c>
      <c r="CC29" s="4">
        <f t="shared" si="15"/>
        <v>0.72917192079999993</v>
      </c>
      <c r="CE29" s="4">
        <f t="shared" si="16"/>
        <v>6228.132048709128</v>
      </c>
      <c r="CF29" s="4">
        <f t="shared" si="17"/>
        <v>5.6077239801599994</v>
      </c>
      <c r="CG29" s="4">
        <f t="shared" si="18"/>
        <v>21.195959647067998</v>
      </c>
      <c r="CH29" s="4">
        <f t="shared" si="19"/>
        <v>5.7687398782667989</v>
      </c>
    </row>
    <row r="30" spans="1:86">
      <c r="A30" s="2">
        <v>42439</v>
      </c>
      <c r="B30" s="32">
        <v>0.44734476851851851</v>
      </c>
      <c r="C30" s="4">
        <v>13.557</v>
      </c>
      <c r="D30" s="4">
        <v>1.7000000000000001E-2</v>
      </c>
      <c r="E30" s="4" t="s">
        <v>155</v>
      </c>
      <c r="F30" s="4">
        <v>170.19198700000001</v>
      </c>
      <c r="G30" s="4">
        <v>790.7</v>
      </c>
      <c r="H30" s="4">
        <v>6.9</v>
      </c>
      <c r="I30" s="4">
        <v>328.3</v>
      </c>
      <c r="K30" s="4">
        <v>1</v>
      </c>
      <c r="L30" s="4">
        <v>131</v>
      </c>
      <c r="M30" s="4">
        <v>0.88290000000000002</v>
      </c>
      <c r="N30" s="4">
        <v>11.97</v>
      </c>
      <c r="O30" s="4">
        <v>1.4999999999999999E-2</v>
      </c>
      <c r="P30" s="4">
        <v>698.09450000000004</v>
      </c>
      <c r="Q30" s="4">
        <v>6.0937000000000001</v>
      </c>
      <c r="R30" s="4">
        <v>704.2</v>
      </c>
      <c r="S30" s="4">
        <v>516.2826</v>
      </c>
      <c r="T30" s="4">
        <v>4.5065999999999997</v>
      </c>
      <c r="U30" s="4">
        <v>520.79999999999995</v>
      </c>
      <c r="V30" s="4">
        <v>328.30990000000003</v>
      </c>
      <c r="Y30" s="4">
        <v>115.575</v>
      </c>
      <c r="Z30" s="4">
        <v>0</v>
      </c>
      <c r="AA30" s="4">
        <v>0.88290000000000002</v>
      </c>
      <c r="AB30" s="4" t="s">
        <v>384</v>
      </c>
      <c r="AC30" s="4">
        <v>0</v>
      </c>
      <c r="AD30" s="4">
        <v>11.9</v>
      </c>
      <c r="AE30" s="4">
        <v>840</v>
      </c>
      <c r="AF30" s="4">
        <v>864</v>
      </c>
      <c r="AG30" s="4">
        <v>871</v>
      </c>
      <c r="AH30" s="4">
        <v>9</v>
      </c>
      <c r="AI30" s="4">
        <v>7.0000000000000007E-2</v>
      </c>
      <c r="AJ30" s="4">
        <v>0</v>
      </c>
      <c r="AK30" s="4">
        <v>984</v>
      </c>
      <c r="AL30" s="4">
        <v>-40</v>
      </c>
      <c r="AM30" s="4">
        <v>0</v>
      </c>
      <c r="AN30" s="4">
        <v>26</v>
      </c>
      <c r="AO30" s="4">
        <v>190</v>
      </c>
      <c r="AP30" s="4">
        <v>189</v>
      </c>
      <c r="AQ30" s="4">
        <v>2.4</v>
      </c>
      <c r="AR30" s="4">
        <v>195</v>
      </c>
      <c r="AS30" s="4" t="s">
        <v>155</v>
      </c>
      <c r="AT30" s="4">
        <v>1</v>
      </c>
      <c r="AU30" s="5">
        <v>0.65525462962962966</v>
      </c>
      <c r="AV30" s="4">
        <v>47.158746999999998</v>
      </c>
      <c r="AW30" s="4">
        <v>-88.485906</v>
      </c>
      <c r="AX30" s="4">
        <v>308.5</v>
      </c>
      <c r="AY30" s="4">
        <v>30.7</v>
      </c>
      <c r="AZ30" s="4">
        <v>12</v>
      </c>
      <c r="BA30" s="4">
        <v>10</v>
      </c>
      <c r="BB30" s="4" t="s">
        <v>417</v>
      </c>
      <c r="BC30" s="4">
        <v>1.9024000000000001</v>
      </c>
      <c r="BD30" s="4">
        <v>1.006</v>
      </c>
      <c r="BE30" s="4">
        <v>2.8048000000000002</v>
      </c>
      <c r="BF30" s="4">
        <v>14.063000000000001</v>
      </c>
      <c r="BG30" s="4">
        <v>15.58</v>
      </c>
      <c r="BH30" s="4">
        <v>1.1100000000000001</v>
      </c>
      <c r="BI30" s="4">
        <v>13.259</v>
      </c>
      <c r="BJ30" s="4">
        <v>3021.6219999999998</v>
      </c>
      <c r="BK30" s="4">
        <v>2.4140000000000001</v>
      </c>
      <c r="BL30" s="4">
        <v>18.454000000000001</v>
      </c>
      <c r="BM30" s="4">
        <v>0.161</v>
      </c>
      <c r="BN30" s="4">
        <v>18.614999999999998</v>
      </c>
      <c r="BO30" s="4">
        <v>13.648</v>
      </c>
      <c r="BP30" s="4">
        <v>0.11899999999999999</v>
      </c>
      <c r="BQ30" s="4">
        <v>13.766999999999999</v>
      </c>
      <c r="BR30" s="4">
        <v>2.7404999999999999</v>
      </c>
      <c r="BU30" s="4">
        <v>5.7880000000000003</v>
      </c>
      <c r="BW30" s="4">
        <v>162.05799999999999</v>
      </c>
      <c r="BX30" s="4">
        <v>0.10793700000000001</v>
      </c>
      <c r="BY30" s="4">
        <v>-5</v>
      </c>
      <c r="BZ30" s="4">
        <v>0.69938699999999998</v>
      </c>
      <c r="CA30" s="4">
        <v>2.6377090000000001</v>
      </c>
      <c r="CB30" s="4">
        <v>14.127625</v>
      </c>
      <c r="CC30" s="4">
        <f t="shared" si="15"/>
        <v>0.6968827178</v>
      </c>
      <c r="CE30" s="4">
        <f t="shared" si="16"/>
        <v>5953.7091793665059</v>
      </c>
      <c r="CF30" s="4">
        <f t="shared" si="17"/>
        <v>4.756469855922</v>
      </c>
      <c r="CG30" s="4">
        <f t="shared" si="18"/>
        <v>27.126064832840999</v>
      </c>
      <c r="CH30" s="4">
        <f t="shared" si="19"/>
        <v>5.3997952113315</v>
      </c>
    </row>
    <row r="31" spans="1:86">
      <c r="A31" s="2">
        <v>42439</v>
      </c>
      <c r="B31" s="32">
        <v>0.4473563425925926</v>
      </c>
      <c r="C31" s="4">
        <v>13.557</v>
      </c>
      <c r="D31" s="4">
        <v>1.2999999999999999E-2</v>
      </c>
      <c r="E31" s="4" t="s">
        <v>155</v>
      </c>
      <c r="F31" s="4">
        <v>130.32006899999999</v>
      </c>
      <c r="G31" s="4">
        <v>883.2</v>
      </c>
      <c r="H31" s="4">
        <v>8.1999999999999993</v>
      </c>
      <c r="I31" s="4">
        <v>303.39999999999998</v>
      </c>
      <c r="K31" s="4">
        <v>1.21</v>
      </c>
      <c r="L31" s="4">
        <v>131</v>
      </c>
      <c r="M31" s="4">
        <v>0.88300000000000001</v>
      </c>
      <c r="N31" s="4">
        <v>11.970800000000001</v>
      </c>
      <c r="O31" s="4">
        <v>1.15E-2</v>
      </c>
      <c r="P31" s="4">
        <v>779.8886</v>
      </c>
      <c r="Q31" s="4">
        <v>7.2293000000000003</v>
      </c>
      <c r="R31" s="4">
        <v>787.1</v>
      </c>
      <c r="S31" s="4">
        <v>576.77419999999995</v>
      </c>
      <c r="T31" s="4">
        <v>5.3464999999999998</v>
      </c>
      <c r="U31" s="4">
        <v>582.1</v>
      </c>
      <c r="V31" s="4">
        <v>303.37700000000001</v>
      </c>
      <c r="Y31" s="4">
        <v>115.682</v>
      </c>
      <c r="Z31" s="4">
        <v>0</v>
      </c>
      <c r="AA31" s="4">
        <v>1.0677000000000001</v>
      </c>
      <c r="AB31" s="4" t="s">
        <v>384</v>
      </c>
      <c r="AC31" s="4">
        <v>0</v>
      </c>
      <c r="AD31" s="4">
        <v>12</v>
      </c>
      <c r="AE31" s="4">
        <v>840</v>
      </c>
      <c r="AF31" s="4">
        <v>864</v>
      </c>
      <c r="AG31" s="4">
        <v>871</v>
      </c>
      <c r="AH31" s="4">
        <v>9</v>
      </c>
      <c r="AI31" s="4">
        <v>7.0000000000000007E-2</v>
      </c>
      <c r="AJ31" s="4">
        <v>0</v>
      </c>
      <c r="AK31" s="4">
        <v>984</v>
      </c>
      <c r="AL31" s="4">
        <v>-40</v>
      </c>
      <c r="AM31" s="4">
        <v>0</v>
      </c>
      <c r="AN31" s="4">
        <v>26</v>
      </c>
      <c r="AO31" s="4">
        <v>190</v>
      </c>
      <c r="AP31" s="4">
        <v>189</v>
      </c>
      <c r="AQ31" s="4">
        <v>2.4</v>
      </c>
      <c r="AR31" s="4">
        <v>195</v>
      </c>
      <c r="AS31" s="4" t="s">
        <v>155</v>
      </c>
      <c r="AT31" s="4">
        <v>1</v>
      </c>
      <c r="AU31" s="5">
        <v>0.6552662037037037</v>
      </c>
      <c r="AV31" s="4">
        <v>47.158678999999999</v>
      </c>
      <c r="AW31" s="4">
        <v>-88.485769000000005</v>
      </c>
      <c r="AX31" s="4">
        <v>308.60000000000002</v>
      </c>
      <c r="AY31" s="4">
        <v>28.8</v>
      </c>
      <c r="AZ31" s="4">
        <v>12</v>
      </c>
      <c r="BA31" s="4">
        <v>11</v>
      </c>
      <c r="BB31" s="4" t="s">
        <v>418</v>
      </c>
      <c r="BC31" s="4">
        <v>2.1</v>
      </c>
      <c r="BD31" s="4">
        <v>1.5024</v>
      </c>
      <c r="BE31" s="4">
        <v>3.2012</v>
      </c>
      <c r="BF31" s="4">
        <v>14.063000000000001</v>
      </c>
      <c r="BG31" s="4">
        <v>15.59</v>
      </c>
      <c r="BH31" s="4">
        <v>1.1100000000000001</v>
      </c>
      <c r="BI31" s="4">
        <v>13.250999999999999</v>
      </c>
      <c r="BJ31" s="4">
        <v>3023.14</v>
      </c>
      <c r="BK31" s="4">
        <v>1.85</v>
      </c>
      <c r="BL31" s="4">
        <v>20.625</v>
      </c>
      <c r="BM31" s="4">
        <v>0.191</v>
      </c>
      <c r="BN31" s="4">
        <v>20.817</v>
      </c>
      <c r="BO31" s="4">
        <v>15.254</v>
      </c>
      <c r="BP31" s="4">
        <v>0.14099999999999999</v>
      </c>
      <c r="BQ31" s="4">
        <v>15.395</v>
      </c>
      <c r="BR31" s="4">
        <v>2.5335000000000001</v>
      </c>
      <c r="BU31" s="4">
        <v>5.7960000000000003</v>
      </c>
      <c r="BW31" s="4">
        <v>196.06100000000001</v>
      </c>
      <c r="BX31" s="4">
        <v>0.13419800000000001</v>
      </c>
      <c r="BY31" s="4">
        <v>-5</v>
      </c>
      <c r="BZ31" s="4">
        <v>0.70022600000000002</v>
      </c>
      <c r="CA31" s="4">
        <v>3.2794639999999999</v>
      </c>
      <c r="CB31" s="4">
        <v>14.144565</v>
      </c>
      <c r="CC31" s="4">
        <f t="shared" si="15"/>
        <v>0.8664343887999999</v>
      </c>
      <c r="CE31" s="4">
        <f t="shared" si="16"/>
        <v>7405.9662613291193</v>
      </c>
      <c r="CF31" s="4">
        <f t="shared" si="17"/>
        <v>4.5320552747999994</v>
      </c>
      <c r="CG31" s="4">
        <f t="shared" si="18"/>
        <v>37.714049165159999</v>
      </c>
      <c r="CH31" s="4">
        <f t="shared" si="19"/>
        <v>6.2064659668680005</v>
      </c>
    </row>
    <row r="32" spans="1:86">
      <c r="A32" s="2">
        <v>42439</v>
      </c>
      <c r="B32" s="32">
        <v>0.44736791666666664</v>
      </c>
      <c r="C32" s="4">
        <v>13.39</v>
      </c>
      <c r="D32" s="4">
        <v>1.3899999999999999E-2</v>
      </c>
      <c r="E32" s="4" t="s">
        <v>155</v>
      </c>
      <c r="F32" s="4">
        <v>138.97058799999999</v>
      </c>
      <c r="G32" s="4">
        <v>914.1</v>
      </c>
      <c r="H32" s="4">
        <v>8.3000000000000007</v>
      </c>
      <c r="I32" s="4">
        <v>308.39999999999998</v>
      </c>
      <c r="K32" s="4">
        <v>1.4</v>
      </c>
      <c r="L32" s="4">
        <v>132</v>
      </c>
      <c r="M32" s="4">
        <v>0.88429999999999997</v>
      </c>
      <c r="N32" s="4">
        <v>11.8408</v>
      </c>
      <c r="O32" s="4">
        <v>1.23E-2</v>
      </c>
      <c r="P32" s="4">
        <v>808.37080000000003</v>
      </c>
      <c r="Q32" s="4">
        <v>7.3395999999999999</v>
      </c>
      <c r="R32" s="4">
        <v>815.7</v>
      </c>
      <c r="S32" s="4">
        <v>597.82820000000004</v>
      </c>
      <c r="T32" s="4">
        <v>5.4279999999999999</v>
      </c>
      <c r="U32" s="4">
        <v>603.29999999999995</v>
      </c>
      <c r="V32" s="4">
        <v>308.39999999999998</v>
      </c>
      <c r="Y32" s="4">
        <v>116.303</v>
      </c>
      <c r="Z32" s="4">
        <v>0</v>
      </c>
      <c r="AA32" s="4">
        <v>1.238</v>
      </c>
      <c r="AB32" s="4" t="s">
        <v>384</v>
      </c>
      <c r="AC32" s="4">
        <v>0</v>
      </c>
      <c r="AD32" s="4">
        <v>11.9</v>
      </c>
      <c r="AE32" s="4">
        <v>840</v>
      </c>
      <c r="AF32" s="4">
        <v>863</v>
      </c>
      <c r="AG32" s="4">
        <v>871</v>
      </c>
      <c r="AH32" s="4">
        <v>8.4</v>
      </c>
      <c r="AI32" s="4">
        <v>7.0000000000000007E-2</v>
      </c>
      <c r="AJ32" s="4">
        <v>0</v>
      </c>
      <c r="AK32" s="4">
        <v>984</v>
      </c>
      <c r="AL32" s="4">
        <v>-40</v>
      </c>
      <c r="AM32" s="4">
        <v>0</v>
      </c>
      <c r="AN32" s="4">
        <v>26</v>
      </c>
      <c r="AO32" s="4">
        <v>190</v>
      </c>
      <c r="AP32" s="4">
        <v>189</v>
      </c>
      <c r="AQ32" s="4">
        <v>2.4</v>
      </c>
      <c r="AR32" s="4">
        <v>195</v>
      </c>
      <c r="AS32" s="4" t="s">
        <v>155</v>
      </c>
      <c r="AT32" s="4">
        <v>1</v>
      </c>
      <c r="AU32" s="5">
        <v>0.65528935185185189</v>
      </c>
      <c r="AV32" s="4">
        <v>47.158594999999998</v>
      </c>
      <c r="AW32" s="4">
        <v>-88.485484999999997</v>
      </c>
      <c r="AX32" s="4">
        <v>308.39999999999998</v>
      </c>
      <c r="AY32" s="4">
        <v>27.3</v>
      </c>
      <c r="AZ32" s="4">
        <v>12</v>
      </c>
      <c r="BA32" s="4">
        <v>11</v>
      </c>
      <c r="BB32" s="4" t="s">
        <v>418</v>
      </c>
      <c r="BC32" s="4">
        <v>2.0928</v>
      </c>
      <c r="BD32" s="4">
        <v>1.7012</v>
      </c>
      <c r="BE32" s="4">
        <v>3.2928000000000002</v>
      </c>
      <c r="BF32" s="4">
        <v>14.063000000000001</v>
      </c>
      <c r="BG32" s="4">
        <v>15.77</v>
      </c>
      <c r="BH32" s="4">
        <v>1.1200000000000001</v>
      </c>
      <c r="BI32" s="4">
        <v>13.085000000000001</v>
      </c>
      <c r="BJ32" s="4">
        <v>3022.8069999999998</v>
      </c>
      <c r="BK32" s="4">
        <v>1.9970000000000001</v>
      </c>
      <c r="BL32" s="4">
        <v>21.611000000000001</v>
      </c>
      <c r="BM32" s="4">
        <v>0.19600000000000001</v>
      </c>
      <c r="BN32" s="4">
        <v>21.806999999999999</v>
      </c>
      <c r="BO32" s="4">
        <v>15.981999999999999</v>
      </c>
      <c r="BP32" s="4">
        <v>0.14499999999999999</v>
      </c>
      <c r="BQ32" s="4">
        <v>16.126999999999999</v>
      </c>
      <c r="BR32" s="4">
        <v>2.6034000000000002</v>
      </c>
      <c r="BU32" s="4">
        <v>5.891</v>
      </c>
      <c r="BW32" s="4">
        <v>229.79900000000001</v>
      </c>
      <c r="BX32" s="4">
        <v>0.159969</v>
      </c>
      <c r="BY32" s="4">
        <v>-5</v>
      </c>
      <c r="BZ32" s="4">
        <v>0.70038699999999998</v>
      </c>
      <c r="CA32" s="4">
        <v>3.909243</v>
      </c>
      <c r="CB32" s="4">
        <v>14.147817</v>
      </c>
      <c r="CC32" s="4">
        <f t="shared" si="15"/>
        <v>1.0328220006</v>
      </c>
      <c r="CE32" s="4">
        <f t="shared" si="16"/>
        <v>8827.2146675104468</v>
      </c>
      <c r="CF32" s="4">
        <f t="shared" si="17"/>
        <v>5.831648428437</v>
      </c>
      <c r="CG32" s="4">
        <f t="shared" si="18"/>
        <v>47.094138310166997</v>
      </c>
      <c r="CH32" s="4">
        <f t="shared" si="19"/>
        <v>7.6024604499714004</v>
      </c>
    </row>
    <row r="33" spans="1:86">
      <c r="A33" s="2">
        <v>42439</v>
      </c>
      <c r="B33" s="32">
        <v>0.44737949074074074</v>
      </c>
      <c r="C33" s="4">
        <v>13.151999999999999</v>
      </c>
      <c r="D33" s="4">
        <v>1.54E-2</v>
      </c>
      <c r="E33" s="4" t="s">
        <v>155</v>
      </c>
      <c r="F33" s="4">
        <v>154.15261000000001</v>
      </c>
      <c r="G33" s="4">
        <v>946</v>
      </c>
      <c r="H33" s="4">
        <v>8.5</v>
      </c>
      <c r="I33" s="4">
        <v>369.1</v>
      </c>
      <c r="K33" s="4">
        <v>1.5</v>
      </c>
      <c r="L33" s="4">
        <v>133</v>
      </c>
      <c r="M33" s="4">
        <v>0.8861</v>
      </c>
      <c r="N33" s="4">
        <v>11.6539</v>
      </c>
      <c r="O33" s="4">
        <v>1.37E-2</v>
      </c>
      <c r="P33" s="4">
        <v>838.1893</v>
      </c>
      <c r="Q33" s="4">
        <v>7.5201000000000002</v>
      </c>
      <c r="R33" s="4">
        <v>845.7</v>
      </c>
      <c r="S33" s="4">
        <v>619.87360000000001</v>
      </c>
      <c r="T33" s="4">
        <v>5.5613999999999999</v>
      </c>
      <c r="U33" s="4">
        <v>625.4</v>
      </c>
      <c r="V33" s="4">
        <v>369.137</v>
      </c>
      <c r="Y33" s="4">
        <v>117.666</v>
      </c>
      <c r="Z33" s="4">
        <v>0</v>
      </c>
      <c r="AA33" s="4">
        <v>1.3290999999999999</v>
      </c>
      <c r="AB33" s="4" t="s">
        <v>384</v>
      </c>
      <c r="AC33" s="4">
        <v>0</v>
      </c>
      <c r="AD33" s="4">
        <v>11.9</v>
      </c>
      <c r="AE33" s="4">
        <v>840</v>
      </c>
      <c r="AF33" s="4">
        <v>864</v>
      </c>
      <c r="AG33" s="4">
        <v>871</v>
      </c>
      <c r="AH33" s="4">
        <v>8</v>
      </c>
      <c r="AI33" s="4">
        <v>7.0000000000000007E-2</v>
      </c>
      <c r="AJ33" s="4">
        <v>0</v>
      </c>
      <c r="AK33" s="4">
        <v>984</v>
      </c>
      <c r="AL33" s="4">
        <v>-40</v>
      </c>
      <c r="AM33" s="4">
        <v>0</v>
      </c>
      <c r="AN33" s="4">
        <v>26</v>
      </c>
      <c r="AO33" s="4">
        <v>190</v>
      </c>
      <c r="AP33" s="4">
        <v>189</v>
      </c>
      <c r="AQ33" s="4">
        <v>2.2999999999999998</v>
      </c>
      <c r="AR33" s="4">
        <v>195</v>
      </c>
      <c r="AS33" s="4" t="s">
        <v>155</v>
      </c>
      <c r="AT33" s="4">
        <v>1</v>
      </c>
      <c r="AU33" s="5">
        <v>0.65528935185185189</v>
      </c>
      <c r="AV33" s="4">
        <v>47.158594999999998</v>
      </c>
      <c r="AW33" s="4">
        <v>-88.485483000000002</v>
      </c>
      <c r="AX33" s="4">
        <v>308.39999999999998</v>
      </c>
      <c r="AY33" s="4">
        <v>25.9</v>
      </c>
      <c r="AZ33" s="4">
        <v>12</v>
      </c>
      <c r="BA33" s="4">
        <v>11</v>
      </c>
      <c r="BB33" s="4" t="s">
        <v>418</v>
      </c>
      <c r="BC33" s="4">
        <v>1.5</v>
      </c>
      <c r="BD33" s="4">
        <v>1.8</v>
      </c>
      <c r="BE33" s="4">
        <v>2.7</v>
      </c>
      <c r="BF33" s="4">
        <v>14.063000000000001</v>
      </c>
      <c r="BG33" s="4">
        <v>16.02</v>
      </c>
      <c r="BH33" s="4">
        <v>1.1399999999999999</v>
      </c>
      <c r="BI33" s="4">
        <v>12.859</v>
      </c>
      <c r="BJ33" s="4">
        <v>3020.8649999999998</v>
      </c>
      <c r="BK33" s="4">
        <v>2.2530000000000001</v>
      </c>
      <c r="BL33" s="4">
        <v>22.753</v>
      </c>
      <c r="BM33" s="4">
        <v>0.20399999999999999</v>
      </c>
      <c r="BN33" s="4">
        <v>22.957000000000001</v>
      </c>
      <c r="BO33" s="4">
        <v>16.827000000000002</v>
      </c>
      <c r="BP33" s="4">
        <v>0.151</v>
      </c>
      <c r="BQ33" s="4">
        <v>16.978000000000002</v>
      </c>
      <c r="BR33" s="4">
        <v>3.1640999999999999</v>
      </c>
      <c r="BU33" s="4">
        <v>6.0510000000000002</v>
      </c>
      <c r="BW33" s="4">
        <v>250.50399999999999</v>
      </c>
      <c r="BX33" s="4">
        <v>0.15887000000000001</v>
      </c>
      <c r="BY33" s="4">
        <v>-5</v>
      </c>
      <c r="BZ33" s="4">
        <v>0.69938699999999998</v>
      </c>
      <c r="CA33" s="4">
        <v>3.8823859999999999</v>
      </c>
      <c r="CB33" s="4">
        <v>14.127617000000001</v>
      </c>
      <c r="CC33" s="4">
        <f t="shared" si="15"/>
        <v>1.0257263811999999</v>
      </c>
      <c r="CE33" s="4">
        <f t="shared" si="16"/>
        <v>8760.9384959658291</v>
      </c>
      <c r="CF33" s="4">
        <f t="shared" si="17"/>
        <v>6.5340206965260004</v>
      </c>
      <c r="CG33" s="4">
        <f t="shared" si="18"/>
        <v>49.238616682476</v>
      </c>
      <c r="CH33" s="4">
        <f t="shared" si="19"/>
        <v>9.1763403843221987</v>
      </c>
    </row>
    <row r="34" spans="1:86">
      <c r="A34" s="2">
        <v>42439</v>
      </c>
      <c r="B34" s="32">
        <v>0.44739106481481478</v>
      </c>
      <c r="C34" s="4">
        <v>13</v>
      </c>
      <c r="D34" s="4">
        <v>1.6500000000000001E-2</v>
      </c>
      <c r="E34" s="4" t="s">
        <v>155</v>
      </c>
      <c r="F34" s="4">
        <v>165.34004999999999</v>
      </c>
      <c r="G34" s="4">
        <v>855.3</v>
      </c>
      <c r="H34" s="4">
        <v>8.6999999999999993</v>
      </c>
      <c r="I34" s="4">
        <v>371</v>
      </c>
      <c r="K34" s="4">
        <v>1.56</v>
      </c>
      <c r="L34" s="4">
        <v>133</v>
      </c>
      <c r="M34" s="4">
        <v>0.88719999999999999</v>
      </c>
      <c r="N34" s="4">
        <v>11.534000000000001</v>
      </c>
      <c r="O34" s="4">
        <v>1.47E-2</v>
      </c>
      <c r="P34" s="4">
        <v>758.8143</v>
      </c>
      <c r="Q34" s="4">
        <v>7.7074999999999996</v>
      </c>
      <c r="R34" s="4">
        <v>766.5</v>
      </c>
      <c r="S34" s="4">
        <v>561.17269999999996</v>
      </c>
      <c r="T34" s="4">
        <v>5.7</v>
      </c>
      <c r="U34" s="4">
        <v>566.9</v>
      </c>
      <c r="V34" s="4">
        <v>370.96190000000001</v>
      </c>
      <c r="Y34" s="4">
        <v>117.747</v>
      </c>
      <c r="Z34" s="4">
        <v>0</v>
      </c>
      <c r="AA34" s="4">
        <v>1.3838999999999999</v>
      </c>
      <c r="AB34" s="4" t="s">
        <v>384</v>
      </c>
      <c r="AC34" s="4">
        <v>0</v>
      </c>
      <c r="AD34" s="4">
        <v>11.9</v>
      </c>
      <c r="AE34" s="4">
        <v>840</v>
      </c>
      <c r="AF34" s="4">
        <v>863</v>
      </c>
      <c r="AG34" s="4">
        <v>870</v>
      </c>
      <c r="AH34" s="4">
        <v>8</v>
      </c>
      <c r="AI34" s="4">
        <v>7.0000000000000007E-2</v>
      </c>
      <c r="AJ34" s="4">
        <v>0</v>
      </c>
      <c r="AK34" s="4">
        <v>984</v>
      </c>
      <c r="AL34" s="4">
        <v>-40</v>
      </c>
      <c r="AM34" s="4">
        <v>0</v>
      </c>
      <c r="AN34" s="4">
        <v>26</v>
      </c>
      <c r="AO34" s="4">
        <v>190</v>
      </c>
      <c r="AP34" s="4">
        <v>189.6</v>
      </c>
      <c r="AQ34" s="4">
        <v>2.1</v>
      </c>
      <c r="AR34" s="4">
        <v>195</v>
      </c>
      <c r="AS34" s="4" t="s">
        <v>155</v>
      </c>
      <c r="AT34" s="4">
        <v>1</v>
      </c>
      <c r="AU34" s="5">
        <v>0.65530092592592593</v>
      </c>
      <c r="AV34" s="4">
        <v>47.158560000000001</v>
      </c>
      <c r="AW34" s="4">
        <v>-88.485346000000007</v>
      </c>
      <c r="AX34" s="4">
        <v>308.3</v>
      </c>
      <c r="AY34" s="4">
        <v>24.6</v>
      </c>
      <c r="AZ34" s="4">
        <v>12</v>
      </c>
      <c r="BA34" s="4">
        <v>11</v>
      </c>
      <c r="BB34" s="4" t="s">
        <v>418</v>
      </c>
      <c r="BC34" s="4">
        <v>1.4976</v>
      </c>
      <c r="BD34" s="4">
        <v>1.8</v>
      </c>
      <c r="BE34" s="4">
        <v>2.6976</v>
      </c>
      <c r="BF34" s="4">
        <v>14.063000000000001</v>
      </c>
      <c r="BG34" s="4">
        <v>16.2</v>
      </c>
      <c r="BH34" s="4">
        <v>1.1499999999999999</v>
      </c>
      <c r="BI34" s="4">
        <v>12.711</v>
      </c>
      <c r="BJ34" s="4">
        <v>3020.5250000000001</v>
      </c>
      <c r="BK34" s="4">
        <v>2.4449999999999998</v>
      </c>
      <c r="BL34" s="4">
        <v>20.81</v>
      </c>
      <c r="BM34" s="4">
        <v>0.21099999999999999</v>
      </c>
      <c r="BN34" s="4">
        <v>21.021999999999998</v>
      </c>
      <c r="BO34" s="4">
        <v>15.39</v>
      </c>
      <c r="BP34" s="4">
        <v>0.156</v>
      </c>
      <c r="BQ34" s="4">
        <v>15.545999999999999</v>
      </c>
      <c r="BR34" s="4">
        <v>3.2124000000000001</v>
      </c>
      <c r="BU34" s="4">
        <v>6.1180000000000003</v>
      </c>
      <c r="BW34" s="4">
        <v>263.524</v>
      </c>
      <c r="BX34" s="4">
        <v>9.3087000000000003E-2</v>
      </c>
      <c r="BY34" s="4">
        <v>-5</v>
      </c>
      <c r="BZ34" s="4">
        <v>0.70206500000000005</v>
      </c>
      <c r="CA34" s="4">
        <v>2.274813</v>
      </c>
      <c r="CB34" s="4">
        <v>14.181713</v>
      </c>
      <c r="CC34" s="4">
        <f t="shared" si="15"/>
        <v>0.60100559460000003</v>
      </c>
      <c r="CE34" s="4">
        <f t="shared" si="16"/>
        <v>5132.7337640082751</v>
      </c>
      <c r="CF34" s="4">
        <f t="shared" si="17"/>
        <v>4.1547525853949994</v>
      </c>
      <c r="CG34" s="4">
        <f t="shared" si="18"/>
        <v>26.417089444805999</v>
      </c>
      <c r="CH34" s="4">
        <f t="shared" si="19"/>
        <v>5.4587841330564002</v>
      </c>
    </row>
    <row r="35" spans="1:86">
      <c r="A35" s="2">
        <v>42439</v>
      </c>
      <c r="B35" s="32">
        <v>0.44740263888888893</v>
      </c>
      <c r="C35" s="4">
        <v>13.02</v>
      </c>
      <c r="D35" s="4">
        <v>1.7000000000000001E-2</v>
      </c>
      <c r="E35" s="4" t="s">
        <v>155</v>
      </c>
      <c r="F35" s="4">
        <v>170</v>
      </c>
      <c r="G35" s="4">
        <v>749.5</v>
      </c>
      <c r="H35" s="4">
        <v>12.2</v>
      </c>
      <c r="I35" s="4">
        <v>396.5</v>
      </c>
      <c r="K35" s="4">
        <v>1.92</v>
      </c>
      <c r="L35" s="4">
        <v>133</v>
      </c>
      <c r="M35" s="4">
        <v>0.88700000000000001</v>
      </c>
      <c r="N35" s="4">
        <v>11.548999999999999</v>
      </c>
      <c r="O35" s="4">
        <v>1.5100000000000001E-2</v>
      </c>
      <c r="P35" s="4">
        <v>664.82550000000003</v>
      </c>
      <c r="Q35" s="4">
        <v>10.7982</v>
      </c>
      <c r="R35" s="4">
        <v>675.6</v>
      </c>
      <c r="S35" s="4">
        <v>491.6728</v>
      </c>
      <c r="T35" s="4">
        <v>7.9858000000000002</v>
      </c>
      <c r="U35" s="4">
        <v>499.7</v>
      </c>
      <c r="V35" s="4">
        <v>396.5487</v>
      </c>
      <c r="Y35" s="4">
        <v>117.77200000000001</v>
      </c>
      <c r="Z35" s="4">
        <v>0</v>
      </c>
      <c r="AA35" s="4">
        <v>1.7018</v>
      </c>
      <c r="AB35" s="4" t="s">
        <v>384</v>
      </c>
      <c r="AC35" s="4">
        <v>0</v>
      </c>
      <c r="AD35" s="4">
        <v>11.9</v>
      </c>
      <c r="AE35" s="4">
        <v>840</v>
      </c>
      <c r="AF35" s="4">
        <v>863</v>
      </c>
      <c r="AG35" s="4">
        <v>870</v>
      </c>
      <c r="AH35" s="4">
        <v>8.6</v>
      </c>
      <c r="AI35" s="4">
        <v>7.0000000000000007E-2</v>
      </c>
      <c r="AJ35" s="4">
        <v>0</v>
      </c>
      <c r="AK35" s="4">
        <v>984</v>
      </c>
      <c r="AL35" s="4">
        <v>-40</v>
      </c>
      <c r="AM35" s="4">
        <v>0</v>
      </c>
      <c r="AN35" s="4">
        <v>26</v>
      </c>
      <c r="AO35" s="4">
        <v>190</v>
      </c>
      <c r="AP35" s="4">
        <v>190</v>
      </c>
      <c r="AQ35" s="4">
        <v>2.1</v>
      </c>
      <c r="AR35" s="4">
        <v>195</v>
      </c>
      <c r="AS35" s="4" t="s">
        <v>155</v>
      </c>
      <c r="AT35" s="4">
        <v>1</v>
      </c>
      <c r="AU35" s="5">
        <v>0.65531249999999996</v>
      </c>
      <c r="AV35" s="4">
        <v>47.158535000000001</v>
      </c>
      <c r="AW35" s="4">
        <v>-88.485211000000007</v>
      </c>
      <c r="AX35" s="4">
        <v>308.39999999999998</v>
      </c>
      <c r="AY35" s="4">
        <v>23.4</v>
      </c>
      <c r="AZ35" s="4">
        <v>12</v>
      </c>
      <c r="BA35" s="4">
        <v>11</v>
      </c>
      <c r="BB35" s="4" t="s">
        <v>418</v>
      </c>
      <c r="BC35" s="4">
        <v>1.3</v>
      </c>
      <c r="BD35" s="4">
        <v>1.8011999999999999</v>
      </c>
      <c r="BE35" s="4">
        <v>2.5011999999999999</v>
      </c>
      <c r="BF35" s="4">
        <v>14.063000000000001</v>
      </c>
      <c r="BG35" s="4">
        <v>16.170000000000002</v>
      </c>
      <c r="BH35" s="4">
        <v>1.1499999999999999</v>
      </c>
      <c r="BI35" s="4">
        <v>12.734999999999999</v>
      </c>
      <c r="BJ35" s="4">
        <v>3019.7530000000002</v>
      </c>
      <c r="BK35" s="4">
        <v>2.5099999999999998</v>
      </c>
      <c r="BL35" s="4">
        <v>18.204000000000001</v>
      </c>
      <c r="BM35" s="4">
        <v>0.29599999999999999</v>
      </c>
      <c r="BN35" s="4">
        <v>18.5</v>
      </c>
      <c r="BO35" s="4">
        <v>13.462999999999999</v>
      </c>
      <c r="BP35" s="4">
        <v>0.219</v>
      </c>
      <c r="BQ35" s="4">
        <v>13.682</v>
      </c>
      <c r="BR35" s="4">
        <v>3.4285999999999999</v>
      </c>
      <c r="BU35" s="4">
        <v>6.11</v>
      </c>
      <c r="BW35" s="4">
        <v>323.55</v>
      </c>
      <c r="BX35" s="4">
        <v>0.13491600000000001</v>
      </c>
      <c r="BY35" s="4">
        <v>-5</v>
      </c>
      <c r="BZ35" s="4">
        <v>0.70338699999999998</v>
      </c>
      <c r="CA35" s="4">
        <v>3.2970100000000002</v>
      </c>
      <c r="CB35" s="4">
        <v>14.208417000000001</v>
      </c>
      <c r="CC35" s="4">
        <f t="shared" si="15"/>
        <v>0.87107004200000004</v>
      </c>
      <c r="CE35" s="4">
        <f t="shared" si="16"/>
        <v>7437.248411381911</v>
      </c>
      <c r="CF35" s="4">
        <f t="shared" si="17"/>
        <v>6.1817948397000002</v>
      </c>
      <c r="CG35" s="4">
        <f t="shared" si="18"/>
        <v>33.696939042540002</v>
      </c>
      <c r="CH35" s="4">
        <f t="shared" si="19"/>
        <v>8.4441839790420001</v>
      </c>
    </row>
    <row r="36" spans="1:86">
      <c r="A36" s="2">
        <v>42439</v>
      </c>
      <c r="B36" s="32">
        <v>0.44741421296296296</v>
      </c>
      <c r="C36" s="4">
        <v>13.260999999999999</v>
      </c>
      <c r="D36" s="4">
        <v>1.6799999999999999E-2</v>
      </c>
      <c r="E36" s="4" t="s">
        <v>155</v>
      </c>
      <c r="F36" s="4">
        <v>167.96727000000001</v>
      </c>
      <c r="G36" s="4">
        <v>725.6</v>
      </c>
      <c r="H36" s="4">
        <v>12.5</v>
      </c>
      <c r="I36" s="4">
        <v>358.9</v>
      </c>
      <c r="K36" s="4">
        <v>2.1</v>
      </c>
      <c r="L36" s="4">
        <v>133</v>
      </c>
      <c r="M36" s="4">
        <v>0.88519999999999999</v>
      </c>
      <c r="N36" s="4">
        <v>11.7384</v>
      </c>
      <c r="O36" s="4">
        <v>1.49E-2</v>
      </c>
      <c r="P36" s="4">
        <v>642.2749</v>
      </c>
      <c r="Q36" s="4">
        <v>11.065099999999999</v>
      </c>
      <c r="R36" s="4">
        <v>653.29999999999995</v>
      </c>
      <c r="S36" s="4">
        <v>475.00069999999999</v>
      </c>
      <c r="T36" s="4">
        <v>8.1832999999999991</v>
      </c>
      <c r="U36" s="4">
        <v>483.2</v>
      </c>
      <c r="V36" s="4">
        <v>358.9024</v>
      </c>
      <c r="Y36" s="4">
        <v>117.60299999999999</v>
      </c>
      <c r="Z36" s="4">
        <v>0</v>
      </c>
      <c r="AA36" s="4">
        <v>1.8589</v>
      </c>
      <c r="AB36" s="4" t="s">
        <v>384</v>
      </c>
      <c r="AC36" s="4">
        <v>0</v>
      </c>
      <c r="AD36" s="4">
        <v>11.9</v>
      </c>
      <c r="AE36" s="4">
        <v>841</v>
      </c>
      <c r="AF36" s="4">
        <v>863</v>
      </c>
      <c r="AG36" s="4">
        <v>871</v>
      </c>
      <c r="AH36" s="4">
        <v>9</v>
      </c>
      <c r="AI36" s="4">
        <v>7.0000000000000007E-2</v>
      </c>
      <c r="AJ36" s="4">
        <v>0</v>
      </c>
      <c r="AK36" s="4">
        <v>984</v>
      </c>
      <c r="AL36" s="4">
        <v>-40</v>
      </c>
      <c r="AM36" s="4">
        <v>0</v>
      </c>
      <c r="AN36" s="4">
        <v>26</v>
      </c>
      <c r="AO36" s="4">
        <v>190</v>
      </c>
      <c r="AP36" s="4">
        <v>189.4</v>
      </c>
      <c r="AQ36" s="4">
        <v>2.2999999999999998</v>
      </c>
      <c r="AR36" s="4">
        <v>195</v>
      </c>
      <c r="AS36" s="4" t="s">
        <v>155</v>
      </c>
      <c r="AT36" s="4">
        <v>1</v>
      </c>
      <c r="AU36" s="5">
        <v>0.65532407407407411</v>
      </c>
      <c r="AV36" s="4">
        <v>47.158518000000001</v>
      </c>
      <c r="AW36" s="4">
        <v>-88.485083000000003</v>
      </c>
      <c r="AX36" s="4">
        <v>308.5</v>
      </c>
      <c r="AY36" s="4">
        <v>22.3</v>
      </c>
      <c r="AZ36" s="4">
        <v>12</v>
      </c>
      <c r="BA36" s="4">
        <v>11</v>
      </c>
      <c r="BB36" s="4" t="s">
        <v>418</v>
      </c>
      <c r="BC36" s="4">
        <v>1.3</v>
      </c>
      <c r="BD36" s="4">
        <v>1.9</v>
      </c>
      <c r="BE36" s="4">
        <v>2.6</v>
      </c>
      <c r="BF36" s="4">
        <v>14.063000000000001</v>
      </c>
      <c r="BG36" s="4">
        <v>15.9</v>
      </c>
      <c r="BH36" s="4">
        <v>1.1299999999999999</v>
      </c>
      <c r="BI36" s="4">
        <v>12.967000000000001</v>
      </c>
      <c r="BJ36" s="4">
        <v>3020.837</v>
      </c>
      <c r="BK36" s="4">
        <v>2.4350000000000001</v>
      </c>
      <c r="BL36" s="4">
        <v>17.309000000000001</v>
      </c>
      <c r="BM36" s="4">
        <v>0.29799999999999999</v>
      </c>
      <c r="BN36" s="4">
        <v>17.606999999999999</v>
      </c>
      <c r="BO36" s="4">
        <v>12.801</v>
      </c>
      <c r="BP36" s="4">
        <v>0.221</v>
      </c>
      <c r="BQ36" s="4">
        <v>13.022</v>
      </c>
      <c r="BR36" s="4">
        <v>3.0541999999999998</v>
      </c>
      <c r="BU36" s="4">
        <v>6.0049999999999999</v>
      </c>
      <c r="BW36" s="4">
        <v>347.84399999999999</v>
      </c>
      <c r="BX36" s="4">
        <v>0.19151699999999999</v>
      </c>
      <c r="BY36" s="4">
        <v>-5</v>
      </c>
      <c r="BZ36" s="4">
        <v>0.70238699999999998</v>
      </c>
      <c r="CA36" s="4">
        <v>4.6801969999999997</v>
      </c>
      <c r="CB36" s="4">
        <v>14.188217</v>
      </c>
      <c r="CC36" s="4">
        <f t="shared" si="15"/>
        <v>1.2365080473999999</v>
      </c>
      <c r="CE36" s="4">
        <f t="shared" si="16"/>
        <v>10561.169861872082</v>
      </c>
      <c r="CF36" s="4">
        <f t="shared" si="17"/>
        <v>8.5130209321649986</v>
      </c>
      <c r="CG36" s="4">
        <f t="shared" si="18"/>
        <v>45.526307424497993</v>
      </c>
      <c r="CH36" s="4">
        <f t="shared" si="19"/>
        <v>10.677810485017798</v>
      </c>
    </row>
    <row r="37" spans="1:86">
      <c r="A37" s="2">
        <v>42439</v>
      </c>
      <c r="B37" s="32">
        <v>0.44742578703703706</v>
      </c>
      <c r="C37" s="4">
        <v>13.025</v>
      </c>
      <c r="D37" s="4">
        <v>1.61E-2</v>
      </c>
      <c r="E37" s="4" t="s">
        <v>155</v>
      </c>
      <c r="F37" s="4">
        <v>161.231527</v>
      </c>
      <c r="G37" s="4">
        <v>775.2</v>
      </c>
      <c r="H37" s="4">
        <v>12.6</v>
      </c>
      <c r="I37" s="4">
        <v>466.3</v>
      </c>
      <c r="K37" s="4">
        <v>2.2000000000000002</v>
      </c>
      <c r="L37" s="4">
        <v>143</v>
      </c>
      <c r="M37" s="4">
        <v>0.88700000000000001</v>
      </c>
      <c r="N37" s="4">
        <v>11.5527</v>
      </c>
      <c r="O37" s="4">
        <v>1.43E-2</v>
      </c>
      <c r="P37" s="4">
        <v>687.58810000000005</v>
      </c>
      <c r="Q37" s="4">
        <v>11.1761</v>
      </c>
      <c r="R37" s="4">
        <v>698.8</v>
      </c>
      <c r="S37" s="4">
        <v>508.51249999999999</v>
      </c>
      <c r="T37" s="4">
        <v>8.2653999999999996</v>
      </c>
      <c r="U37" s="4">
        <v>516.79999999999995</v>
      </c>
      <c r="V37" s="4">
        <v>466.2516</v>
      </c>
      <c r="Y37" s="4">
        <v>126.949</v>
      </c>
      <c r="Z37" s="4">
        <v>0</v>
      </c>
      <c r="AA37" s="4">
        <v>1.9514</v>
      </c>
      <c r="AB37" s="4" t="s">
        <v>384</v>
      </c>
      <c r="AC37" s="4">
        <v>0</v>
      </c>
      <c r="AD37" s="4">
        <v>11.9</v>
      </c>
      <c r="AE37" s="4">
        <v>840</v>
      </c>
      <c r="AF37" s="4">
        <v>863</v>
      </c>
      <c r="AG37" s="4">
        <v>870</v>
      </c>
      <c r="AH37" s="4">
        <v>9</v>
      </c>
      <c r="AI37" s="4">
        <v>7.0000000000000007E-2</v>
      </c>
      <c r="AJ37" s="4">
        <v>0</v>
      </c>
      <c r="AK37" s="4">
        <v>984</v>
      </c>
      <c r="AL37" s="4">
        <v>-40</v>
      </c>
      <c r="AM37" s="4">
        <v>0</v>
      </c>
      <c r="AN37" s="4">
        <v>26</v>
      </c>
      <c r="AO37" s="4">
        <v>190</v>
      </c>
      <c r="AP37" s="4">
        <v>189.6</v>
      </c>
      <c r="AQ37" s="4">
        <v>2.4</v>
      </c>
      <c r="AR37" s="4">
        <v>195</v>
      </c>
      <c r="AS37" s="4" t="s">
        <v>155</v>
      </c>
      <c r="AT37" s="4">
        <v>1</v>
      </c>
      <c r="AU37" s="5">
        <v>0.65533564814814815</v>
      </c>
      <c r="AV37" s="4">
        <v>47.15851</v>
      </c>
      <c r="AW37" s="4">
        <v>-88.484955999999997</v>
      </c>
      <c r="AX37" s="4">
        <v>308.5</v>
      </c>
      <c r="AY37" s="4">
        <v>21.6</v>
      </c>
      <c r="AZ37" s="4">
        <v>12</v>
      </c>
      <c r="BA37" s="4">
        <v>11</v>
      </c>
      <c r="BB37" s="4" t="s">
        <v>418</v>
      </c>
      <c r="BC37" s="4">
        <v>1.3036000000000001</v>
      </c>
      <c r="BD37" s="4">
        <v>1.9036</v>
      </c>
      <c r="BE37" s="4">
        <v>2.6048</v>
      </c>
      <c r="BF37" s="4">
        <v>14.063000000000001</v>
      </c>
      <c r="BG37" s="4">
        <v>16.16</v>
      </c>
      <c r="BH37" s="4">
        <v>1.1499999999999999</v>
      </c>
      <c r="BI37" s="4">
        <v>12.741</v>
      </c>
      <c r="BJ37" s="4">
        <v>3018.1390000000001</v>
      </c>
      <c r="BK37" s="4">
        <v>2.3780000000000001</v>
      </c>
      <c r="BL37" s="4">
        <v>18.811</v>
      </c>
      <c r="BM37" s="4">
        <v>0.30599999999999999</v>
      </c>
      <c r="BN37" s="4">
        <v>19.117000000000001</v>
      </c>
      <c r="BO37" s="4">
        <v>13.912000000000001</v>
      </c>
      <c r="BP37" s="4">
        <v>0.22600000000000001</v>
      </c>
      <c r="BQ37" s="4">
        <v>14.138</v>
      </c>
      <c r="BR37" s="4">
        <v>4.0278999999999998</v>
      </c>
      <c r="BU37" s="4">
        <v>6.58</v>
      </c>
      <c r="BW37" s="4">
        <v>370.67899999999997</v>
      </c>
      <c r="BX37" s="4">
        <v>0.24771799999999999</v>
      </c>
      <c r="BY37" s="4">
        <v>-5</v>
      </c>
      <c r="BZ37" s="4">
        <v>0.70261300000000004</v>
      </c>
      <c r="CA37" s="4">
        <v>6.0536089999999998</v>
      </c>
      <c r="CB37" s="4">
        <v>14.192783</v>
      </c>
      <c r="CC37" s="4">
        <f t="shared" si="15"/>
        <v>1.5993634978</v>
      </c>
      <c r="CE37" s="4">
        <f t="shared" si="16"/>
        <v>13648.163159997297</v>
      </c>
      <c r="CF37" s="4">
        <f t="shared" si="17"/>
        <v>10.753425204894</v>
      </c>
      <c r="CG37" s="4">
        <f t="shared" si="18"/>
        <v>63.932685259374004</v>
      </c>
      <c r="CH37" s="4">
        <f t="shared" si="19"/>
        <v>18.214348773251697</v>
      </c>
    </row>
    <row r="38" spans="1:86">
      <c r="A38" s="2">
        <v>42439</v>
      </c>
      <c r="B38" s="32">
        <v>0.4474373611111111</v>
      </c>
      <c r="C38" s="4">
        <v>13.069000000000001</v>
      </c>
      <c r="D38" s="4">
        <v>1.78E-2</v>
      </c>
      <c r="E38" s="4" t="s">
        <v>155</v>
      </c>
      <c r="F38" s="4">
        <v>177.65188800000001</v>
      </c>
      <c r="G38" s="4">
        <v>801</v>
      </c>
      <c r="H38" s="4">
        <v>12.6</v>
      </c>
      <c r="I38" s="4">
        <v>670.5</v>
      </c>
      <c r="K38" s="4">
        <v>2.1</v>
      </c>
      <c r="L38" s="4">
        <v>155</v>
      </c>
      <c r="M38" s="4">
        <v>0.88639999999999997</v>
      </c>
      <c r="N38" s="4">
        <v>11.5848</v>
      </c>
      <c r="O38" s="4">
        <v>1.5699999999999999E-2</v>
      </c>
      <c r="P38" s="4">
        <v>710.02499999999998</v>
      </c>
      <c r="Q38" s="4">
        <v>11.168900000000001</v>
      </c>
      <c r="R38" s="4">
        <v>721.2</v>
      </c>
      <c r="S38" s="4">
        <v>525.10590000000002</v>
      </c>
      <c r="T38" s="4">
        <v>8.2600999999999996</v>
      </c>
      <c r="U38" s="4">
        <v>533.4</v>
      </c>
      <c r="V38" s="4">
        <v>670.5154</v>
      </c>
      <c r="Y38" s="4">
        <v>137.33500000000001</v>
      </c>
      <c r="Z38" s="4">
        <v>0</v>
      </c>
      <c r="AA38" s="4">
        <v>1.8614999999999999</v>
      </c>
      <c r="AB38" s="4" t="s">
        <v>384</v>
      </c>
      <c r="AC38" s="4">
        <v>0</v>
      </c>
      <c r="AD38" s="4">
        <v>11.9</v>
      </c>
      <c r="AE38" s="4">
        <v>841</v>
      </c>
      <c r="AF38" s="4">
        <v>864</v>
      </c>
      <c r="AG38" s="4">
        <v>871</v>
      </c>
      <c r="AH38" s="4">
        <v>9</v>
      </c>
      <c r="AI38" s="4">
        <v>7.0000000000000007E-2</v>
      </c>
      <c r="AJ38" s="4">
        <v>0</v>
      </c>
      <c r="AK38" s="4">
        <v>984</v>
      </c>
      <c r="AL38" s="4">
        <v>-40</v>
      </c>
      <c r="AM38" s="4">
        <v>0</v>
      </c>
      <c r="AN38" s="4">
        <v>26</v>
      </c>
      <c r="AO38" s="4">
        <v>190</v>
      </c>
      <c r="AP38" s="4">
        <v>190</v>
      </c>
      <c r="AQ38" s="4">
        <v>2.2999999999999998</v>
      </c>
      <c r="AR38" s="4">
        <v>195</v>
      </c>
      <c r="AS38" s="4" t="s">
        <v>155</v>
      </c>
      <c r="AT38" s="4">
        <v>1</v>
      </c>
      <c r="AU38" s="5">
        <v>0.65534722222222219</v>
      </c>
      <c r="AV38" s="4">
        <v>47.158503000000003</v>
      </c>
      <c r="AW38" s="4">
        <v>-88.484831999999997</v>
      </c>
      <c r="AX38" s="4">
        <v>308.60000000000002</v>
      </c>
      <c r="AY38" s="4">
        <v>21.2</v>
      </c>
      <c r="AZ38" s="4">
        <v>12</v>
      </c>
      <c r="BA38" s="4">
        <v>11</v>
      </c>
      <c r="BB38" s="4" t="s">
        <v>418</v>
      </c>
      <c r="BC38" s="4">
        <v>1.5988</v>
      </c>
      <c r="BD38" s="4">
        <v>2.2000000000000002</v>
      </c>
      <c r="BE38" s="4">
        <v>2.9964</v>
      </c>
      <c r="BF38" s="4">
        <v>14.063000000000001</v>
      </c>
      <c r="BG38" s="4">
        <v>16.079999999999998</v>
      </c>
      <c r="BH38" s="4">
        <v>1.1399999999999999</v>
      </c>
      <c r="BI38" s="4">
        <v>12.813000000000001</v>
      </c>
      <c r="BJ38" s="4">
        <v>3012.4760000000001</v>
      </c>
      <c r="BK38" s="4">
        <v>2.6059999999999999</v>
      </c>
      <c r="BL38" s="4">
        <v>19.335000000000001</v>
      </c>
      <c r="BM38" s="4">
        <v>0.30399999999999999</v>
      </c>
      <c r="BN38" s="4">
        <v>19.638999999999999</v>
      </c>
      <c r="BO38" s="4">
        <v>14.298999999999999</v>
      </c>
      <c r="BP38" s="4">
        <v>0.22500000000000001</v>
      </c>
      <c r="BQ38" s="4">
        <v>14.523999999999999</v>
      </c>
      <c r="BR38" s="4">
        <v>5.7656000000000001</v>
      </c>
      <c r="BU38" s="4">
        <v>7.085</v>
      </c>
      <c r="BW38" s="4">
        <v>351.96199999999999</v>
      </c>
      <c r="BX38" s="4">
        <v>0.203762</v>
      </c>
      <c r="BY38" s="4">
        <v>-5</v>
      </c>
      <c r="BZ38" s="4">
        <v>0.70177400000000001</v>
      </c>
      <c r="CA38" s="4">
        <v>4.9794340000000004</v>
      </c>
      <c r="CB38" s="4">
        <v>14.175834999999999</v>
      </c>
      <c r="CC38" s="4">
        <f t="shared" si="15"/>
        <v>1.3155664628000001</v>
      </c>
      <c r="CE38" s="4">
        <f t="shared" si="16"/>
        <v>11205.31778768225</v>
      </c>
      <c r="CF38" s="4">
        <f t="shared" si="17"/>
        <v>9.6933745379879994</v>
      </c>
      <c r="CG38" s="4">
        <f t="shared" si="18"/>
        <v>54.024010663752001</v>
      </c>
      <c r="CH38" s="4">
        <f t="shared" si="19"/>
        <v>21.4459402287888</v>
      </c>
    </row>
    <row r="39" spans="1:86">
      <c r="A39" s="2">
        <v>42439</v>
      </c>
      <c r="B39" s="32">
        <v>0.44744893518518519</v>
      </c>
      <c r="C39" s="4">
        <v>13.423999999999999</v>
      </c>
      <c r="D39" s="4">
        <v>1.7999999999999999E-2</v>
      </c>
      <c r="E39" s="4" t="s">
        <v>155</v>
      </c>
      <c r="F39" s="4">
        <v>180</v>
      </c>
      <c r="G39" s="4">
        <v>797.3</v>
      </c>
      <c r="H39" s="4">
        <v>-2.7</v>
      </c>
      <c r="I39" s="4">
        <v>444.1</v>
      </c>
      <c r="K39" s="4">
        <v>2.11</v>
      </c>
      <c r="L39" s="4">
        <v>136</v>
      </c>
      <c r="M39" s="4">
        <v>0.88390000000000002</v>
      </c>
      <c r="N39" s="4">
        <v>11.8649</v>
      </c>
      <c r="O39" s="4">
        <v>1.5900000000000001E-2</v>
      </c>
      <c r="P39" s="4">
        <v>704.65309999999999</v>
      </c>
      <c r="Q39" s="4">
        <v>0</v>
      </c>
      <c r="R39" s="4">
        <v>704.7</v>
      </c>
      <c r="S39" s="4">
        <v>521.13310000000001</v>
      </c>
      <c r="T39" s="4">
        <v>0</v>
      </c>
      <c r="U39" s="4">
        <v>521.1</v>
      </c>
      <c r="V39" s="4">
        <v>444.06279999999998</v>
      </c>
      <c r="Y39" s="4">
        <v>120.045</v>
      </c>
      <c r="Z39" s="4">
        <v>0</v>
      </c>
      <c r="AA39" s="4">
        <v>1.8654999999999999</v>
      </c>
      <c r="AB39" s="4" t="s">
        <v>384</v>
      </c>
      <c r="AC39" s="4">
        <v>0</v>
      </c>
      <c r="AD39" s="4">
        <v>12</v>
      </c>
      <c r="AE39" s="4">
        <v>841</v>
      </c>
      <c r="AF39" s="4">
        <v>864</v>
      </c>
      <c r="AG39" s="4">
        <v>870</v>
      </c>
      <c r="AH39" s="4">
        <v>9</v>
      </c>
      <c r="AI39" s="4">
        <v>7.0000000000000007E-2</v>
      </c>
      <c r="AJ39" s="4">
        <v>0</v>
      </c>
      <c r="AK39" s="4">
        <v>984</v>
      </c>
      <c r="AL39" s="4">
        <v>-40</v>
      </c>
      <c r="AM39" s="4">
        <v>0</v>
      </c>
      <c r="AN39" s="4">
        <v>26</v>
      </c>
      <c r="AO39" s="4">
        <v>190</v>
      </c>
      <c r="AP39" s="4">
        <v>190</v>
      </c>
      <c r="AQ39" s="4">
        <v>2.4</v>
      </c>
      <c r="AR39" s="4">
        <v>195</v>
      </c>
      <c r="AS39" s="4" t="s">
        <v>155</v>
      </c>
      <c r="AT39" s="4">
        <v>1</v>
      </c>
      <c r="AU39" s="5">
        <v>0.65535879629629623</v>
      </c>
      <c r="AV39" s="4">
        <v>47.158499999999997</v>
      </c>
      <c r="AW39" s="4">
        <v>-88.484707999999998</v>
      </c>
      <c r="AX39" s="4">
        <v>308.60000000000002</v>
      </c>
      <c r="AY39" s="4">
        <v>21.3</v>
      </c>
      <c r="AZ39" s="4">
        <v>12</v>
      </c>
      <c r="BA39" s="4">
        <v>11</v>
      </c>
      <c r="BB39" s="4" t="s">
        <v>418</v>
      </c>
      <c r="BC39" s="4">
        <v>1.5</v>
      </c>
      <c r="BD39" s="4">
        <v>2.2000000000000002</v>
      </c>
      <c r="BE39" s="4">
        <v>2.7012</v>
      </c>
      <c r="BF39" s="4">
        <v>14.063000000000001</v>
      </c>
      <c r="BG39" s="4">
        <v>15.71</v>
      </c>
      <c r="BH39" s="4">
        <v>1.1200000000000001</v>
      </c>
      <c r="BI39" s="4">
        <v>13.141</v>
      </c>
      <c r="BJ39" s="4">
        <v>3018.4369999999999</v>
      </c>
      <c r="BK39" s="4">
        <v>2.5760000000000001</v>
      </c>
      <c r="BL39" s="4">
        <v>18.773</v>
      </c>
      <c r="BM39" s="4">
        <v>0</v>
      </c>
      <c r="BN39" s="4">
        <v>18.773</v>
      </c>
      <c r="BO39" s="4">
        <v>13.884</v>
      </c>
      <c r="BP39" s="4">
        <v>0</v>
      </c>
      <c r="BQ39" s="4">
        <v>13.884</v>
      </c>
      <c r="BR39" s="4">
        <v>3.7355999999999998</v>
      </c>
      <c r="BU39" s="4">
        <v>6.0590000000000002</v>
      </c>
      <c r="BW39" s="4">
        <v>345.08</v>
      </c>
      <c r="BX39" s="4">
        <v>0.168486</v>
      </c>
      <c r="BY39" s="4">
        <v>-5</v>
      </c>
      <c r="BZ39" s="4">
        <v>0.70222600000000002</v>
      </c>
      <c r="CA39" s="4">
        <v>4.1173760000000001</v>
      </c>
      <c r="CB39" s="4">
        <v>14.184965</v>
      </c>
      <c r="CC39" s="4">
        <f t="shared" si="15"/>
        <v>1.0878107392</v>
      </c>
      <c r="CE39" s="4">
        <f t="shared" si="16"/>
        <v>9283.7459258000636</v>
      </c>
      <c r="CF39" s="4">
        <f t="shared" si="17"/>
        <v>7.9229513502720001</v>
      </c>
      <c r="CG39" s="4">
        <f t="shared" si="18"/>
        <v>42.702739342847998</v>
      </c>
      <c r="CH39" s="4">
        <f t="shared" si="19"/>
        <v>11.489509729843199</v>
      </c>
    </row>
    <row r="40" spans="1:86">
      <c r="A40" s="2">
        <v>42439</v>
      </c>
      <c r="B40" s="32">
        <v>0.44746050925925923</v>
      </c>
      <c r="C40" s="4">
        <v>13.78</v>
      </c>
      <c r="D40" s="4">
        <v>2.3E-2</v>
      </c>
      <c r="E40" s="4" t="s">
        <v>155</v>
      </c>
      <c r="F40" s="4">
        <v>229.925926</v>
      </c>
      <c r="G40" s="4">
        <v>796.1</v>
      </c>
      <c r="H40" s="4">
        <v>-15.7</v>
      </c>
      <c r="I40" s="4">
        <v>339.5</v>
      </c>
      <c r="K40" s="4">
        <v>2.14</v>
      </c>
      <c r="L40" s="4">
        <v>134</v>
      </c>
      <c r="M40" s="4">
        <v>0.88109999999999999</v>
      </c>
      <c r="N40" s="4">
        <v>12.1419</v>
      </c>
      <c r="O40" s="4">
        <v>2.0299999999999999E-2</v>
      </c>
      <c r="P40" s="4">
        <v>701.43320000000006</v>
      </c>
      <c r="Q40" s="4">
        <v>0</v>
      </c>
      <c r="R40" s="4">
        <v>701.4</v>
      </c>
      <c r="S40" s="4">
        <v>518.74270000000001</v>
      </c>
      <c r="T40" s="4">
        <v>0</v>
      </c>
      <c r="U40" s="4">
        <v>518.70000000000005</v>
      </c>
      <c r="V40" s="4">
        <v>339.53899999999999</v>
      </c>
      <c r="Y40" s="4">
        <v>117.875</v>
      </c>
      <c r="Z40" s="4">
        <v>0</v>
      </c>
      <c r="AA40" s="4">
        <v>1.8836999999999999</v>
      </c>
      <c r="AB40" s="4" t="s">
        <v>384</v>
      </c>
      <c r="AC40" s="4">
        <v>0</v>
      </c>
      <c r="AD40" s="4">
        <v>11.9</v>
      </c>
      <c r="AE40" s="4">
        <v>841</v>
      </c>
      <c r="AF40" s="4">
        <v>864</v>
      </c>
      <c r="AG40" s="4">
        <v>870</v>
      </c>
      <c r="AH40" s="4">
        <v>8.4</v>
      </c>
      <c r="AI40" s="4">
        <v>7.0000000000000007E-2</v>
      </c>
      <c r="AJ40" s="4">
        <v>0</v>
      </c>
      <c r="AK40" s="4">
        <v>984</v>
      </c>
      <c r="AL40" s="4">
        <v>-40</v>
      </c>
      <c r="AM40" s="4">
        <v>0</v>
      </c>
      <c r="AN40" s="4">
        <v>26</v>
      </c>
      <c r="AO40" s="4">
        <v>190</v>
      </c>
      <c r="AP40" s="4">
        <v>190</v>
      </c>
      <c r="AQ40" s="4">
        <v>2.2999999999999998</v>
      </c>
      <c r="AR40" s="4">
        <v>195</v>
      </c>
      <c r="AS40" s="4" t="s">
        <v>155</v>
      </c>
      <c r="AT40" s="4">
        <v>1</v>
      </c>
      <c r="AU40" s="5">
        <v>0.65537037037037038</v>
      </c>
      <c r="AV40" s="4">
        <v>47.158503000000003</v>
      </c>
      <c r="AW40" s="4">
        <v>-88.484582000000003</v>
      </c>
      <c r="AX40" s="4">
        <v>308.60000000000002</v>
      </c>
      <c r="AY40" s="4">
        <v>20.7</v>
      </c>
      <c r="AZ40" s="4">
        <v>12</v>
      </c>
      <c r="BA40" s="4">
        <v>10</v>
      </c>
      <c r="BB40" s="4" t="s">
        <v>417</v>
      </c>
      <c r="BC40" s="4">
        <v>1.5047950000000001</v>
      </c>
      <c r="BD40" s="4">
        <v>2.1856140000000002</v>
      </c>
      <c r="BE40" s="4">
        <v>2.8023980000000002</v>
      </c>
      <c r="BF40" s="4">
        <v>14.063000000000001</v>
      </c>
      <c r="BG40" s="4">
        <v>15.34</v>
      </c>
      <c r="BH40" s="4">
        <v>1.0900000000000001</v>
      </c>
      <c r="BI40" s="4">
        <v>13.491</v>
      </c>
      <c r="BJ40" s="4">
        <v>3020.07</v>
      </c>
      <c r="BK40" s="4">
        <v>3.2069999999999999</v>
      </c>
      <c r="BL40" s="4">
        <v>18.271000000000001</v>
      </c>
      <c r="BM40" s="4">
        <v>0</v>
      </c>
      <c r="BN40" s="4">
        <v>18.271000000000001</v>
      </c>
      <c r="BO40" s="4">
        <v>13.512</v>
      </c>
      <c r="BP40" s="4">
        <v>0</v>
      </c>
      <c r="BQ40" s="4">
        <v>13.512</v>
      </c>
      <c r="BR40" s="4">
        <v>2.7926000000000002</v>
      </c>
      <c r="BU40" s="4">
        <v>5.8170000000000002</v>
      </c>
      <c r="BW40" s="4">
        <v>340.666</v>
      </c>
      <c r="BX40" s="4">
        <v>0.14880199999999999</v>
      </c>
      <c r="BY40" s="4">
        <v>-5</v>
      </c>
      <c r="BZ40" s="4">
        <v>0.70299999999999996</v>
      </c>
      <c r="CA40" s="4">
        <v>3.6363490000000001</v>
      </c>
      <c r="CB40" s="4">
        <v>14.2006</v>
      </c>
      <c r="CC40" s="4">
        <f t="shared" si="15"/>
        <v>0.96072340579999993</v>
      </c>
      <c r="CE40" s="4">
        <f t="shared" si="16"/>
        <v>8203.57530774921</v>
      </c>
      <c r="CF40" s="4">
        <f t="shared" si="17"/>
        <v>8.7113431185210004</v>
      </c>
      <c r="CG40" s="4">
        <f t="shared" si="18"/>
        <v>36.703357722936005</v>
      </c>
      <c r="CH40" s="4">
        <f t="shared" si="19"/>
        <v>7.5856865583978008</v>
      </c>
    </row>
    <row r="41" spans="1:86">
      <c r="A41" s="2">
        <v>42439</v>
      </c>
      <c r="B41" s="32">
        <v>0.44747208333333338</v>
      </c>
      <c r="C41" s="4">
        <v>13.811</v>
      </c>
      <c r="D41" s="4">
        <v>0.1721</v>
      </c>
      <c r="E41" s="4" t="s">
        <v>155</v>
      </c>
      <c r="F41" s="4">
        <v>1720.8407440000001</v>
      </c>
      <c r="G41" s="4">
        <v>762.9</v>
      </c>
      <c r="H41" s="4">
        <v>-15.8</v>
      </c>
      <c r="I41" s="4">
        <v>440.6</v>
      </c>
      <c r="K41" s="4">
        <v>1.77</v>
      </c>
      <c r="L41" s="4">
        <v>134</v>
      </c>
      <c r="M41" s="4">
        <v>0.87949999999999995</v>
      </c>
      <c r="N41" s="4">
        <v>12.1469</v>
      </c>
      <c r="O41" s="4">
        <v>0.15129999999999999</v>
      </c>
      <c r="P41" s="4">
        <v>670.96270000000004</v>
      </c>
      <c r="Q41" s="4">
        <v>0</v>
      </c>
      <c r="R41" s="4">
        <v>671</v>
      </c>
      <c r="S41" s="4">
        <v>496.20299999999997</v>
      </c>
      <c r="T41" s="4">
        <v>0</v>
      </c>
      <c r="U41" s="4">
        <v>496.2</v>
      </c>
      <c r="V41" s="4">
        <v>440.62540000000001</v>
      </c>
      <c r="Y41" s="4">
        <v>117.78400000000001</v>
      </c>
      <c r="Z41" s="4">
        <v>0</v>
      </c>
      <c r="AA41" s="4">
        <v>1.5536000000000001</v>
      </c>
      <c r="AB41" s="4" t="s">
        <v>384</v>
      </c>
      <c r="AC41" s="4">
        <v>0</v>
      </c>
      <c r="AD41" s="4">
        <v>11.9</v>
      </c>
      <c r="AE41" s="4">
        <v>841</v>
      </c>
      <c r="AF41" s="4">
        <v>864</v>
      </c>
      <c r="AG41" s="4">
        <v>870</v>
      </c>
      <c r="AH41" s="4">
        <v>8</v>
      </c>
      <c r="AI41" s="4">
        <v>7.0000000000000007E-2</v>
      </c>
      <c r="AJ41" s="4">
        <v>0</v>
      </c>
      <c r="AK41" s="4">
        <v>984</v>
      </c>
      <c r="AL41" s="4">
        <v>-40</v>
      </c>
      <c r="AM41" s="4">
        <v>0</v>
      </c>
      <c r="AN41" s="4">
        <v>26</v>
      </c>
      <c r="AO41" s="4">
        <v>190</v>
      </c>
      <c r="AP41" s="4">
        <v>190</v>
      </c>
      <c r="AQ41" s="4">
        <v>2.4</v>
      </c>
      <c r="AR41" s="4">
        <v>195</v>
      </c>
      <c r="AS41" s="4" t="s">
        <v>155</v>
      </c>
      <c r="AT41" s="4">
        <v>1</v>
      </c>
      <c r="AU41" s="5">
        <v>0.65538194444444442</v>
      </c>
      <c r="AV41" s="4">
        <v>47.158532000000001</v>
      </c>
      <c r="AW41" s="4">
        <v>-88.484464000000003</v>
      </c>
      <c r="AX41" s="4">
        <v>308.39999999999998</v>
      </c>
      <c r="AY41" s="4">
        <v>20.9</v>
      </c>
      <c r="AZ41" s="4">
        <v>12</v>
      </c>
      <c r="BA41" s="4">
        <v>10</v>
      </c>
      <c r="BB41" s="4" t="s">
        <v>417</v>
      </c>
      <c r="BC41" s="4">
        <v>1.903303</v>
      </c>
      <c r="BD41" s="4">
        <v>1.005506</v>
      </c>
      <c r="BE41" s="4">
        <v>3.005506</v>
      </c>
      <c r="BF41" s="4">
        <v>14.063000000000001</v>
      </c>
      <c r="BG41" s="4">
        <v>15.12</v>
      </c>
      <c r="BH41" s="4">
        <v>1.08</v>
      </c>
      <c r="BI41" s="4">
        <v>13.702</v>
      </c>
      <c r="BJ41" s="4">
        <v>2985.4029999999998</v>
      </c>
      <c r="BK41" s="4">
        <v>23.675000000000001</v>
      </c>
      <c r="BL41" s="4">
        <v>17.268999999999998</v>
      </c>
      <c r="BM41" s="4">
        <v>0</v>
      </c>
      <c r="BN41" s="4">
        <v>17.268999999999998</v>
      </c>
      <c r="BO41" s="4">
        <v>12.771000000000001</v>
      </c>
      <c r="BP41" s="4">
        <v>0</v>
      </c>
      <c r="BQ41" s="4">
        <v>12.771000000000001</v>
      </c>
      <c r="BR41" s="4">
        <v>3.581</v>
      </c>
      <c r="BU41" s="4">
        <v>5.7430000000000003</v>
      </c>
      <c r="BW41" s="4">
        <v>277.642</v>
      </c>
      <c r="BX41" s="4">
        <v>0.165328</v>
      </c>
      <c r="BY41" s="4">
        <v>-5</v>
      </c>
      <c r="BZ41" s="4">
        <v>0.70238699999999998</v>
      </c>
      <c r="CA41" s="4">
        <v>4.040203</v>
      </c>
      <c r="CB41" s="4">
        <v>14.188217</v>
      </c>
      <c r="CC41" s="4">
        <f t="shared" si="15"/>
        <v>1.0674216325999999</v>
      </c>
      <c r="CE41" s="4">
        <f t="shared" si="16"/>
        <v>9010.0407151363215</v>
      </c>
      <c r="CF41" s="4">
        <f t="shared" si="17"/>
        <v>71.451899100674993</v>
      </c>
      <c r="CG41" s="4">
        <f t="shared" si="18"/>
        <v>38.543282087211004</v>
      </c>
      <c r="CH41" s="4">
        <f t="shared" si="19"/>
        <v>10.807571306421</v>
      </c>
    </row>
    <row r="42" spans="1:86">
      <c r="A42" s="2">
        <v>42439</v>
      </c>
      <c r="B42" s="32">
        <v>0.44748365740740742</v>
      </c>
      <c r="C42" s="4">
        <v>14.239000000000001</v>
      </c>
      <c r="D42" s="4">
        <v>0.47970000000000002</v>
      </c>
      <c r="E42" s="4" t="s">
        <v>155</v>
      </c>
      <c r="F42" s="4">
        <v>4796.563803</v>
      </c>
      <c r="G42" s="4">
        <v>659.6</v>
      </c>
      <c r="H42" s="4">
        <v>-15.7</v>
      </c>
      <c r="I42" s="4">
        <v>692.1</v>
      </c>
      <c r="K42" s="4">
        <v>1.44</v>
      </c>
      <c r="L42" s="4">
        <v>140</v>
      </c>
      <c r="M42" s="4">
        <v>0.87329999999999997</v>
      </c>
      <c r="N42" s="4">
        <v>12.434699999999999</v>
      </c>
      <c r="O42" s="4">
        <v>0.41889999999999999</v>
      </c>
      <c r="P42" s="4">
        <v>576.02419999999995</v>
      </c>
      <c r="Q42" s="4">
        <v>0</v>
      </c>
      <c r="R42" s="4">
        <v>576</v>
      </c>
      <c r="S42" s="4">
        <v>425.98489999999998</v>
      </c>
      <c r="T42" s="4">
        <v>0</v>
      </c>
      <c r="U42" s="4">
        <v>426</v>
      </c>
      <c r="V42" s="4">
        <v>692.1</v>
      </c>
      <c r="Y42" s="4">
        <v>121.913</v>
      </c>
      <c r="Z42" s="4">
        <v>0</v>
      </c>
      <c r="AA42" s="4">
        <v>1.2565999999999999</v>
      </c>
      <c r="AB42" s="4" t="s">
        <v>384</v>
      </c>
      <c r="AC42" s="4">
        <v>0</v>
      </c>
      <c r="AD42" s="4">
        <v>11.9</v>
      </c>
      <c r="AE42" s="4">
        <v>841</v>
      </c>
      <c r="AF42" s="4">
        <v>864</v>
      </c>
      <c r="AG42" s="4">
        <v>870</v>
      </c>
      <c r="AH42" s="4">
        <v>7.4</v>
      </c>
      <c r="AI42" s="4">
        <v>0.06</v>
      </c>
      <c r="AJ42" s="4">
        <v>0</v>
      </c>
      <c r="AK42" s="4">
        <v>984</v>
      </c>
      <c r="AL42" s="4">
        <v>-40</v>
      </c>
      <c r="AM42" s="4">
        <v>0</v>
      </c>
      <c r="AN42" s="4">
        <v>26</v>
      </c>
      <c r="AO42" s="4">
        <v>190</v>
      </c>
      <c r="AP42" s="4">
        <v>189.4</v>
      </c>
      <c r="AQ42" s="4">
        <v>2.5</v>
      </c>
      <c r="AR42" s="4">
        <v>195</v>
      </c>
      <c r="AS42" s="4" t="s">
        <v>155</v>
      </c>
      <c r="AT42" s="4">
        <v>1</v>
      </c>
      <c r="AU42" s="5">
        <v>0.65539351851851857</v>
      </c>
      <c r="AV42" s="4">
        <v>47.158572999999997</v>
      </c>
      <c r="AW42" s="4">
        <v>-88.484351000000004</v>
      </c>
      <c r="AX42" s="4">
        <v>308</v>
      </c>
      <c r="AY42" s="4">
        <v>20.9</v>
      </c>
      <c r="AZ42" s="4">
        <v>12</v>
      </c>
      <c r="BA42" s="4">
        <v>10</v>
      </c>
      <c r="BB42" s="4" t="s">
        <v>417</v>
      </c>
      <c r="BC42" s="4">
        <v>2.2000000000000002</v>
      </c>
      <c r="BD42" s="4">
        <v>1.5</v>
      </c>
      <c r="BE42" s="4">
        <v>3.5</v>
      </c>
      <c r="BF42" s="4">
        <v>14.063000000000001</v>
      </c>
      <c r="BG42" s="4">
        <v>14.35</v>
      </c>
      <c r="BH42" s="4">
        <v>1.02</v>
      </c>
      <c r="BI42" s="4">
        <v>14.512</v>
      </c>
      <c r="BJ42" s="4">
        <v>2918.4229999999998</v>
      </c>
      <c r="BK42" s="4">
        <v>62.57</v>
      </c>
      <c r="BL42" s="4">
        <v>14.157999999999999</v>
      </c>
      <c r="BM42" s="4">
        <v>0</v>
      </c>
      <c r="BN42" s="4">
        <v>14.157999999999999</v>
      </c>
      <c r="BO42" s="4">
        <v>10.47</v>
      </c>
      <c r="BP42" s="4">
        <v>0</v>
      </c>
      <c r="BQ42" s="4">
        <v>10.47</v>
      </c>
      <c r="BR42" s="4">
        <v>5.3712999999999997</v>
      </c>
      <c r="BU42" s="4">
        <v>5.6769999999999996</v>
      </c>
      <c r="BW42" s="4">
        <v>214.44900000000001</v>
      </c>
      <c r="BX42" s="4">
        <v>0.22378000000000001</v>
      </c>
      <c r="BY42" s="4">
        <v>-5</v>
      </c>
      <c r="BZ42" s="4">
        <v>0.70199999999999996</v>
      </c>
      <c r="CA42" s="4">
        <v>5.4686240000000002</v>
      </c>
      <c r="CB42" s="4">
        <v>14.180400000000001</v>
      </c>
      <c r="CC42" s="4">
        <f t="shared" si="15"/>
        <v>1.4448104608000001</v>
      </c>
      <c r="CE42" s="4">
        <f t="shared" si="16"/>
        <v>11921.939270784143</v>
      </c>
      <c r="CF42" s="4">
        <f t="shared" si="17"/>
        <v>255.60233734896002</v>
      </c>
      <c r="CG42" s="4">
        <f t="shared" si="18"/>
        <v>42.770600480160006</v>
      </c>
      <c r="CH42" s="4">
        <f t="shared" si="19"/>
        <v>21.942094208126399</v>
      </c>
    </row>
    <row r="43" spans="1:86">
      <c r="A43" s="2">
        <v>42439</v>
      </c>
      <c r="B43" s="32">
        <v>0.44749523148148151</v>
      </c>
      <c r="C43" s="4">
        <v>14.000999999999999</v>
      </c>
      <c r="D43" s="4">
        <v>0.76949999999999996</v>
      </c>
      <c r="E43" s="4" t="s">
        <v>155</v>
      </c>
      <c r="F43" s="4">
        <v>7695.1362859999999</v>
      </c>
      <c r="G43" s="4">
        <v>466.8</v>
      </c>
      <c r="H43" s="4">
        <v>-15.8</v>
      </c>
      <c r="I43" s="4">
        <v>858.8</v>
      </c>
      <c r="K43" s="4">
        <v>1.19</v>
      </c>
      <c r="L43" s="4">
        <v>151</v>
      </c>
      <c r="M43" s="4">
        <v>0.87239999999999995</v>
      </c>
      <c r="N43" s="4">
        <v>12.2143</v>
      </c>
      <c r="O43" s="4">
        <v>0.67130000000000001</v>
      </c>
      <c r="P43" s="4">
        <v>407.26830000000001</v>
      </c>
      <c r="Q43" s="4">
        <v>0</v>
      </c>
      <c r="R43" s="4">
        <v>407.3</v>
      </c>
      <c r="S43" s="4">
        <v>301.1875</v>
      </c>
      <c r="T43" s="4">
        <v>0</v>
      </c>
      <c r="U43" s="4">
        <v>301.2</v>
      </c>
      <c r="V43" s="4">
        <v>858.79660000000001</v>
      </c>
      <c r="Y43" s="4">
        <v>131.82499999999999</v>
      </c>
      <c r="Z43" s="4">
        <v>0</v>
      </c>
      <c r="AA43" s="4">
        <v>1.036</v>
      </c>
      <c r="AB43" s="4" t="s">
        <v>384</v>
      </c>
      <c r="AC43" s="4">
        <v>0</v>
      </c>
      <c r="AD43" s="4">
        <v>11.9</v>
      </c>
      <c r="AE43" s="4">
        <v>841</v>
      </c>
      <c r="AF43" s="4">
        <v>864</v>
      </c>
      <c r="AG43" s="4">
        <v>870</v>
      </c>
      <c r="AH43" s="4">
        <v>7.6</v>
      </c>
      <c r="AI43" s="4">
        <v>0.06</v>
      </c>
      <c r="AJ43" s="4">
        <v>0</v>
      </c>
      <c r="AK43" s="4">
        <v>984</v>
      </c>
      <c r="AL43" s="4">
        <v>-40</v>
      </c>
      <c r="AM43" s="4">
        <v>0</v>
      </c>
      <c r="AN43" s="4">
        <v>26</v>
      </c>
      <c r="AO43" s="4">
        <v>190</v>
      </c>
      <c r="AP43" s="4">
        <v>189.6</v>
      </c>
      <c r="AQ43" s="4">
        <v>2.4</v>
      </c>
      <c r="AR43" s="4">
        <v>195</v>
      </c>
      <c r="AS43" s="4" t="s">
        <v>155</v>
      </c>
      <c r="AT43" s="4">
        <v>1</v>
      </c>
      <c r="AU43" s="5">
        <v>0.65540509259259261</v>
      </c>
      <c r="AV43" s="4">
        <v>47.158636000000001</v>
      </c>
      <c r="AW43" s="4">
        <v>-88.484268999999998</v>
      </c>
      <c r="AX43" s="4">
        <v>307.3</v>
      </c>
      <c r="AY43" s="4">
        <v>21.2</v>
      </c>
      <c r="AZ43" s="4">
        <v>12</v>
      </c>
      <c r="BA43" s="4">
        <v>11</v>
      </c>
      <c r="BB43" s="4" t="s">
        <v>418</v>
      </c>
      <c r="BC43" s="4">
        <v>2.1892</v>
      </c>
      <c r="BD43" s="4">
        <v>1.5</v>
      </c>
      <c r="BE43" s="4">
        <v>3.4832000000000001</v>
      </c>
      <c r="BF43" s="4">
        <v>14.063000000000001</v>
      </c>
      <c r="BG43" s="4">
        <v>14.25</v>
      </c>
      <c r="BH43" s="4">
        <v>1.01</v>
      </c>
      <c r="BI43" s="4">
        <v>14.628</v>
      </c>
      <c r="BJ43" s="4">
        <v>2855.884</v>
      </c>
      <c r="BK43" s="4">
        <v>99.903000000000006</v>
      </c>
      <c r="BL43" s="4">
        <v>9.9719999999999995</v>
      </c>
      <c r="BM43" s="4">
        <v>0</v>
      </c>
      <c r="BN43" s="4">
        <v>9.9719999999999995</v>
      </c>
      <c r="BO43" s="4">
        <v>7.375</v>
      </c>
      <c r="BP43" s="4">
        <v>0</v>
      </c>
      <c r="BQ43" s="4">
        <v>7.375</v>
      </c>
      <c r="BR43" s="4">
        <v>6.6398999999999999</v>
      </c>
      <c r="BU43" s="4">
        <v>6.1150000000000002</v>
      </c>
      <c r="BW43" s="4">
        <v>176.13300000000001</v>
      </c>
      <c r="BX43" s="4">
        <v>0.27213300000000001</v>
      </c>
      <c r="BY43" s="4">
        <v>-5</v>
      </c>
      <c r="BZ43" s="4">
        <v>0.70138699999999998</v>
      </c>
      <c r="CA43" s="4">
        <v>6.6502499999999998</v>
      </c>
      <c r="CB43" s="4">
        <v>14.168017000000001</v>
      </c>
      <c r="CC43" s="4">
        <f t="shared" si="15"/>
        <v>1.7569960499999999</v>
      </c>
      <c r="CE43" s="4">
        <f t="shared" si="16"/>
        <v>14187.279900537002</v>
      </c>
      <c r="CF43" s="4">
        <f t="shared" si="17"/>
        <v>496.29180453524998</v>
      </c>
      <c r="CG43" s="4">
        <f t="shared" si="18"/>
        <v>36.637058531249998</v>
      </c>
      <c r="CH43" s="4">
        <f t="shared" si="19"/>
        <v>32.985275246324996</v>
      </c>
    </row>
    <row r="44" spans="1:86">
      <c r="A44" s="2">
        <v>42439</v>
      </c>
      <c r="B44" s="32">
        <v>0.44750680555555555</v>
      </c>
      <c r="C44" s="4">
        <v>13.664</v>
      </c>
      <c r="D44" s="4">
        <v>1.5745</v>
      </c>
      <c r="E44" s="4" t="s">
        <v>155</v>
      </c>
      <c r="F44" s="4">
        <v>15744.540034</v>
      </c>
      <c r="G44" s="4">
        <v>350.1</v>
      </c>
      <c r="H44" s="4">
        <v>-22.8</v>
      </c>
      <c r="I44" s="4">
        <v>1182.9000000000001</v>
      </c>
      <c r="K44" s="4">
        <v>0.68</v>
      </c>
      <c r="L44" s="4">
        <v>165</v>
      </c>
      <c r="M44" s="4">
        <v>0.86760000000000004</v>
      </c>
      <c r="N44" s="4">
        <v>11.8546</v>
      </c>
      <c r="O44" s="4">
        <v>1.3660000000000001</v>
      </c>
      <c r="P44" s="4">
        <v>303.7441</v>
      </c>
      <c r="Q44" s="4">
        <v>0</v>
      </c>
      <c r="R44" s="4">
        <v>303.7</v>
      </c>
      <c r="S44" s="4">
        <v>224.63059999999999</v>
      </c>
      <c r="T44" s="4">
        <v>0</v>
      </c>
      <c r="U44" s="4">
        <v>224.6</v>
      </c>
      <c r="V44" s="4">
        <v>1182.8511000000001</v>
      </c>
      <c r="Y44" s="4">
        <v>142.767</v>
      </c>
      <c r="Z44" s="4">
        <v>0</v>
      </c>
      <c r="AA44" s="4">
        <v>0.58909999999999996</v>
      </c>
      <c r="AB44" s="4" t="s">
        <v>384</v>
      </c>
      <c r="AC44" s="4">
        <v>0</v>
      </c>
      <c r="AD44" s="4">
        <v>11.9</v>
      </c>
      <c r="AE44" s="4">
        <v>841</v>
      </c>
      <c r="AF44" s="4">
        <v>864</v>
      </c>
      <c r="AG44" s="4">
        <v>870</v>
      </c>
      <c r="AH44" s="4">
        <v>8</v>
      </c>
      <c r="AI44" s="4">
        <v>7.0000000000000007E-2</v>
      </c>
      <c r="AJ44" s="4">
        <v>0</v>
      </c>
      <c r="AK44" s="4">
        <v>984</v>
      </c>
      <c r="AL44" s="4">
        <v>-40</v>
      </c>
      <c r="AM44" s="4">
        <v>0</v>
      </c>
      <c r="AN44" s="4">
        <v>26</v>
      </c>
      <c r="AO44" s="4">
        <v>190</v>
      </c>
      <c r="AP44" s="4">
        <v>190</v>
      </c>
      <c r="AQ44" s="4">
        <v>2.6</v>
      </c>
      <c r="AR44" s="4">
        <v>195</v>
      </c>
      <c r="AS44" s="4" t="s">
        <v>155</v>
      </c>
      <c r="AT44" s="4">
        <v>1</v>
      </c>
      <c r="AU44" s="5">
        <v>0.65541666666666665</v>
      </c>
      <c r="AV44" s="4">
        <v>47.158695999999999</v>
      </c>
      <c r="AW44" s="4">
        <v>-88.484178999999997</v>
      </c>
      <c r="AX44" s="4">
        <v>307.2</v>
      </c>
      <c r="AY44" s="4">
        <v>23.6</v>
      </c>
      <c r="AZ44" s="4">
        <v>12</v>
      </c>
      <c r="BA44" s="4">
        <v>11</v>
      </c>
      <c r="BB44" s="4" t="s">
        <v>418</v>
      </c>
      <c r="BC44" s="4">
        <v>1.3</v>
      </c>
      <c r="BD44" s="4">
        <v>1.5</v>
      </c>
      <c r="BE44" s="4">
        <v>2.1</v>
      </c>
      <c r="BF44" s="4">
        <v>14.063000000000001</v>
      </c>
      <c r="BG44" s="4">
        <v>13.7</v>
      </c>
      <c r="BH44" s="4">
        <v>0.97</v>
      </c>
      <c r="BI44" s="4">
        <v>15.260999999999999</v>
      </c>
      <c r="BJ44" s="4">
        <v>2695.1840000000002</v>
      </c>
      <c r="BK44" s="4">
        <v>197.66300000000001</v>
      </c>
      <c r="BL44" s="4">
        <v>7.2320000000000002</v>
      </c>
      <c r="BM44" s="4">
        <v>0</v>
      </c>
      <c r="BN44" s="4">
        <v>7.2320000000000002</v>
      </c>
      <c r="BO44" s="4">
        <v>5.3479999999999999</v>
      </c>
      <c r="BP44" s="4">
        <v>0</v>
      </c>
      <c r="BQ44" s="4">
        <v>5.3479999999999999</v>
      </c>
      <c r="BR44" s="4">
        <v>8.8925999999999998</v>
      </c>
      <c r="BU44" s="4">
        <v>6.44</v>
      </c>
      <c r="BW44" s="4">
        <v>97.391999999999996</v>
      </c>
      <c r="BX44" s="4">
        <v>0.32968399999999998</v>
      </c>
      <c r="BY44" s="4">
        <v>-5</v>
      </c>
      <c r="BZ44" s="4">
        <v>0.70283899999999999</v>
      </c>
      <c r="CA44" s="4">
        <v>8.0566530000000007</v>
      </c>
      <c r="CB44" s="4">
        <v>14.197348</v>
      </c>
      <c r="CC44" s="4">
        <f t="shared" si="15"/>
        <v>2.1285677226000002</v>
      </c>
      <c r="CE44" s="4">
        <f t="shared" si="16"/>
        <v>16220.479207586546</v>
      </c>
      <c r="CF44" s="4">
        <f t="shared" si="17"/>
        <v>1189.5991448484333</v>
      </c>
      <c r="CG44" s="4">
        <f t="shared" si="18"/>
        <v>32.185974242268003</v>
      </c>
      <c r="CH44" s="4">
        <f t="shared" si="19"/>
        <v>53.518510573446605</v>
      </c>
    </row>
    <row r="45" spans="1:86">
      <c r="A45" s="2">
        <v>42439</v>
      </c>
      <c r="B45" s="32">
        <v>0.44751837962962965</v>
      </c>
      <c r="C45" s="4">
        <v>13.432</v>
      </c>
      <c r="D45" s="4">
        <v>1.9336</v>
      </c>
      <c r="E45" s="4" t="s">
        <v>155</v>
      </c>
      <c r="F45" s="4">
        <v>19335.547445</v>
      </c>
      <c r="G45" s="4">
        <v>378.2</v>
      </c>
      <c r="H45" s="4">
        <v>-23.9</v>
      </c>
      <c r="I45" s="4">
        <v>1366.8</v>
      </c>
      <c r="K45" s="4">
        <v>0.38</v>
      </c>
      <c r="L45" s="4">
        <v>172</v>
      </c>
      <c r="M45" s="4">
        <v>0.86599999999999999</v>
      </c>
      <c r="N45" s="4">
        <v>11.632400000000001</v>
      </c>
      <c r="O45" s="4">
        <v>1.6745000000000001</v>
      </c>
      <c r="P45" s="4">
        <v>327.54790000000003</v>
      </c>
      <c r="Q45" s="4">
        <v>0</v>
      </c>
      <c r="R45" s="4">
        <v>327.5</v>
      </c>
      <c r="S45" s="4">
        <v>242.23859999999999</v>
      </c>
      <c r="T45" s="4">
        <v>0</v>
      </c>
      <c r="U45" s="4">
        <v>242.2</v>
      </c>
      <c r="V45" s="4">
        <v>1366.8420000000001</v>
      </c>
      <c r="Y45" s="4">
        <v>149.017</v>
      </c>
      <c r="Z45" s="4">
        <v>0</v>
      </c>
      <c r="AA45" s="4">
        <v>0.33260000000000001</v>
      </c>
      <c r="AB45" s="4" t="s">
        <v>384</v>
      </c>
      <c r="AC45" s="4">
        <v>0</v>
      </c>
      <c r="AD45" s="4">
        <v>11.9</v>
      </c>
      <c r="AE45" s="4">
        <v>842</v>
      </c>
      <c r="AF45" s="4">
        <v>864</v>
      </c>
      <c r="AG45" s="4">
        <v>870</v>
      </c>
      <c r="AH45" s="4">
        <v>8.6</v>
      </c>
      <c r="AI45" s="4">
        <v>7.0000000000000007E-2</v>
      </c>
      <c r="AJ45" s="4">
        <v>0</v>
      </c>
      <c r="AK45" s="4">
        <v>984</v>
      </c>
      <c r="AL45" s="4">
        <v>-40</v>
      </c>
      <c r="AM45" s="4">
        <v>0</v>
      </c>
      <c r="AN45" s="4">
        <v>26</v>
      </c>
      <c r="AO45" s="4">
        <v>190</v>
      </c>
      <c r="AP45" s="4">
        <v>190</v>
      </c>
      <c r="AQ45" s="4">
        <v>2.8</v>
      </c>
      <c r="AR45" s="4">
        <v>195</v>
      </c>
      <c r="AS45" s="4" t="s">
        <v>155</v>
      </c>
      <c r="AT45" s="4">
        <v>1</v>
      </c>
      <c r="AU45" s="5">
        <v>0.65542824074074069</v>
      </c>
      <c r="AV45" s="4">
        <v>47.158780999999998</v>
      </c>
      <c r="AW45" s="4">
        <v>-88.484112999999994</v>
      </c>
      <c r="AX45" s="4">
        <v>306.7</v>
      </c>
      <c r="AY45" s="4">
        <v>25.1</v>
      </c>
      <c r="AZ45" s="4">
        <v>12</v>
      </c>
      <c r="BA45" s="4">
        <v>11</v>
      </c>
      <c r="BB45" s="4" t="s">
        <v>418</v>
      </c>
      <c r="BC45" s="4">
        <v>1.2988</v>
      </c>
      <c r="BD45" s="4">
        <v>1.5</v>
      </c>
      <c r="BE45" s="4">
        <v>2.0988000000000002</v>
      </c>
      <c r="BF45" s="4">
        <v>14.063000000000001</v>
      </c>
      <c r="BG45" s="4">
        <v>13.53</v>
      </c>
      <c r="BH45" s="4">
        <v>0.96</v>
      </c>
      <c r="BI45" s="4">
        <v>15.468</v>
      </c>
      <c r="BJ45" s="4">
        <v>2623.9879999999998</v>
      </c>
      <c r="BK45" s="4">
        <v>240.416</v>
      </c>
      <c r="BL45" s="4">
        <v>7.7380000000000004</v>
      </c>
      <c r="BM45" s="4">
        <v>0</v>
      </c>
      <c r="BN45" s="4">
        <v>7.7380000000000004</v>
      </c>
      <c r="BO45" s="4">
        <v>5.7220000000000004</v>
      </c>
      <c r="BP45" s="4">
        <v>0</v>
      </c>
      <c r="BQ45" s="4">
        <v>5.7220000000000004</v>
      </c>
      <c r="BR45" s="4">
        <v>10.195499999999999</v>
      </c>
      <c r="BU45" s="4">
        <v>6.6689999999999996</v>
      </c>
      <c r="BW45" s="4">
        <v>54.548999999999999</v>
      </c>
      <c r="BX45" s="4">
        <v>0.36579800000000001</v>
      </c>
      <c r="BY45" s="4">
        <v>-5</v>
      </c>
      <c r="BZ45" s="4">
        <v>0.70277500000000004</v>
      </c>
      <c r="CA45" s="4">
        <v>8.9391940000000005</v>
      </c>
      <c r="CB45" s="4">
        <v>14.196059999999999</v>
      </c>
      <c r="CC45" s="4">
        <f t="shared" si="15"/>
        <v>2.3617350548</v>
      </c>
      <c r="CE45" s="4">
        <f t="shared" si="16"/>
        <v>17521.884325896983</v>
      </c>
      <c r="CF45" s="4">
        <f t="shared" si="17"/>
        <v>1605.396572733888</v>
      </c>
      <c r="CG45" s="4">
        <f t="shared" si="18"/>
        <v>38.209100846796005</v>
      </c>
      <c r="CH45" s="4">
        <f t="shared" si="19"/>
        <v>68.081245662968996</v>
      </c>
    </row>
    <row r="46" spans="1:86">
      <c r="A46" s="2">
        <v>42439</v>
      </c>
      <c r="B46" s="32">
        <v>0.44752995370370369</v>
      </c>
      <c r="C46" s="4">
        <v>13.35</v>
      </c>
      <c r="D46" s="4">
        <v>1.9195</v>
      </c>
      <c r="E46" s="4" t="s">
        <v>155</v>
      </c>
      <c r="F46" s="4">
        <v>19194.833476</v>
      </c>
      <c r="G46" s="4">
        <v>465.5</v>
      </c>
      <c r="H46" s="4">
        <v>-24.1</v>
      </c>
      <c r="I46" s="4">
        <v>1509</v>
      </c>
      <c r="K46" s="4">
        <v>0.2</v>
      </c>
      <c r="L46" s="4">
        <v>173</v>
      </c>
      <c r="M46" s="4">
        <v>0.86670000000000003</v>
      </c>
      <c r="N46" s="4">
        <v>11.5701</v>
      </c>
      <c r="O46" s="4">
        <v>1.6636</v>
      </c>
      <c r="P46" s="4">
        <v>403.40010000000001</v>
      </c>
      <c r="Q46" s="4">
        <v>0</v>
      </c>
      <c r="R46" s="4">
        <v>403.4</v>
      </c>
      <c r="S46" s="4">
        <v>298.33850000000001</v>
      </c>
      <c r="T46" s="4">
        <v>0</v>
      </c>
      <c r="U46" s="4">
        <v>298.3</v>
      </c>
      <c r="V46" s="4">
        <v>1508.96</v>
      </c>
      <c r="Y46" s="4">
        <v>149.92400000000001</v>
      </c>
      <c r="Z46" s="4">
        <v>0</v>
      </c>
      <c r="AA46" s="4">
        <v>0.17330000000000001</v>
      </c>
      <c r="AB46" s="4" t="s">
        <v>384</v>
      </c>
      <c r="AC46" s="4">
        <v>0</v>
      </c>
      <c r="AD46" s="4">
        <v>11.9</v>
      </c>
      <c r="AE46" s="4">
        <v>843</v>
      </c>
      <c r="AF46" s="4">
        <v>864</v>
      </c>
      <c r="AG46" s="4">
        <v>871</v>
      </c>
      <c r="AH46" s="4">
        <v>9</v>
      </c>
      <c r="AI46" s="4">
        <v>7.0000000000000007E-2</v>
      </c>
      <c r="AJ46" s="4">
        <v>0</v>
      </c>
      <c r="AK46" s="4">
        <v>984</v>
      </c>
      <c r="AL46" s="4">
        <v>-40</v>
      </c>
      <c r="AM46" s="4">
        <v>0</v>
      </c>
      <c r="AN46" s="4">
        <v>26</v>
      </c>
      <c r="AO46" s="4">
        <v>190</v>
      </c>
      <c r="AP46" s="4">
        <v>190</v>
      </c>
      <c r="AQ46" s="4">
        <v>2.9</v>
      </c>
      <c r="AR46" s="4">
        <v>195</v>
      </c>
      <c r="AS46" s="4" t="s">
        <v>155</v>
      </c>
      <c r="AT46" s="4">
        <v>1</v>
      </c>
      <c r="AU46" s="5">
        <v>0.65543981481481484</v>
      </c>
      <c r="AV46" s="4">
        <v>47.158878999999999</v>
      </c>
      <c r="AW46" s="4">
        <v>-88.484075000000004</v>
      </c>
      <c r="AX46" s="4">
        <v>306.2</v>
      </c>
      <c r="AY46" s="4">
        <v>26.7</v>
      </c>
      <c r="AZ46" s="4">
        <v>12</v>
      </c>
      <c r="BA46" s="4">
        <v>11</v>
      </c>
      <c r="BB46" s="4" t="s">
        <v>418</v>
      </c>
      <c r="BC46" s="4">
        <v>1.2</v>
      </c>
      <c r="BD46" s="4">
        <v>1.5012000000000001</v>
      </c>
      <c r="BE46" s="4">
        <v>2</v>
      </c>
      <c r="BF46" s="4">
        <v>14.063000000000001</v>
      </c>
      <c r="BG46" s="4">
        <v>13.6</v>
      </c>
      <c r="BH46" s="4">
        <v>0.97</v>
      </c>
      <c r="BI46" s="4">
        <v>15.384</v>
      </c>
      <c r="BJ46" s="4">
        <v>2621.4839999999999</v>
      </c>
      <c r="BK46" s="4">
        <v>239.899</v>
      </c>
      <c r="BL46" s="4">
        <v>9.5719999999999992</v>
      </c>
      <c r="BM46" s="4">
        <v>0</v>
      </c>
      <c r="BN46" s="4">
        <v>9.5719999999999992</v>
      </c>
      <c r="BO46" s="4">
        <v>7.0789999999999997</v>
      </c>
      <c r="BP46" s="4">
        <v>0</v>
      </c>
      <c r="BQ46" s="4">
        <v>7.0789999999999997</v>
      </c>
      <c r="BR46" s="4">
        <v>11.305400000000001</v>
      </c>
      <c r="BU46" s="4">
        <v>6.74</v>
      </c>
      <c r="BW46" s="4">
        <v>28.556000000000001</v>
      </c>
      <c r="BX46" s="4">
        <v>0.37138700000000002</v>
      </c>
      <c r="BY46" s="4">
        <v>-5</v>
      </c>
      <c r="BZ46" s="4">
        <v>0.70261300000000004</v>
      </c>
      <c r="CA46" s="4">
        <v>9.07578</v>
      </c>
      <c r="CB46" s="4">
        <v>14.192774999999999</v>
      </c>
      <c r="CC46" s="4">
        <f t="shared" si="15"/>
        <v>2.3978210760000001</v>
      </c>
      <c r="CE46" s="4">
        <f t="shared" si="16"/>
        <v>17772.633006967437</v>
      </c>
      <c r="CF46" s="4">
        <f t="shared" si="17"/>
        <v>1626.4210980263401</v>
      </c>
      <c r="CG46" s="4">
        <f t="shared" si="18"/>
        <v>47.992842625139993</v>
      </c>
      <c r="CH46" s="4">
        <f t="shared" si="19"/>
        <v>76.646176439363998</v>
      </c>
    </row>
    <row r="47" spans="1:86">
      <c r="A47" s="2">
        <v>42439</v>
      </c>
      <c r="B47" s="32">
        <v>0.44754152777777773</v>
      </c>
      <c r="C47" s="4">
        <v>13.353</v>
      </c>
      <c r="D47" s="4">
        <v>1.7827999999999999</v>
      </c>
      <c r="E47" s="4" t="s">
        <v>155</v>
      </c>
      <c r="F47" s="4">
        <v>17828.437753999999</v>
      </c>
      <c r="G47" s="4">
        <v>542.4</v>
      </c>
      <c r="H47" s="4">
        <v>-24.2</v>
      </c>
      <c r="I47" s="4">
        <v>1440.1</v>
      </c>
      <c r="K47" s="4">
        <v>0.1</v>
      </c>
      <c r="L47" s="4">
        <v>174</v>
      </c>
      <c r="M47" s="4">
        <v>0.86799999999999999</v>
      </c>
      <c r="N47" s="4">
        <v>11.590199999999999</v>
      </c>
      <c r="O47" s="4">
        <v>1.5475000000000001</v>
      </c>
      <c r="P47" s="4">
        <v>470.75940000000003</v>
      </c>
      <c r="Q47" s="4">
        <v>0</v>
      </c>
      <c r="R47" s="4">
        <v>470.8</v>
      </c>
      <c r="S47" s="4">
        <v>348.15469999999999</v>
      </c>
      <c r="T47" s="4">
        <v>0</v>
      </c>
      <c r="U47" s="4">
        <v>348.2</v>
      </c>
      <c r="V47" s="4">
        <v>1440.1134999999999</v>
      </c>
      <c r="Y47" s="4">
        <v>150.976</v>
      </c>
      <c r="Z47" s="4">
        <v>0</v>
      </c>
      <c r="AA47" s="4">
        <v>8.6800000000000002E-2</v>
      </c>
      <c r="AB47" s="4" t="s">
        <v>384</v>
      </c>
      <c r="AC47" s="4">
        <v>0</v>
      </c>
      <c r="AD47" s="4">
        <v>11.9</v>
      </c>
      <c r="AE47" s="4">
        <v>842</v>
      </c>
      <c r="AF47" s="4">
        <v>863</v>
      </c>
      <c r="AG47" s="4">
        <v>871</v>
      </c>
      <c r="AH47" s="4">
        <v>9</v>
      </c>
      <c r="AI47" s="4">
        <v>7.0000000000000007E-2</v>
      </c>
      <c r="AJ47" s="4">
        <v>0</v>
      </c>
      <c r="AK47" s="4">
        <v>984</v>
      </c>
      <c r="AL47" s="4">
        <v>-40</v>
      </c>
      <c r="AM47" s="4">
        <v>0</v>
      </c>
      <c r="AN47" s="4">
        <v>26</v>
      </c>
      <c r="AO47" s="4">
        <v>190.6</v>
      </c>
      <c r="AP47" s="4">
        <v>190</v>
      </c>
      <c r="AQ47" s="4">
        <v>3.1</v>
      </c>
      <c r="AR47" s="4">
        <v>195</v>
      </c>
      <c r="AS47" s="4" t="s">
        <v>155</v>
      </c>
      <c r="AT47" s="4">
        <v>1</v>
      </c>
      <c r="AU47" s="5">
        <v>0.65545138888888888</v>
      </c>
      <c r="AV47" s="4">
        <v>47.158988000000001</v>
      </c>
      <c r="AW47" s="4">
        <v>-88.484065000000001</v>
      </c>
      <c r="AX47" s="4">
        <v>305.8</v>
      </c>
      <c r="AY47" s="4">
        <v>26.7</v>
      </c>
      <c r="AZ47" s="4">
        <v>12</v>
      </c>
      <c r="BA47" s="4">
        <v>11</v>
      </c>
      <c r="BB47" s="4" t="s">
        <v>418</v>
      </c>
      <c r="BC47" s="4">
        <v>1.1988000000000001</v>
      </c>
      <c r="BD47" s="4">
        <v>1.5975999999999999</v>
      </c>
      <c r="BE47" s="4">
        <v>1.9976</v>
      </c>
      <c r="BF47" s="4">
        <v>14.063000000000001</v>
      </c>
      <c r="BG47" s="4">
        <v>13.74</v>
      </c>
      <c r="BH47" s="4">
        <v>0.98</v>
      </c>
      <c r="BI47" s="4">
        <v>15.21</v>
      </c>
      <c r="BJ47" s="4">
        <v>2646.4430000000002</v>
      </c>
      <c r="BK47" s="4">
        <v>224.892</v>
      </c>
      <c r="BL47" s="4">
        <v>11.257</v>
      </c>
      <c r="BM47" s="4">
        <v>0</v>
      </c>
      <c r="BN47" s="4">
        <v>11.257</v>
      </c>
      <c r="BO47" s="4">
        <v>8.3249999999999993</v>
      </c>
      <c r="BP47" s="4">
        <v>0</v>
      </c>
      <c r="BQ47" s="4">
        <v>8.3249999999999993</v>
      </c>
      <c r="BR47" s="4">
        <v>10.8734</v>
      </c>
      <c r="BU47" s="4">
        <v>6.84</v>
      </c>
      <c r="BW47" s="4">
        <v>14.411</v>
      </c>
      <c r="BX47" s="4">
        <v>0.36916100000000002</v>
      </c>
      <c r="BY47" s="4">
        <v>-5</v>
      </c>
      <c r="BZ47" s="4">
        <v>0.70361300000000004</v>
      </c>
      <c r="CA47" s="4">
        <v>9.0213719999999995</v>
      </c>
      <c r="CB47" s="4">
        <v>14.212982999999999</v>
      </c>
      <c r="CC47" s="4">
        <f t="shared" si="15"/>
        <v>2.3834464823999997</v>
      </c>
      <c r="CE47" s="4">
        <f t="shared" si="16"/>
        <v>17834.286444507612</v>
      </c>
      <c r="CF47" s="4">
        <f t="shared" si="17"/>
        <v>1515.5392906925279</v>
      </c>
      <c r="CG47" s="4">
        <f t="shared" si="18"/>
        <v>56.101882659299989</v>
      </c>
      <c r="CH47" s="4">
        <f t="shared" si="19"/>
        <v>73.275460769685594</v>
      </c>
    </row>
    <row r="48" spans="1:86">
      <c r="A48" s="2">
        <v>42439</v>
      </c>
      <c r="B48" s="32">
        <v>0.44755310185185188</v>
      </c>
      <c r="C48" s="4">
        <v>13.510999999999999</v>
      </c>
      <c r="D48" s="4">
        <v>1.6648000000000001</v>
      </c>
      <c r="E48" s="4" t="s">
        <v>155</v>
      </c>
      <c r="F48" s="4">
        <v>16648.140747000001</v>
      </c>
      <c r="G48" s="4">
        <v>644.1</v>
      </c>
      <c r="H48" s="4">
        <v>-25.4</v>
      </c>
      <c r="I48" s="4">
        <v>1393.9</v>
      </c>
      <c r="K48" s="4">
        <v>0.1</v>
      </c>
      <c r="L48" s="4">
        <v>174</v>
      </c>
      <c r="M48" s="4">
        <v>0.86780000000000002</v>
      </c>
      <c r="N48" s="4">
        <v>11.7257</v>
      </c>
      <c r="O48" s="4">
        <v>1.4448000000000001</v>
      </c>
      <c r="P48" s="4">
        <v>558.94809999999995</v>
      </c>
      <c r="Q48" s="4">
        <v>0</v>
      </c>
      <c r="R48" s="4">
        <v>558.9</v>
      </c>
      <c r="S48" s="4">
        <v>413.37560000000002</v>
      </c>
      <c r="T48" s="4">
        <v>0</v>
      </c>
      <c r="U48" s="4">
        <v>413.4</v>
      </c>
      <c r="V48" s="4">
        <v>1393.9214999999999</v>
      </c>
      <c r="Y48" s="4">
        <v>151.309</v>
      </c>
      <c r="Z48" s="4">
        <v>0</v>
      </c>
      <c r="AA48" s="4">
        <v>8.6800000000000002E-2</v>
      </c>
      <c r="AB48" s="4" t="s">
        <v>384</v>
      </c>
      <c r="AC48" s="4">
        <v>0</v>
      </c>
      <c r="AD48" s="4">
        <v>11.9</v>
      </c>
      <c r="AE48" s="4">
        <v>842</v>
      </c>
      <c r="AF48" s="4">
        <v>864</v>
      </c>
      <c r="AG48" s="4">
        <v>871</v>
      </c>
      <c r="AH48" s="4">
        <v>9</v>
      </c>
      <c r="AI48" s="4">
        <v>7.0000000000000007E-2</v>
      </c>
      <c r="AJ48" s="4">
        <v>0</v>
      </c>
      <c r="AK48" s="4">
        <v>984</v>
      </c>
      <c r="AL48" s="4">
        <v>-40</v>
      </c>
      <c r="AM48" s="4">
        <v>0</v>
      </c>
      <c r="AN48" s="4">
        <v>26</v>
      </c>
      <c r="AO48" s="4">
        <v>190.4</v>
      </c>
      <c r="AP48" s="4">
        <v>190</v>
      </c>
      <c r="AQ48" s="4">
        <v>3</v>
      </c>
      <c r="AR48" s="4">
        <v>195</v>
      </c>
      <c r="AS48" s="4" t="s">
        <v>155</v>
      </c>
      <c r="AT48" s="4">
        <v>1</v>
      </c>
      <c r="AU48" s="5">
        <v>0.65546296296296302</v>
      </c>
      <c r="AV48" s="4">
        <v>47.159103999999999</v>
      </c>
      <c r="AW48" s="4">
        <v>-88.484066999999996</v>
      </c>
      <c r="AX48" s="4">
        <v>305.5</v>
      </c>
      <c r="AY48" s="4">
        <v>28</v>
      </c>
      <c r="AZ48" s="4">
        <v>12</v>
      </c>
      <c r="BA48" s="4">
        <v>11</v>
      </c>
      <c r="BB48" s="4" t="s">
        <v>418</v>
      </c>
      <c r="BC48" s="4">
        <v>1.1035999999999999</v>
      </c>
      <c r="BD48" s="4">
        <v>1.4024000000000001</v>
      </c>
      <c r="BE48" s="4">
        <v>1.8048</v>
      </c>
      <c r="BF48" s="4">
        <v>14.063000000000001</v>
      </c>
      <c r="BG48" s="4">
        <v>13.72</v>
      </c>
      <c r="BH48" s="4">
        <v>0.98</v>
      </c>
      <c r="BI48" s="4">
        <v>15.23</v>
      </c>
      <c r="BJ48" s="4">
        <v>2671.701</v>
      </c>
      <c r="BK48" s="4">
        <v>209.52099999999999</v>
      </c>
      <c r="BL48" s="4">
        <v>13.337</v>
      </c>
      <c r="BM48" s="4">
        <v>0</v>
      </c>
      <c r="BN48" s="4">
        <v>13.337</v>
      </c>
      <c r="BO48" s="4">
        <v>9.8640000000000008</v>
      </c>
      <c r="BP48" s="4">
        <v>0</v>
      </c>
      <c r="BQ48" s="4">
        <v>9.8640000000000008</v>
      </c>
      <c r="BR48" s="4">
        <v>10.5023</v>
      </c>
      <c r="BU48" s="4">
        <v>6.84</v>
      </c>
      <c r="BW48" s="4">
        <v>14.378</v>
      </c>
      <c r="BX48" s="4">
        <v>0.38639000000000001</v>
      </c>
      <c r="BY48" s="4">
        <v>-5</v>
      </c>
      <c r="BZ48" s="4">
        <v>0.70216100000000004</v>
      </c>
      <c r="CA48" s="4">
        <v>9.4424060000000001</v>
      </c>
      <c r="CB48" s="4">
        <v>14.183652</v>
      </c>
      <c r="CC48" s="4">
        <f t="shared" si="15"/>
        <v>2.4946836651999997</v>
      </c>
      <c r="CE48" s="4">
        <f t="shared" si="16"/>
        <v>18844.782307796682</v>
      </c>
      <c r="CF48" s="4">
        <f t="shared" si="17"/>
        <v>1477.8516136019218</v>
      </c>
      <c r="CG48" s="4">
        <f t="shared" si="18"/>
        <v>69.575499909648002</v>
      </c>
      <c r="CH48" s="4">
        <f t="shared" si="19"/>
        <v>74.077734458748594</v>
      </c>
    </row>
    <row r="49" spans="1:86">
      <c r="A49" s="2">
        <v>42439</v>
      </c>
      <c r="B49" s="32">
        <v>0.44756467592592591</v>
      </c>
      <c r="C49" s="4">
        <v>13.602</v>
      </c>
      <c r="D49" s="4">
        <v>1.3344</v>
      </c>
      <c r="E49" s="4" t="s">
        <v>155</v>
      </c>
      <c r="F49" s="4">
        <v>13344.431630999999</v>
      </c>
      <c r="G49" s="4">
        <v>738.2</v>
      </c>
      <c r="H49" s="4">
        <v>-25.3</v>
      </c>
      <c r="I49" s="4">
        <v>1288.2</v>
      </c>
      <c r="K49" s="4">
        <v>0.1</v>
      </c>
      <c r="L49" s="4">
        <v>174</v>
      </c>
      <c r="M49" s="4">
        <v>0.87009999999999998</v>
      </c>
      <c r="N49" s="4">
        <v>11.835000000000001</v>
      </c>
      <c r="O49" s="4">
        <v>1.1611</v>
      </c>
      <c r="P49" s="4">
        <v>642.34799999999996</v>
      </c>
      <c r="Q49" s="4">
        <v>0</v>
      </c>
      <c r="R49" s="4">
        <v>642.29999999999995</v>
      </c>
      <c r="S49" s="4">
        <v>475.0548</v>
      </c>
      <c r="T49" s="4">
        <v>0</v>
      </c>
      <c r="U49" s="4">
        <v>475.1</v>
      </c>
      <c r="V49" s="4">
        <v>1288.2163</v>
      </c>
      <c r="Y49" s="4">
        <v>151.14599999999999</v>
      </c>
      <c r="Z49" s="4">
        <v>0</v>
      </c>
      <c r="AA49" s="4">
        <v>8.6999999999999994E-2</v>
      </c>
      <c r="AB49" s="4" t="s">
        <v>384</v>
      </c>
      <c r="AC49" s="4">
        <v>0</v>
      </c>
      <c r="AD49" s="4">
        <v>11.9</v>
      </c>
      <c r="AE49" s="4">
        <v>841</v>
      </c>
      <c r="AF49" s="4">
        <v>864</v>
      </c>
      <c r="AG49" s="4">
        <v>871</v>
      </c>
      <c r="AH49" s="4">
        <v>9</v>
      </c>
      <c r="AI49" s="4">
        <v>7.0000000000000007E-2</v>
      </c>
      <c r="AJ49" s="4">
        <v>0</v>
      </c>
      <c r="AK49" s="4">
        <v>984</v>
      </c>
      <c r="AL49" s="4">
        <v>-40</v>
      </c>
      <c r="AM49" s="4">
        <v>0</v>
      </c>
      <c r="AN49" s="4">
        <v>26</v>
      </c>
      <c r="AO49" s="4">
        <v>190.6</v>
      </c>
      <c r="AP49" s="4">
        <v>190</v>
      </c>
      <c r="AQ49" s="4">
        <v>2.7</v>
      </c>
      <c r="AR49" s="4">
        <v>195</v>
      </c>
      <c r="AS49" s="4" t="s">
        <v>155</v>
      </c>
      <c r="AT49" s="4">
        <v>1</v>
      </c>
      <c r="AU49" s="5">
        <v>0.65547453703703706</v>
      </c>
      <c r="AV49" s="4">
        <v>47.159229000000003</v>
      </c>
      <c r="AW49" s="4">
        <v>-88.484084999999993</v>
      </c>
      <c r="AX49" s="4">
        <v>305.7</v>
      </c>
      <c r="AY49" s="4">
        <v>30.6</v>
      </c>
      <c r="AZ49" s="4">
        <v>12</v>
      </c>
      <c r="BA49" s="4">
        <v>11</v>
      </c>
      <c r="BB49" s="4" t="s">
        <v>418</v>
      </c>
      <c r="BC49" s="4">
        <v>1.4012</v>
      </c>
      <c r="BD49" s="4">
        <v>1.6012</v>
      </c>
      <c r="BE49" s="4">
        <v>2.2012</v>
      </c>
      <c r="BF49" s="4">
        <v>14.063000000000001</v>
      </c>
      <c r="BG49" s="4">
        <v>13.98</v>
      </c>
      <c r="BH49" s="4">
        <v>0.99</v>
      </c>
      <c r="BI49" s="4">
        <v>14.926</v>
      </c>
      <c r="BJ49" s="4">
        <v>2734.7260000000001</v>
      </c>
      <c r="BK49" s="4">
        <v>170.767</v>
      </c>
      <c r="BL49" s="4">
        <v>15.544</v>
      </c>
      <c r="BM49" s="4">
        <v>0</v>
      </c>
      <c r="BN49" s="4">
        <v>15.544</v>
      </c>
      <c r="BO49" s="4">
        <v>11.494999999999999</v>
      </c>
      <c r="BP49" s="4">
        <v>0</v>
      </c>
      <c r="BQ49" s="4">
        <v>11.494999999999999</v>
      </c>
      <c r="BR49" s="4">
        <v>9.8430999999999997</v>
      </c>
      <c r="BU49" s="4">
        <v>6.9290000000000003</v>
      </c>
      <c r="BW49" s="4">
        <v>14.619</v>
      </c>
      <c r="BX49" s="4">
        <v>0.44213599999999997</v>
      </c>
      <c r="BY49" s="4">
        <v>-5</v>
      </c>
      <c r="BZ49" s="4">
        <v>0.70222600000000002</v>
      </c>
      <c r="CA49" s="4">
        <v>10.804698999999999</v>
      </c>
      <c r="CB49" s="4">
        <v>14.184965</v>
      </c>
      <c r="CC49" s="4">
        <f t="shared" si="15"/>
        <v>2.8546014757999996</v>
      </c>
      <c r="CE49" s="4">
        <f t="shared" si="16"/>
        <v>22072.274784273075</v>
      </c>
      <c r="CF49" s="4">
        <f t="shared" si="17"/>
        <v>1378.2792674973509</v>
      </c>
      <c r="CG49" s="4">
        <f t="shared" si="18"/>
        <v>92.777411208734989</v>
      </c>
      <c r="CH49" s="4">
        <f t="shared" si="19"/>
        <v>79.444744346994298</v>
      </c>
    </row>
    <row r="50" spans="1:86">
      <c r="A50" s="2">
        <v>42439</v>
      </c>
      <c r="B50" s="32">
        <v>0.44757625000000001</v>
      </c>
      <c r="C50" s="4">
        <v>13.831</v>
      </c>
      <c r="D50" s="4">
        <v>0.92589999999999995</v>
      </c>
      <c r="E50" s="4" t="s">
        <v>155</v>
      </c>
      <c r="F50" s="4">
        <v>9258.7644149999996</v>
      </c>
      <c r="G50" s="4">
        <v>781</v>
      </c>
      <c r="H50" s="4">
        <v>-25.4</v>
      </c>
      <c r="I50" s="4">
        <v>1191.9000000000001</v>
      </c>
      <c r="K50" s="4">
        <v>0.1</v>
      </c>
      <c r="L50" s="4">
        <v>169</v>
      </c>
      <c r="M50" s="4">
        <v>0.872</v>
      </c>
      <c r="N50" s="4">
        <v>12.0608</v>
      </c>
      <c r="O50" s="4">
        <v>0.80740000000000001</v>
      </c>
      <c r="P50" s="4">
        <v>681.05719999999997</v>
      </c>
      <c r="Q50" s="4">
        <v>0</v>
      </c>
      <c r="R50" s="4">
        <v>681.1</v>
      </c>
      <c r="S50" s="4">
        <v>503.6825</v>
      </c>
      <c r="T50" s="4">
        <v>0</v>
      </c>
      <c r="U50" s="4">
        <v>503.7</v>
      </c>
      <c r="V50" s="4">
        <v>1191.8748000000001</v>
      </c>
      <c r="Y50" s="4">
        <v>147.27099999999999</v>
      </c>
      <c r="Z50" s="4">
        <v>0</v>
      </c>
      <c r="AA50" s="4">
        <v>8.72E-2</v>
      </c>
      <c r="AB50" s="4" t="s">
        <v>384</v>
      </c>
      <c r="AC50" s="4">
        <v>0</v>
      </c>
      <c r="AD50" s="4">
        <v>11.9</v>
      </c>
      <c r="AE50" s="4">
        <v>842</v>
      </c>
      <c r="AF50" s="4">
        <v>863</v>
      </c>
      <c r="AG50" s="4">
        <v>871</v>
      </c>
      <c r="AH50" s="4">
        <v>9</v>
      </c>
      <c r="AI50" s="4">
        <v>7.0000000000000007E-2</v>
      </c>
      <c r="AJ50" s="4">
        <v>0</v>
      </c>
      <c r="AK50" s="4">
        <v>984</v>
      </c>
      <c r="AL50" s="4">
        <v>-40</v>
      </c>
      <c r="AM50" s="4">
        <v>0</v>
      </c>
      <c r="AN50" s="4">
        <v>26</v>
      </c>
      <c r="AO50" s="4">
        <v>190.4</v>
      </c>
      <c r="AP50" s="4">
        <v>190</v>
      </c>
      <c r="AQ50" s="4">
        <v>2.6</v>
      </c>
      <c r="AR50" s="4">
        <v>195</v>
      </c>
      <c r="AS50" s="4" t="s">
        <v>155</v>
      </c>
      <c r="AT50" s="4">
        <v>1</v>
      </c>
      <c r="AU50" s="5">
        <v>0.6554861111111111</v>
      </c>
      <c r="AV50" s="4">
        <v>47.159359000000002</v>
      </c>
      <c r="AW50" s="4">
        <v>-88.484094999999996</v>
      </c>
      <c r="AX50" s="4">
        <v>305.8</v>
      </c>
      <c r="AY50" s="4">
        <v>31.4</v>
      </c>
      <c r="AZ50" s="4">
        <v>12</v>
      </c>
      <c r="BA50" s="4">
        <v>11</v>
      </c>
      <c r="BB50" s="4" t="s">
        <v>418</v>
      </c>
      <c r="BC50" s="4">
        <v>1.5</v>
      </c>
      <c r="BD50" s="4">
        <v>1.7</v>
      </c>
      <c r="BE50" s="4">
        <v>2.2999999999999998</v>
      </c>
      <c r="BF50" s="4">
        <v>14.063000000000001</v>
      </c>
      <c r="BG50" s="4">
        <v>14.2</v>
      </c>
      <c r="BH50" s="4">
        <v>1.01</v>
      </c>
      <c r="BI50" s="4">
        <v>14.675000000000001</v>
      </c>
      <c r="BJ50" s="4">
        <v>2816.5279999999998</v>
      </c>
      <c r="BK50" s="4">
        <v>120.006</v>
      </c>
      <c r="BL50" s="4">
        <v>16.655999999999999</v>
      </c>
      <c r="BM50" s="4">
        <v>0</v>
      </c>
      <c r="BN50" s="4">
        <v>16.655999999999999</v>
      </c>
      <c r="BO50" s="4">
        <v>12.318</v>
      </c>
      <c r="BP50" s="4">
        <v>0</v>
      </c>
      <c r="BQ50" s="4">
        <v>12.318</v>
      </c>
      <c r="BR50" s="4">
        <v>9.2037999999999993</v>
      </c>
      <c r="BU50" s="4">
        <v>6.8230000000000004</v>
      </c>
      <c r="BW50" s="4">
        <v>14.807</v>
      </c>
      <c r="BX50" s="4">
        <v>0.449158</v>
      </c>
      <c r="BY50" s="4">
        <v>-5</v>
      </c>
      <c r="BZ50" s="4">
        <v>0.70177400000000001</v>
      </c>
      <c r="CA50" s="4">
        <v>10.976298999999999</v>
      </c>
      <c r="CB50" s="4">
        <v>14.175834999999999</v>
      </c>
      <c r="CC50" s="4">
        <f t="shared" si="15"/>
        <v>2.8999381957999995</v>
      </c>
      <c r="CE50" s="4">
        <f t="shared" si="16"/>
        <v>23093.54494199438</v>
      </c>
      <c r="CF50" s="4">
        <f t="shared" si="17"/>
        <v>983.9646381321179</v>
      </c>
      <c r="CG50" s="4">
        <f t="shared" si="18"/>
        <v>100.99892015825399</v>
      </c>
      <c r="CH50" s="4">
        <f t="shared" si="19"/>
        <v>75.464674569941394</v>
      </c>
    </row>
    <row r="51" spans="1:86">
      <c r="A51" s="2">
        <v>42439</v>
      </c>
      <c r="B51" s="32">
        <v>0.44758782407407405</v>
      </c>
      <c r="C51" s="4">
        <v>14.045999999999999</v>
      </c>
      <c r="D51" s="4">
        <v>0.62219999999999998</v>
      </c>
      <c r="E51" s="4" t="s">
        <v>155</v>
      </c>
      <c r="F51" s="4">
        <v>6221.623431</v>
      </c>
      <c r="G51" s="4">
        <v>822.8</v>
      </c>
      <c r="H51" s="4">
        <v>-25.6</v>
      </c>
      <c r="I51" s="4">
        <v>1042.8</v>
      </c>
      <c r="K51" s="4">
        <v>0.1</v>
      </c>
      <c r="L51" s="4">
        <v>154</v>
      </c>
      <c r="M51" s="4">
        <v>0.87309999999999999</v>
      </c>
      <c r="N51" s="4">
        <v>12.2645</v>
      </c>
      <c r="O51" s="4">
        <v>0.54320000000000002</v>
      </c>
      <c r="P51" s="4">
        <v>718.4556</v>
      </c>
      <c r="Q51" s="4">
        <v>0</v>
      </c>
      <c r="R51" s="4">
        <v>718.5</v>
      </c>
      <c r="S51" s="4">
        <v>531.34079999999994</v>
      </c>
      <c r="T51" s="4">
        <v>0</v>
      </c>
      <c r="U51" s="4">
        <v>531.29999999999995</v>
      </c>
      <c r="V51" s="4">
        <v>1042.8101999999999</v>
      </c>
      <c r="Y51" s="4">
        <v>134.05500000000001</v>
      </c>
      <c r="Z51" s="4">
        <v>0</v>
      </c>
      <c r="AA51" s="4">
        <v>8.7300000000000003E-2</v>
      </c>
      <c r="AB51" s="4" t="s">
        <v>384</v>
      </c>
      <c r="AC51" s="4">
        <v>0</v>
      </c>
      <c r="AD51" s="4">
        <v>11.8</v>
      </c>
      <c r="AE51" s="4">
        <v>841</v>
      </c>
      <c r="AF51" s="4">
        <v>863</v>
      </c>
      <c r="AG51" s="4">
        <v>870</v>
      </c>
      <c r="AH51" s="4">
        <v>9</v>
      </c>
      <c r="AI51" s="4">
        <v>7.0000000000000007E-2</v>
      </c>
      <c r="AJ51" s="4">
        <v>0</v>
      </c>
      <c r="AK51" s="4">
        <v>984</v>
      </c>
      <c r="AL51" s="4">
        <v>-40</v>
      </c>
      <c r="AM51" s="4">
        <v>0</v>
      </c>
      <c r="AN51" s="4">
        <v>26</v>
      </c>
      <c r="AO51" s="4">
        <v>190.6</v>
      </c>
      <c r="AP51" s="4">
        <v>190</v>
      </c>
      <c r="AQ51" s="4">
        <v>2.2999999999999998</v>
      </c>
      <c r="AR51" s="4">
        <v>195</v>
      </c>
      <c r="AS51" s="4" t="s">
        <v>155</v>
      </c>
      <c r="AT51" s="4">
        <v>1</v>
      </c>
      <c r="AU51" s="5">
        <v>0.65549768518518514</v>
      </c>
      <c r="AV51" s="4">
        <v>47.159489000000001</v>
      </c>
      <c r="AW51" s="4">
        <v>-88.484105</v>
      </c>
      <c r="AX51" s="4">
        <v>306.3</v>
      </c>
      <c r="AY51" s="4">
        <v>31.4</v>
      </c>
      <c r="AZ51" s="4">
        <v>12</v>
      </c>
      <c r="BA51" s="4">
        <v>10</v>
      </c>
      <c r="BB51" s="4" t="s">
        <v>426</v>
      </c>
      <c r="BC51" s="4">
        <v>1.506</v>
      </c>
      <c r="BD51" s="4">
        <v>1.6916</v>
      </c>
      <c r="BE51" s="4">
        <v>2.3048000000000002</v>
      </c>
      <c r="BF51" s="4">
        <v>14.063000000000001</v>
      </c>
      <c r="BG51" s="4">
        <v>14.34</v>
      </c>
      <c r="BH51" s="4">
        <v>1.02</v>
      </c>
      <c r="BI51" s="4">
        <v>14.529</v>
      </c>
      <c r="BJ51" s="4">
        <v>2880.8780000000002</v>
      </c>
      <c r="BK51" s="4">
        <v>81.215999999999994</v>
      </c>
      <c r="BL51" s="4">
        <v>17.672999999999998</v>
      </c>
      <c r="BM51" s="4">
        <v>0</v>
      </c>
      <c r="BN51" s="4">
        <v>17.672999999999998</v>
      </c>
      <c r="BO51" s="4">
        <v>13.07</v>
      </c>
      <c r="BP51" s="4">
        <v>0</v>
      </c>
      <c r="BQ51" s="4">
        <v>13.07</v>
      </c>
      <c r="BR51" s="4">
        <v>8.0998999999999999</v>
      </c>
      <c r="BU51" s="4">
        <v>6.2469999999999999</v>
      </c>
      <c r="BW51" s="4">
        <v>14.913</v>
      </c>
      <c r="BX51" s="4">
        <v>0.43293500000000001</v>
      </c>
      <c r="BY51" s="4">
        <v>-5</v>
      </c>
      <c r="BZ51" s="4">
        <v>0.70099999999999996</v>
      </c>
      <c r="CA51" s="4">
        <v>10.579848999999999</v>
      </c>
      <c r="CB51" s="4">
        <v>14.1602</v>
      </c>
      <c r="CC51" s="4">
        <f t="shared" si="15"/>
        <v>2.7951961057999997</v>
      </c>
      <c r="CE51" s="4">
        <f t="shared" si="16"/>
        <v>22768.002907884234</v>
      </c>
      <c r="CF51" s="4">
        <f t="shared" si="17"/>
        <v>641.86200323884793</v>
      </c>
      <c r="CG51" s="4">
        <f t="shared" si="18"/>
        <v>103.29413394321</v>
      </c>
      <c r="CH51" s="4">
        <f t="shared" si="19"/>
        <v>64.014702029579695</v>
      </c>
    </row>
    <row r="52" spans="1:86">
      <c r="A52" s="2">
        <v>42439</v>
      </c>
      <c r="B52" s="32">
        <v>0.44759939814814814</v>
      </c>
      <c r="C52" s="4">
        <v>14.044</v>
      </c>
      <c r="D52" s="4">
        <v>0.77810000000000001</v>
      </c>
      <c r="E52" s="4" t="s">
        <v>155</v>
      </c>
      <c r="F52" s="4">
        <v>7780.5780350000005</v>
      </c>
      <c r="G52" s="4">
        <v>708.9</v>
      </c>
      <c r="H52" s="4">
        <v>-25.3</v>
      </c>
      <c r="I52" s="4">
        <v>881.9</v>
      </c>
      <c r="K52" s="4">
        <v>0.1</v>
      </c>
      <c r="L52" s="4">
        <v>149</v>
      </c>
      <c r="M52" s="4">
        <v>0.872</v>
      </c>
      <c r="N52" s="4">
        <v>12.2455</v>
      </c>
      <c r="O52" s="4">
        <v>0.6784</v>
      </c>
      <c r="P52" s="4">
        <v>618.10159999999996</v>
      </c>
      <c r="Q52" s="4">
        <v>0</v>
      </c>
      <c r="R52" s="4">
        <v>618.1</v>
      </c>
      <c r="S52" s="4">
        <v>457.12310000000002</v>
      </c>
      <c r="T52" s="4">
        <v>0</v>
      </c>
      <c r="U52" s="4">
        <v>457.1</v>
      </c>
      <c r="V52" s="4">
        <v>881.86360000000002</v>
      </c>
      <c r="Y52" s="4">
        <v>130.09700000000001</v>
      </c>
      <c r="Z52" s="4">
        <v>0</v>
      </c>
      <c r="AA52" s="4">
        <v>8.72E-2</v>
      </c>
      <c r="AB52" s="4" t="s">
        <v>384</v>
      </c>
      <c r="AC52" s="4">
        <v>0</v>
      </c>
      <c r="AD52" s="4">
        <v>11.9</v>
      </c>
      <c r="AE52" s="4">
        <v>840</v>
      </c>
      <c r="AF52" s="4">
        <v>862</v>
      </c>
      <c r="AG52" s="4">
        <v>869</v>
      </c>
      <c r="AH52" s="4">
        <v>9</v>
      </c>
      <c r="AI52" s="4">
        <v>7.0000000000000007E-2</v>
      </c>
      <c r="AJ52" s="4">
        <v>0</v>
      </c>
      <c r="AK52" s="4">
        <v>984</v>
      </c>
      <c r="AL52" s="4">
        <v>-40</v>
      </c>
      <c r="AM52" s="4">
        <v>0</v>
      </c>
      <c r="AN52" s="4">
        <v>26</v>
      </c>
      <c r="AO52" s="4">
        <v>191</v>
      </c>
      <c r="AP52" s="4">
        <v>190</v>
      </c>
      <c r="AQ52" s="4">
        <v>2.4</v>
      </c>
      <c r="AR52" s="4">
        <v>195</v>
      </c>
      <c r="AS52" s="4" t="s">
        <v>155</v>
      </c>
      <c r="AT52" s="4">
        <v>1</v>
      </c>
      <c r="AU52" s="5">
        <v>0.65550925925925929</v>
      </c>
      <c r="AV52" s="4">
        <v>47.159621999999999</v>
      </c>
      <c r="AW52" s="4">
        <v>-88.484121999999999</v>
      </c>
      <c r="AX52" s="4">
        <v>306.39999999999998</v>
      </c>
      <c r="AY52" s="4">
        <v>32.1</v>
      </c>
      <c r="AZ52" s="4">
        <v>12</v>
      </c>
      <c r="BA52" s="4">
        <v>9</v>
      </c>
      <c r="BB52" s="4" t="s">
        <v>427</v>
      </c>
      <c r="BC52" s="4">
        <v>2.0024000000000002</v>
      </c>
      <c r="BD52" s="4">
        <v>1</v>
      </c>
      <c r="BE52" s="4">
        <v>2.7012</v>
      </c>
      <c r="BF52" s="4">
        <v>14.063000000000001</v>
      </c>
      <c r="BG52" s="4">
        <v>14.2</v>
      </c>
      <c r="BH52" s="4">
        <v>1.01</v>
      </c>
      <c r="BI52" s="4">
        <v>14.685</v>
      </c>
      <c r="BJ52" s="4">
        <v>2854.2139999999999</v>
      </c>
      <c r="BK52" s="4">
        <v>100.645</v>
      </c>
      <c r="BL52" s="4">
        <v>15.087</v>
      </c>
      <c r="BM52" s="4">
        <v>0</v>
      </c>
      <c r="BN52" s="4">
        <v>15.087</v>
      </c>
      <c r="BO52" s="4">
        <v>11.157999999999999</v>
      </c>
      <c r="BP52" s="4">
        <v>0</v>
      </c>
      <c r="BQ52" s="4">
        <v>11.157999999999999</v>
      </c>
      <c r="BR52" s="4">
        <v>6.7968000000000002</v>
      </c>
      <c r="BU52" s="4">
        <v>6.016</v>
      </c>
      <c r="BW52" s="4">
        <v>14.776999999999999</v>
      </c>
      <c r="BX52" s="4">
        <v>0.369087</v>
      </c>
      <c r="BY52" s="4">
        <v>-5</v>
      </c>
      <c r="BZ52" s="4">
        <v>0.70161300000000004</v>
      </c>
      <c r="CA52" s="4">
        <v>9.0195629999999998</v>
      </c>
      <c r="CB52" s="4">
        <v>14.172582999999999</v>
      </c>
      <c r="CC52" s="4">
        <f t="shared" si="15"/>
        <v>2.3829685445999997</v>
      </c>
      <c r="CE52" s="4">
        <f t="shared" si="16"/>
        <v>19230.590952396051</v>
      </c>
      <c r="CF52" s="4">
        <f t="shared" si="17"/>
        <v>678.10711684684497</v>
      </c>
      <c r="CG52" s="4">
        <f t="shared" si="18"/>
        <v>75.178292113637994</v>
      </c>
      <c r="CH52" s="4">
        <f t="shared" si="19"/>
        <v>45.794211851404796</v>
      </c>
    </row>
    <row r="53" spans="1:86">
      <c r="A53" s="2">
        <v>42439</v>
      </c>
      <c r="B53" s="32">
        <v>0.44761097222222218</v>
      </c>
      <c r="C53" s="4">
        <v>13.750999999999999</v>
      </c>
      <c r="D53" s="4">
        <v>1.1188</v>
      </c>
      <c r="E53" s="4" t="s">
        <v>155</v>
      </c>
      <c r="F53" s="4">
        <v>11187.924837</v>
      </c>
      <c r="G53" s="4">
        <v>608</v>
      </c>
      <c r="H53" s="4">
        <v>-25.3</v>
      </c>
      <c r="I53" s="4">
        <v>904.8</v>
      </c>
      <c r="K53" s="4">
        <v>0.1</v>
      </c>
      <c r="L53" s="4">
        <v>148</v>
      </c>
      <c r="M53" s="4">
        <v>0.87119999999999997</v>
      </c>
      <c r="N53" s="4">
        <v>11.980399999999999</v>
      </c>
      <c r="O53" s="4">
        <v>0.97470000000000001</v>
      </c>
      <c r="P53" s="4">
        <v>529.69290000000001</v>
      </c>
      <c r="Q53" s="4">
        <v>0</v>
      </c>
      <c r="R53" s="4">
        <v>529.70000000000005</v>
      </c>
      <c r="S53" s="4">
        <v>391.7328</v>
      </c>
      <c r="T53" s="4">
        <v>0</v>
      </c>
      <c r="U53" s="4">
        <v>391.7</v>
      </c>
      <c r="V53" s="4">
        <v>904.75</v>
      </c>
      <c r="Y53" s="4">
        <v>128.935</v>
      </c>
      <c r="Z53" s="4">
        <v>0</v>
      </c>
      <c r="AA53" s="4">
        <v>8.7099999999999997E-2</v>
      </c>
      <c r="AB53" s="4" t="s">
        <v>384</v>
      </c>
      <c r="AC53" s="4">
        <v>0</v>
      </c>
      <c r="AD53" s="4">
        <v>11.8</v>
      </c>
      <c r="AE53" s="4">
        <v>840</v>
      </c>
      <c r="AF53" s="4">
        <v>862</v>
      </c>
      <c r="AG53" s="4">
        <v>868</v>
      </c>
      <c r="AH53" s="4">
        <v>8.4</v>
      </c>
      <c r="AI53" s="4">
        <v>7.0000000000000007E-2</v>
      </c>
      <c r="AJ53" s="4">
        <v>0</v>
      </c>
      <c r="AK53" s="4">
        <v>984</v>
      </c>
      <c r="AL53" s="4">
        <v>-40</v>
      </c>
      <c r="AM53" s="4">
        <v>0</v>
      </c>
      <c r="AN53" s="4">
        <v>26</v>
      </c>
      <c r="AO53" s="4">
        <v>191</v>
      </c>
      <c r="AP53" s="4">
        <v>190</v>
      </c>
      <c r="AQ53" s="4">
        <v>2.6</v>
      </c>
      <c r="AR53" s="4">
        <v>195</v>
      </c>
      <c r="AS53" s="4" t="s">
        <v>155</v>
      </c>
      <c r="AT53" s="4">
        <v>2</v>
      </c>
      <c r="AU53" s="5">
        <v>0.65552083333333333</v>
      </c>
      <c r="AV53" s="4">
        <v>47.159767000000002</v>
      </c>
      <c r="AW53" s="4">
        <v>-88.484116999999998</v>
      </c>
      <c r="AX53" s="4">
        <v>306.5</v>
      </c>
      <c r="AY53" s="4">
        <v>33.799999999999997</v>
      </c>
      <c r="AZ53" s="4">
        <v>12</v>
      </c>
      <c r="BA53" s="4">
        <v>9</v>
      </c>
      <c r="BB53" s="4" t="s">
        <v>427</v>
      </c>
      <c r="BC53" s="4">
        <v>2.2048000000000001</v>
      </c>
      <c r="BD53" s="4">
        <v>1.0024</v>
      </c>
      <c r="BE53" s="4">
        <v>2.8048000000000002</v>
      </c>
      <c r="BF53" s="4">
        <v>14.063000000000001</v>
      </c>
      <c r="BG53" s="4">
        <v>14.11</v>
      </c>
      <c r="BH53" s="4">
        <v>1</v>
      </c>
      <c r="BI53" s="4">
        <v>14.782999999999999</v>
      </c>
      <c r="BJ53" s="4">
        <v>2785.2260000000001</v>
      </c>
      <c r="BK53" s="4">
        <v>144.22399999999999</v>
      </c>
      <c r="BL53" s="4">
        <v>12.896000000000001</v>
      </c>
      <c r="BM53" s="4">
        <v>0</v>
      </c>
      <c r="BN53" s="4">
        <v>12.896000000000001</v>
      </c>
      <c r="BO53" s="4">
        <v>9.5370000000000008</v>
      </c>
      <c r="BP53" s="4">
        <v>0</v>
      </c>
      <c r="BQ53" s="4">
        <v>9.5370000000000008</v>
      </c>
      <c r="BR53" s="4">
        <v>6.9553000000000003</v>
      </c>
      <c r="BU53" s="4">
        <v>5.9470000000000001</v>
      </c>
      <c r="BW53" s="4">
        <v>14.727</v>
      </c>
      <c r="BX53" s="4">
        <v>0.31406200000000001</v>
      </c>
      <c r="BY53" s="4">
        <v>-5</v>
      </c>
      <c r="BZ53" s="4">
        <v>0.70016100000000003</v>
      </c>
      <c r="CA53" s="4">
        <v>7.6748900000000004</v>
      </c>
      <c r="CB53" s="4">
        <v>14.143252</v>
      </c>
      <c r="CC53" s="4">
        <f t="shared" si="15"/>
        <v>2.027705938</v>
      </c>
      <c r="CE53" s="4">
        <f t="shared" si="16"/>
        <v>15968.09847182958</v>
      </c>
      <c r="CF53" s="4">
        <f t="shared" si="17"/>
        <v>826.85679151392003</v>
      </c>
      <c r="CG53" s="4">
        <f t="shared" si="18"/>
        <v>54.676983169710013</v>
      </c>
      <c r="CH53" s="4">
        <f t="shared" si="19"/>
        <v>39.875728325499004</v>
      </c>
    </row>
    <row r="54" spans="1:86">
      <c r="A54" s="2">
        <v>42439</v>
      </c>
      <c r="B54" s="32">
        <v>0.44762254629629633</v>
      </c>
      <c r="C54" s="4">
        <v>13.558</v>
      </c>
      <c r="D54" s="4">
        <v>1.4137999999999999</v>
      </c>
      <c r="E54" s="4" t="s">
        <v>155</v>
      </c>
      <c r="F54" s="4">
        <v>14138.340284</v>
      </c>
      <c r="G54" s="4">
        <v>617.1</v>
      </c>
      <c r="H54" s="4">
        <v>-25.5</v>
      </c>
      <c r="I54" s="4">
        <v>929.3</v>
      </c>
      <c r="K54" s="4">
        <v>0.1</v>
      </c>
      <c r="L54" s="4">
        <v>148</v>
      </c>
      <c r="M54" s="4">
        <v>0.87009999999999998</v>
      </c>
      <c r="N54" s="4">
        <v>11.7966</v>
      </c>
      <c r="O54" s="4">
        <v>1.2302</v>
      </c>
      <c r="P54" s="4">
        <v>536.93899999999996</v>
      </c>
      <c r="Q54" s="4">
        <v>0</v>
      </c>
      <c r="R54" s="4">
        <v>536.9</v>
      </c>
      <c r="S54" s="4">
        <v>397.0942</v>
      </c>
      <c r="T54" s="4">
        <v>0</v>
      </c>
      <c r="U54" s="4">
        <v>397.1</v>
      </c>
      <c r="V54" s="4">
        <v>929.26909999999998</v>
      </c>
      <c r="Y54" s="4">
        <v>128.60400000000001</v>
      </c>
      <c r="Z54" s="4">
        <v>0</v>
      </c>
      <c r="AA54" s="4">
        <v>8.6999999999999994E-2</v>
      </c>
      <c r="AB54" s="4" t="s">
        <v>384</v>
      </c>
      <c r="AC54" s="4">
        <v>0</v>
      </c>
      <c r="AD54" s="4">
        <v>11.9</v>
      </c>
      <c r="AE54" s="4">
        <v>840</v>
      </c>
      <c r="AF54" s="4">
        <v>862</v>
      </c>
      <c r="AG54" s="4">
        <v>869</v>
      </c>
      <c r="AH54" s="4">
        <v>8.6</v>
      </c>
      <c r="AI54" s="4">
        <v>7.0000000000000007E-2</v>
      </c>
      <c r="AJ54" s="4">
        <v>0</v>
      </c>
      <c r="AK54" s="4">
        <v>984</v>
      </c>
      <c r="AL54" s="4">
        <v>-40</v>
      </c>
      <c r="AM54" s="4">
        <v>0</v>
      </c>
      <c r="AN54" s="4">
        <v>26</v>
      </c>
      <c r="AO54" s="4">
        <v>191</v>
      </c>
      <c r="AP54" s="4">
        <v>190</v>
      </c>
      <c r="AQ54" s="4">
        <v>2.7</v>
      </c>
      <c r="AR54" s="4">
        <v>195</v>
      </c>
      <c r="AS54" s="4" t="s">
        <v>155</v>
      </c>
      <c r="AT54" s="4">
        <v>2</v>
      </c>
      <c r="AU54" s="5">
        <v>0.65553240740740748</v>
      </c>
      <c r="AV54" s="4">
        <v>47.159910000000004</v>
      </c>
      <c r="AW54" s="4">
        <v>-88.484120000000004</v>
      </c>
      <c r="AX54" s="4">
        <v>307.3</v>
      </c>
      <c r="AY54" s="4">
        <v>34.299999999999997</v>
      </c>
      <c r="AZ54" s="4">
        <v>12</v>
      </c>
      <c r="BA54" s="4">
        <v>10</v>
      </c>
      <c r="BB54" s="4" t="s">
        <v>428</v>
      </c>
      <c r="BC54" s="4">
        <v>2.6012</v>
      </c>
      <c r="BD54" s="4">
        <v>1.1976</v>
      </c>
      <c r="BE54" s="4">
        <v>3.2012</v>
      </c>
      <c r="BF54" s="4">
        <v>14.063000000000001</v>
      </c>
      <c r="BG54" s="4">
        <v>13.98</v>
      </c>
      <c r="BH54" s="4">
        <v>0.99</v>
      </c>
      <c r="BI54" s="4">
        <v>14.93</v>
      </c>
      <c r="BJ54" s="4">
        <v>2726.9450000000002</v>
      </c>
      <c r="BK54" s="4">
        <v>180.99199999999999</v>
      </c>
      <c r="BL54" s="4">
        <v>12.997999999999999</v>
      </c>
      <c r="BM54" s="4">
        <v>0</v>
      </c>
      <c r="BN54" s="4">
        <v>12.997999999999999</v>
      </c>
      <c r="BO54" s="4">
        <v>9.6129999999999995</v>
      </c>
      <c r="BP54" s="4">
        <v>0</v>
      </c>
      <c r="BQ54" s="4">
        <v>9.6129999999999995</v>
      </c>
      <c r="BR54" s="4">
        <v>7.1032999999999999</v>
      </c>
      <c r="BU54" s="4">
        <v>5.8979999999999997</v>
      </c>
      <c r="BW54" s="4">
        <v>14.625</v>
      </c>
      <c r="BX54" s="4">
        <v>0.29725699999999999</v>
      </c>
      <c r="BY54" s="4">
        <v>-5</v>
      </c>
      <c r="BZ54" s="4">
        <v>0.69961300000000004</v>
      </c>
      <c r="CA54" s="4">
        <v>7.2642179999999996</v>
      </c>
      <c r="CB54" s="4">
        <v>14.132182999999999</v>
      </c>
      <c r="CC54" s="4">
        <f t="shared" si="15"/>
        <v>1.9192063955999998</v>
      </c>
      <c r="CE54" s="4">
        <f t="shared" si="16"/>
        <v>14797.41484664547</v>
      </c>
      <c r="CF54" s="4">
        <f t="shared" si="17"/>
        <v>982.12971215923199</v>
      </c>
      <c r="CG54" s="4">
        <f t="shared" si="18"/>
        <v>52.163702942597993</v>
      </c>
      <c r="CH54" s="4">
        <f t="shared" si="19"/>
        <v>38.545140030391799</v>
      </c>
    </row>
    <row r="55" spans="1:86">
      <c r="A55" s="2">
        <v>42439</v>
      </c>
      <c r="B55" s="32">
        <v>0.44763412037037037</v>
      </c>
      <c r="C55" s="4">
        <v>13.377000000000001</v>
      </c>
      <c r="D55" s="4">
        <v>1.7565999999999999</v>
      </c>
      <c r="E55" s="4" t="s">
        <v>155</v>
      </c>
      <c r="F55" s="4">
        <v>17565.749786</v>
      </c>
      <c r="G55" s="4">
        <v>647</v>
      </c>
      <c r="H55" s="4">
        <v>-25.5</v>
      </c>
      <c r="I55" s="4">
        <v>1063.5999999999999</v>
      </c>
      <c r="K55" s="4">
        <v>0.1</v>
      </c>
      <c r="L55" s="4">
        <v>150</v>
      </c>
      <c r="M55" s="4">
        <v>0.86829999999999996</v>
      </c>
      <c r="N55" s="4">
        <v>11.615500000000001</v>
      </c>
      <c r="O55" s="4">
        <v>1.5253000000000001</v>
      </c>
      <c r="P55" s="4">
        <v>561.78549999999996</v>
      </c>
      <c r="Q55" s="4">
        <v>0</v>
      </c>
      <c r="R55" s="4">
        <v>561.79999999999995</v>
      </c>
      <c r="S55" s="4">
        <v>415.47399999999999</v>
      </c>
      <c r="T55" s="4">
        <v>0</v>
      </c>
      <c r="U55" s="4">
        <v>415.5</v>
      </c>
      <c r="V55" s="4">
        <v>1063.5740000000001</v>
      </c>
      <c r="Y55" s="4">
        <v>129.96600000000001</v>
      </c>
      <c r="Z55" s="4">
        <v>0</v>
      </c>
      <c r="AA55" s="4">
        <v>8.6800000000000002E-2</v>
      </c>
      <c r="AB55" s="4" t="s">
        <v>384</v>
      </c>
      <c r="AC55" s="4">
        <v>0</v>
      </c>
      <c r="AD55" s="4">
        <v>11.9</v>
      </c>
      <c r="AE55" s="4">
        <v>840</v>
      </c>
      <c r="AF55" s="4">
        <v>862</v>
      </c>
      <c r="AG55" s="4">
        <v>869</v>
      </c>
      <c r="AH55" s="4">
        <v>9</v>
      </c>
      <c r="AI55" s="4">
        <v>7.0000000000000007E-2</v>
      </c>
      <c r="AJ55" s="4">
        <v>0</v>
      </c>
      <c r="AK55" s="4">
        <v>984</v>
      </c>
      <c r="AL55" s="4">
        <v>-40</v>
      </c>
      <c r="AM55" s="4">
        <v>0</v>
      </c>
      <c r="AN55" s="4">
        <v>26</v>
      </c>
      <c r="AO55" s="4">
        <v>191</v>
      </c>
      <c r="AP55" s="4">
        <v>190.6</v>
      </c>
      <c r="AQ55" s="4">
        <v>2.8</v>
      </c>
      <c r="AR55" s="4">
        <v>195</v>
      </c>
      <c r="AS55" s="4" t="s">
        <v>155</v>
      </c>
      <c r="AT55" s="4">
        <v>2</v>
      </c>
      <c r="AU55" s="5">
        <v>0.65554398148148152</v>
      </c>
      <c r="AV55" s="4">
        <v>47.160054000000002</v>
      </c>
      <c r="AW55" s="4">
        <v>-88.484127999999998</v>
      </c>
      <c r="AX55" s="4">
        <v>307.8</v>
      </c>
      <c r="AY55" s="4">
        <v>34.799999999999997</v>
      </c>
      <c r="AZ55" s="4">
        <v>12</v>
      </c>
      <c r="BA55" s="4">
        <v>10</v>
      </c>
      <c r="BB55" s="4" t="s">
        <v>428</v>
      </c>
      <c r="BC55" s="4">
        <v>2.7012</v>
      </c>
      <c r="BD55" s="4">
        <v>1</v>
      </c>
      <c r="BE55" s="4">
        <v>3.3012000000000001</v>
      </c>
      <c r="BF55" s="4">
        <v>14.063000000000001</v>
      </c>
      <c r="BG55" s="4">
        <v>13.78</v>
      </c>
      <c r="BH55" s="4">
        <v>0.98</v>
      </c>
      <c r="BI55" s="4">
        <v>15.164</v>
      </c>
      <c r="BJ55" s="4">
        <v>2659.16</v>
      </c>
      <c r="BK55" s="4">
        <v>222.24600000000001</v>
      </c>
      <c r="BL55" s="4">
        <v>13.468</v>
      </c>
      <c r="BM55" s="4">
        <v>0</v>
      </c>
      <c r="BN55" s="4">
        <v>13.468</v>
      </c>
      <c r="BO55" s="4">
        <v>9.9610000000000003</v>
      </c>
      <c r="BP55" s="4">
        <v>0</v>
      </c>
      <c r="BQ55" s="4">
        <v>9.9610000000000003</v>
      </c>
      <c r="BR55" s="4">
        <v>8.0513999999999992</v>
      </c>
      <c r="BU55" s="4">
        <v>5.9029999999999996</v>
      </c>
      <c r="BW55" s="4">
        <v>14.454000000000001</v>
      </c>
      <c r="BX55" s="4">
        <v>0.31629400000000002</v>
      </c>
      <c r="BY55" s="4">
        <v>-5</v>
      </c>
      <c r="BZ55" s="4">
        <v>0.69816100000000003</v>
      </c>
      <c r="CA55" s="4">
        <v>7.7294340000000004</v>
      </c>
      <c r="CB55" s="4">
        <v>14.102852</v>
      </c>
      <c r="CC55" s="4">
        <f t="shared" si="15"/>
        <v>2.0421164628000001</v>
      </c>
      <c r="CE55" s="4">
        <f t="shared" si="16"/>
        <v>15353.68988143368</v>
      </c>
      <c r="CF55" s="4">
        <f t="shared" si="17"/>
        <v>1283.2233342067082</v>
      </c>
      <c r="CG55" s="4">
        <f t="shared" si="18"/>
        <v>57.51369037927801</v>
      </c>
      <c r="CH55" s="4">
        <f t="shared" si="19"/>
        <v>46.487875385977198</v>
      </c>
    </row>
    <row r="56" spans="1:86">
      <c r="A56" s="2">
        <v>42439</v>
      </c>
      <c r="B56" s="32">
        <v>0.44764569444444446</v>
      </c>
      <c r="C56" s="4">
        <v>13.098000000000001</v>
      </c>
      <c r="D56" s="4">
        <v>2.2827000000000002</v>
      </c>
      <c r="E56" s="4" t="s">
        <v>155</v>
      </c>
      <c r="F56" s="4">
        <v>22827.103684999998</v>
      </c>
      <c r="G56" s="4">
        <v>686.2</v>
      </c>
      <c r="H56" s="4">
        <v>-25.6</v>
      </c>
      <c r="I56" s="4">
        <v>1263.7</v>
      </c>
      <c r="K56" s="4">
        <v>0.1</v>
      </c>
      <c r="L56" s="4">
        <v>157</v>
      </c>
      <c r="M56" s="4">
        <v>0.86560000000000004</v>
      </c>
      <c r="N56" s="4">
        <v>11.3376</v>
      </c>
      <c r="O56" s="4">
        <v>1.9759</v>
      </c>
      <c r="P56" s="4">
        <v>593.97370000000001</v>
      </c>
      <c r="Q56" s="4">
        <v>0</v>
      </c>
      <c r="R56" s="4">
        <v>594</v>
      </c>
      <c r="S56" s="4">
        <v>439.27140000000003</v>
      </c>
      <c r="T56" s="4">
        <v>0</v>
      </c>
      <c r="U56" s="4">
        <v>439.3</v>
      </c>
      <c r="V56" s="4">
        <v>1263.7071000000001</v>
      </c>
      <c r="Y56" s="4">
        <v>135.584</v>
      </c>
      <c r="Z56" s="4">
        <v>0</v>
      </c>
      <c r="AA56" s="4">
        <v>8.6599999999999996E-2</v>
      </c>
      <c r="AB56" s="4" t="s">
        <v>384</v>
      </c>
      <c r="AC56" s="4">
        <v>0</v>
      </c>
      <c r="AD56" s="4">
        <v>11.8</v>
      </c>
      <c r="AE56" s="4">
        <v>840</v>
      </c>
      <c r="AF56" s="4">
        <v>862</v>
      </c>
      <c r="AG56" s="4">
        <v>869</v>
      </c>
      <c r="AH56" s="4">
        <v>8.4</v>
      </c>
      <c r="AI56" s="4">
        <v>7.0000000000000007E-2</v>
      </c>
      <c r="AJ56" s="4">
        <v>0</v>
      </c>
      <c r="AK56" s="4">
        <v>984</v>
      </c>
      <c r="AL56" s="4">
        <v>-40</v>
      </c>
      <c r="AM56" s="4">
        <v>0</v>
      </c>
      <c r="AN56" s="4">
        <v>26</v>
      </c>
      <c r="AO56" s="4">
        <v>190.4</v>
      </c>
      <c r="AP56" s="4">
        <v>190.4</v>
      </c>
      <c r="AQ56" s="4">
        <v>2.9</v>
      </c>
      <c r="AR56" s="4">
        <v>195</v>
      </c>
      <c r="AS56" s="4" t="s">
        <v>155</v>
      </c>
      <c r="AT56" s="4">
        <v>2</v>
      </c>
      <c r="AU56" s="5">
        <v>0.65555555555555556</v>
      </c>
      <c r="AV56" s="4">
        <v>47.160193999999997</v>
      </c>
      <c r="AW56" s="4">
        <v>-88.484127000000001</v>
      </c>
      <c r="AX56" s="4">
        <v>308.2</v>
      </c>
      <c r="AY56" s="4">
        <v>34.799999999999997</v>
      </c>
      <c r="AZ56" s="4">
        <v>12</v>
      </c>
      <c r="BA56" s="4">
        <v>9</v>
      </c>
      <c r="BB56" s="4" t="s">
        <v>429</v>
      </c>
      <c r="BC56" s="4">
        <v>2.8</v>
      </c>
      <c r="BD56" s="4">
        <v>1</v>
      </c>
      <c r="BE56" s="4">
        <v>3.4</v>
      </c>
      <c r="BF56" s="4">
        <v>14.063000000000001</v>
      </c>
      <c r="BG56" s="4">
        <v>13.49</v>
      </c>
      <c r="BH56" s="4">
        <v>0.96</v>
      </c>
      <c r="BI56" s="4">
        <v>15.526999999999999</v>
      </c>
      <c r="BJ56" s="4">
        <v>2558.1889999999999</v>
      </c>
      <c r="BK56" s="4">
        <v>283.76299999999998</v>
      </c>
      <c r="BL56" s="4">
        <v>14.035</v>
      </c>
      <c r="BM56" s="4">
        <v>0</v>
      </c>
      <c r="BN56" s="4">
        <v>14.035</v>
      </c>
      <c r="BO56" s="4">
        <v>10.38</v>
      </c>
      <c r="BP56" s="4">
        <v>0</v>
      </c>
      <c r="BQ56" s="4">
        <v>10.38</v>
      </c>
      <c r="BR56" s="4">
        <v>9.4288000000000007</v>
      </c>
      <c r="BU56" s="4">
        <v>6.07</v>
      </c>
      <c r="BW56" s="4">
        <v>14.201000000000001</v>
      </c>
      <c r="BX56" s="4">
        <v>0.32241799999999998</v>
      </c>
      <c r="BY56" s="4">
        <v>-5</v>
      </c>
      <c r="BZ56" s="4">
        <v>0.695774</v>
      </c>
      <c r="CA56" s="4">
        <v>7.8790899999999997</v>
      </c>
      <c r="CB56" s="4">
        <v>14.054634999999999</v>
      </c>
      <c r="CC56" s="4">
        <f t="shared" si="15"/>
        <v>2.0816555779999999</v>
      </c>
      <c r="CE56" s="4">
        <f t="shared" si="16"/>
        <v>15056.68242190347</v>
      </c>
      <c r="CF56" s="4">
        <f t="shared" si="17"/>
        <v>1670.1382791054898</v>
      </c>
      <c r="CG56" s="4">
        <f t="shared" si="18"/>
        <v>61.093360787400002</v>
      </c>
      <c r="CH56" s="4">
        <f t="shared" si="19"/>
        <v>55.494901752624003</v>
      </c>
    </row>
    <row r="57" spans="1:86">
      <c r="A57" s="2">
        <v>42439</v>
      </c>
      <c r="B57" s="32">
        <v>0.4476572685185185</v>
      </c>
      <c r="C57" s="4">
        <v>12.91</v>
      </c>
      <c r="D57" s="4">
        <v>2.5720999999999998</v>
      </c>
      <c r="E57" s="4" t="s">
        <v>155</v>
      </c>
      <c r="F57" s="4">
        <v>25720.604839</v>
      </c>
      <c r="G57" s="4">
        <v>764.7</v>
      </c>
      <c r="H57" s="4">
        <v>-25.6</v>
      </c>
      <c r="I57" s="4">
        <v>1582.7</v>
      </c>
      <c r="K57" s="4">
        <v>0.1</v>
      </c>
      <c r="L57" s="4">
        <v>172</v>
      </c>
      <c r="M57" s="4">
        <v>0.86419999999999997</v>
      </c>
      <c r="N57" s="4">
        <v>11.1562</v>
      </c>
      <c r="O57" s="4">
        <v>2.2225999999999999</v>
      </c>
      <c r="P57" s="4">
        <v>660.84320000000002</v>
      </c>
      <c r="Q57" s="4">
        <v>0</v>
      </c>
      <c r="R57" s="4">
        <v>660.8</v>
      </c>
      <c r="S57" s="4">
        <v>488.72770000000003</v>
      </c>
      <c r="T57" s="4">
        <v>0</v>
      </c>
      <c r="U57" s="4">
        <v>488.7</v>
      </c>
      <c r="V57" s="4">
        <v>1582.7417</v>
      </c>
      <c r="Y57" s="4">
        <v>148.715</v>
      </c>
      <c r="Z57" s="4">
        <v>0</v>
      </c>
      <c r="AA57" s="4">
        <v>8.6400000000000005E-2</v>
      </c>
      <c r="AB57" s="4" t="s">
        <v>384</v>
      </c>
      <c r="AC57" s="4">
        <v>0</v>
      </c>
      <c r="AD57" s="4">
        <v>11.9</v>
      </c>
      <c r="AE57" s="4">
        <v>840</v>
      </c>
      <c r="AF57" s="4">
        <v>861</v>
      </c>
      <c r="AG57" s="4">
        <v>869</v>
      </c>
      <c r="AH57" s="4">
        <v>8.6</v>
      </c>
      <c r="AI57" s="4">
        <v>7.0000000000000007E-2</v>
      </c>
      <c r="AJ57" s="4">
        <v>0</v>
      </c>
      <c r="AK57" s="4">
        <v>984</v>
      </c>
      <c r="AL57" s="4">
        <v>-40</v>
      </c>
      <c r="AM57" s="4">
        <v>0</v>
      </c>
      <c r="AN57" s="4">
        <v>26</v>
      </c>
      <c r="AO57" s="4">
        <v>190.6</v>
      </c>
      <c r="AP57" s="4">
        <v>190.6</v>
      </c>
      <c r="AQ57" s="4">
        <v>2.9</v>
      </c>
      <c r="AR57" s="4">
        <v>195</v>
      </c>
      <c r="AS57" s="4" t="s">
        <v>155</v>
      </c>
      <c r="AT57" s="4">
        <v>2</v>
      </c>
      <c r="AU57" s="5">
        <v>0.6555671296296296</v>
      </c>
      <c r="AV57" s="4">
        <v>47.160331999999997</v>
      </c>
      <c r="AW57" s="4">
        <v>-88.484120000000004</v>
      </c>
      <c r="AX57" s="4">
        <v>308.5</v>
      </c>
      <c r="AY57" s="4">
        <v>33.9</v>
      </c>
      <c r="AZ57" s="4">
        <v>12</v>
      </c>
      <c r="BA57" s="4">
        <v>9</v>
      </c>
      <c r="BB57" s="4" t="s">
        <v>429</v>
      </c>
      <c r="BC57" s="4">
        <v>2.8048000000000002</v>
      </c>
      <c r="BD57" s="4">
        <v>1.0024</v>
      </c>
      <c r="BE57" s="4">
        <v>3.4036</v>
      </c>
      <c r="BF57" s="4">
        <v>14.063000000000001</v>
      </c>
      <c r="BG57" s="4">
        <v>13.34</v>
      </c>
      <c r="BH57" s="4">
        <v>0.95</v>
      </c>
      <c r="BI57" s="4">
        <v>15.72</v>
      </c>
      <c r="BJ57" s="4">
        <v>2499.114</v>
      </c>
      <c r="BK57" s="4">
        <v>316.89699999999999</v>
      </c>
      <c r="BL57" s="4">
        <v>15.503</v>
      </c>
      <c r="BM57" s="4">
        <v>0</v>
      </c>
      <c r="BN57" s="4">
        <v>15.503</v>
      </c>
      <c r="BO57" s="4">
        <v>11.465</v>
      </c>
      <c r="BP57" s="4">
        <v>0</v>
      </c>
      <c r="BQ57" s="4">
        <v>11.465</v>
      </c>
      <c r="BR57" s="4">
        <v>11.724</v>
      </c>
      <c r="BU57" s="4">
        <v>6.61</v>
      </c>
      <c r="BW57" s="4">
        <v>14.074999999999999</v>
      </c>
      <c r="BX57" s="4">
        <v>0.30412699999999998</v>
      </c>
      <c r="BY57" s="4">
        <v>-5</v>
      </c>
      <c r="BZ57" s="4">
        <v>0.69561300000000004</v>
      </c>
      <c r="CA57" s="4">
        <v>7.4321039999999998</v>
      </c>
      <c r="CB57" s="4">
        <v>14.051383</v>
      </c>
      <c r="CC57" s="4">
        <f t="shared" si="15"/>
        <v>1.9635618767999998</v>
      </c>
      <c r="CE57" s="4">
        <f t="shared" si="16"/>
        <v>13874.535341424431</v>
      </c>
      <c r="CF57" s="4">
        <f t="shared" si="17"/>
        <v>1759.342961582136</v>
      </c>
      <c r="CG57" s="4">
        <f t="shared" si="18"/>
        <v>63.651177052919998</v>
      </c>
      <c r="CH57" s="4">
        <f t="shared" si="19"/>
        <v>65.089088510112006</v>
      </c>
    </row>
    <row r="58" spans="1:86">
      <c r="A58" s="2">
        <v>42439</v>
      </c>
      <c r="B58" s="32">
        <v>0.4476688425925926</v>
      </c>
      <c r="C58" s="4">
        <v>12.981999999999999</v>
      </c>
      <c r="D58" s="4">
        <v>2.3525999999999998</v>
      </c>
      <c r="E58" s="4" t="s">
        <v>155</v>
      </c>
      <c r="F58" s="4">
        <v>23526.153846000001</v>
      </c>
      <c r="G58" s="4">
        <v>865.1</v>
      </c>
      <c r="H58" s="4">
        <v>-25.5</v>
      </c>
      <c r="I58" s="4">
        <v>1677.2</v>
      </c>
      <c r="K58" s="4">
        <v>0.1</v>
      </c>
      <c r="L58" s="4">
        <v>172</v>
      </c>
      <c r="M58" s="4">
        <v>0.86550000000000005</v>
      </c>
      <c r="N58" s="4">
        <v>11.2356</v>
      </c>
      <c r="O58" s="4">
        <v>2.0360999999999998</v>
      </c>
      <c r="P58" s="4">
        <v>748.69839999999999</v>
      </c>
      <c r="Q58" s="4">
        <v>0</v>
      </c>
      <c r="R58" s="4">
        <v>748.7</v>
      </c>
      <c r="S58" s="4">
        <v>553.70719999999994</v>
      </c>
      <c r="T58" s="4">
        <v>0</v>
      </c>
      <c r="U58" s="4">
        <v>553.70000000000005</v>
      </c>
      <c r="V58" s="4">
        <v>1677.2002</v>
      </c>
      <c r="Y58" s="4">
        <v>148.86799999999999</v>
      </c>
      <c r="Z58" s="4">
        <v>0</v>
      </c>
      <c r="AA58" s="4">
        <v>8.6499999999999994E-2</v>
      </c>
      <c r="AB58" s="4" t="s">
        <v>384</v>
      </c>
      <c r="AC58" s="4">
        <v>0</v>
      </c>
      <c r="AD58" s="4">
        <v>11.8</v>
      </c>
      <c r="AE58" s="4">
        <v>841</v>
      </c>
      <c r="AF58" s="4">
        <v>861</v>
      </c>
      <c r="AG58" s="4">
        <v>869</v>
      </c>
      <c r="AH58" s="4">
        <v>9</v>
      </c>
      <c r="AI58" s="4">
        <v>7.0000000000000007E-2</v>
      </c>
      <c r="AJ58" s="4">
        <v>0</v>
      </c>
      <c r="AK58" s="4">
        <v>984</v>
      </c>
      <c r="AL58" s="4">
        <v>-40</v>
      </c>
      <c r="AM58" s="4">
        <v>0</v>
      </c>
      <c r="AN58" s="4">
        <v>26</v>
      </c>
      <c r="AO58" s="4">
        <v>190.4</v>
      </c>
      <c r="AP58" s="4">
        <v>190.4</v>
      </c>
      <c r="AQ58" s="4">
        <v>2.8</v>
      </c>
      <c r="AR58" s="4">
        <v>195</v>
      </c>
      <c r="AS58" s="4" t="s">
        <v>155</v>
      </c>
      <c r="AT58" s="4">
        <v>2</v>
      </c>
      <c r="AU58" s="5">
        <v>0.65557870370370364</v>
      </c>
      <c r="AV58" s="4">
        <v>47.160466999999997</v>
      </c>
      <c r="AW58" s="4">
        <v>-88.484104000000002</v>
      </c>
      <c r="AX58" s="4">
        <v>309</v>
      </c>
      <c r="AY58" s="4">
        <v>34.1</v>
      </c>
      <c r="AZ58" s="4">
        <v>12</v>
      </c>
      <c r="BA58" s="4">
        <v>9</v>
      </c>
      <c r="BB58" s="4" t="s">
        <v>429</v>
      </c>
      <c r="BC58" s="4">
        <v>3.2023999999999999</v>
      </c>
      <c r="BD58" s="4">
        <v>1.2023999999999999</v>
      </c>
      <c r="BE58" s="4">
        <v>3.7048000000000001</v>
      </c>
      <c r="BF58" s="4">
        <v>14.063000000000001</v>
      </c>
      <c r="BG58" s="4">
        <v>13.47</v>
      </c>
      <c r="BH58" s="4">
        <v>0.96</v>
      </c>
      <c r="BI58" s="4">
        <v>15.547000000000001</v>
      </c>
      <c r="BJ58" s="4">
        <v>2535.2649999999999</v>
      </c>
      <c r="BK58" s="4">
        <v>292.41300000000001</v>
      </c>
      <c r="BL58" s="4">
        <v>17.692</v>
      </c>
      <c r="BM58" s="4">
        <v>0</v>
      </c>
      <c r="BN58" s="4">
        <v>17.692</v>
      </c>
      <c r="BO58" s="4">
        <v>13.084</v>
      </c>
      <c r="BP58" s="4">
        <v>0</v>
      </c>
      <c r="BQ58" s="4">
        <v>13.084</v>
      </c>
      <c r="BR58" s="4">
        <v>12.5143</v>
      </c>
      <c r="BU58" s="4">
        <v>6.665</v>
      </c>
      <c r="BW58" s="4">
        <v>14.199</v>
      </c>
      <c r="BX58" s="4">
        <v>0.30274299999999998</v>
      </c>
      <c r="BY58" s="4">
        <v>-5</v>
      </c>
      <c r="BZ58" s="4">
        <v>0.694774</v>
      </c>
      <c r="CA58" s="4">
        <v>7.398282</v>
      </c>
      <c r="CB58" s="4">
        <v>14.034435</v>
      </c>
      <c r="CC58" s="4">
        <f t="shared" si="15"/>
        <v>1.9546261044</v>
      </c>
      <c r="CE58" s="4">
        <f t="shared" si="16"/>
        <v>14011.184244803309</v>
      </c>
      <c r="CF58" s="4">
        <f t="shared" si="17"/>
        <v>1616.025314346102</v>
      </c>
      <c r="CG58" s="4">
        <f t="shared" si="18"/>
        <v>72.308943900936001</v>
      </c>
      <c r="CH58" s="4">
        <f t="shared" si="19"/>
        <v>69.1604873631522</v>
      </c>
    </row>
    <row r="59" spans="1:86">
      <c r="A59" s="2">
        <v>42439</v>
      </c>
      <c r="B59" s="32">
        <v>0.44768041666666664</v>
      </c>
      <c r="C59" s="4">
        <v>13.31</v>
      </c>
      <c r="D59" s="4">
        <v>1.9446000000000001</v>
      </c>
      <c r="E59" s="4" t="s">
        <v>155</v>
      </c>
      <c r="F59" s="4">
        <v>19446.411564999999</v>
      </c>
      <c r="G59" s="4">
        <v>990.1</v>
      </c>
      <c r="H59" s="4">
        <v>-23.1</v>
      </c>
      <c r="I59" s="4">
        <v>1416.9</v>
      </c>
      <c r="K59" s="4">
        <v>0.1</v>
      </c>
      <c r="L59" s="4">
        <v>165</v>
      </c>
      <c r="M59" s="4">
        <v>0.86680000000000001</v>
      </c>
      <c r="N59" s="4">
        <v>11.537599999999999</v>
      </c>
      <c r="O59" s="4">
        <v>1.6857</v>
      </c>
      <c r="P59" s="4">
        <v>858.24980000000005</v>
      </c>
      <c r="Q59" s="4">
        <v>0</v>
      </c>
      <c r="R59" s="4">
        <v>858.2</v>
      </c>
      <c r="S59" s="4">
        <v>634.72699999999998</v>
      </c>
      <c r="T59" s="4">
        <v>0</v>
      </c>
      <c r="U59" s="4">
        <v>634.70000000000005</v>
      </c>
      <c r="V59" s="4">
        <v>1416.9374</v>
      </c>
      <c r="Y59" s="4">
        <v>142.791</v>
      </c>
      <c r="Z59" s="4">
        <v>0</v>
      </c>
      <c r="AA59" s="4">
        <v>8.6699999999999999E-2</v>
      </c>
      <c r="AB59" s="4" t="s">
        <v>384</v>
      </c>
      <c r="AC59" s="4">
        <v>0</v>
      </c>
      <c r="AD59" s="4">
        <v>11.9</v>
      </c>
      <c r="AE59" s="4">
        <v>842</v>
      </c>
      <c r="AF59" s="4">
        <v>861</v>
      </c>
      <c r="AG59" s="4">
        <v>869</v>
      </c>
      <c r="AH59" s="4">
        <v>9</v>
      </c>
      <c r="AI59" s="4">
        <v>7.0000000000000007E-2</v>
      </c>
      <c r="AJ59" s="4">
        <v>0</v>
      </c>
      <c r="AK59" s="4">
        <v>984</v>
      </c>
      <c r="AL59" s="4">
        <v>-40</v>
      </c>
      <c r="AM59" s="4">
        <v>0</v>
      </c>
      <c r="AN59" s="4">
        <v>26</v>
      </c>
      <c r="AO59" s="4">
        <v>190.6</v>
      </c>
      <c r="AP59" s="4">
        <v>190</v>
      </c>
      <c r="AQ59" s="4">
        <v>2.8</v>
      </c>
      <c r="AR59" s="4">
        <v>195</v>
      </c>
      <c r="AS59" s="4" t="s">
        <v>155</v>
      </c>
      <c r="AT59" s="4">
        <v>2</v>
      </c>
      <c r="AU59" s="5">
        <v>0.65559027777777779</v>
      </c>
      <c r="AV59" s="4">
        <v>47.160603999999999</v>
      </c>
      <c r="AW59" s="4">
        <v>-88.484052000000005</v>
      </c>
      <c r="AX59" s="4">
        <v>308.89999999999998</v>
      </c>
      <c r="AY59" s="4">
        <v>33.700000000000003</v>
      </c>
      <c r="AZ59" s="4">
        <v>12</v>
      </c>
      <c r="BA59" s="4">
        <v>9</v>
      </c>
      <c r="BB59" s="4" t="s">
        <v>429</v>
      </c>
      <c r="BC59" s="4">
        <v>3.4011990000000001</v>
      </c>
      <c r="BD59" s="4">
        <v>1.4035960000000001</v>
      </c>
      <c r="BE59" s="4">
        <v>4.1011990000000003</v>
      </c>
      <c r="BF59" s="4">
        <v>14.063000000000001</v>
      </c>
      <c r="BG59" s="4">
        <v>13.62</v>
      </c>
      <c r="BH59" s="4">
        <v>0.97</v>
      </c>
      <c r="BI59" s="4">
        <v>15.364000000000001</v>
      </c>
      <c r="BJ59" s="4">
        <v>2617.9650000000001</v>
      </c>
      <c r="BK59" s="4">
        <v>243.44300000000001</v>
      </c>
      <c r="BL59" s="4">
        <v>20.393999999999998</v>
      </c>
      <c r="BM59" s="4">
        <v>0</v>
      </c>
      <c r="BN59" s="4">
        <v>20.393999999999998</v>
      </c>
      <c r="BO59" s="4">
        <v>15.083</v>
      </c>
      <c r="BP59" s="4">
        <v>0</v>
      </c>
      <c r="BQ59" s="4">
        <v>15.083</v>
      </c>
      <c r="BR59" s="4">
        <v>10.631600000000001</v>
      </c>
      <c r="BU59" s="4">
        <v>6.4279999999999999</v>
      </c>
      <c r="BW59" s="4">
        <v>14.301</v>
      </c>
      <c r="BX59" s="4">
        <v>0.33274599999999999</v>
      </c>
      <c r="BY59" s="4">
        <v>-5</v>
      </c>
      <c r="BZ59" s="4">
        <v>0.69461300000000004</v>
      </c>
      <c r="CA59" s="4">
        <v>8.1314799999999998</v>
      </c>
      <c r="CB59" s="4">
        <v>14.031183</v>
      </c>
      <c r="CC59" s="4">
        <f t="shared" si="15"/>
        <v>2.1483370159999997</v>
      </c>
      <c r="CE59" s="4">
        <f t="shared" si="16"/>
        <v>15902.083738535401</v>
      </c>
      <c r="CF59" s="4">
        <f t="shared" si="17"/>
        <v>1478.7252585730801</v>
      </c>
      <c r="CG59" s="4">
        <f t="shared" si="18"/>
        <v>91.617393291479999</v>
      </c>
      <c r="CH59" s="4">
        <f t="shared" si="19"/>
        <v>64.578630147696003</v>
      </c>
    </row>
    <row r="60" spans="1:86">
      <c r="A60" s="2">
        <v>42439</v>
      </c>
      <c r="B60" s="32">
        <v>0.44769199074074079</v>
      </c>
      <c r="C60" s="4">
        <v>13.318</v>
      </c>
      <c r="D60" s="4">
        <v>1.8319000000000001</v>
      </c>
      <c r="E60" s="4" t="s">
        <v>155</v>
      </c>
      <c r="F60" s="4">
        <v>18318.886138999998</v>
      </c>
      <c r="G60" s="4">
        <v>983.8</v>
      </c>
      <c r="H60" s="4">
        <v>17.5</v>
      </c>
      <c r="I60" s="4">
        <v>1235.8</v>
      </c>
      <c r="K60" s="4">
        <v>0.1</v>
      </c>
      <c r="L60" s="4">
        <v>162</v>
      </c>
      <c r="M60" s="4">
        <v>0.8679</v>
      </c>
      <c r="N60" s="4">
        <v>11.5594</v>
      </c>
      <c r="O60" s="4">
        <v>1.5899000000000001</v>
      </c>
      <c r="P60" s="4">
        <v>853.85140000000001</v>
      </c>
      <c r="Q60" s="4">
        <v>15.176500000000001</v>
      </c>
      <c r="R60" s="4">
        <v>869</v>
      </c>
      <c r="S60" s="4">
        <v>631.47410000000002</v>
      </c>
      <c r="T60" s="4">
        <v>11.2239</v>
      </c>
      <c r="U60" s="4">
        <v>642.70000000000005</v>
      </c>
      <c r="V60" s="4">
        <v>1235.8177000000001</v>
      </c>
      <c r="Y60" s="4">
        <v>140.261</v>
      </c>
      <c r="Z60" s="4">
        <v>0</v>
      </c>
      <c r="AA60" s="4">
        <v>8.6800000000000002E-2</v>
      </c>
      <c r="AB60" s="4" t="s">
        <v>384</v>
      </c>
      <c r="AC60" s="4">
        <v>0</v>
      </c>
      <c r="AD60" s="4">
        <v>11.9</v>
      </c>
      <c r="AE60" s="4">
        <v>841</v>
      </c>
      <c r="AF60" s="4">
        <v>862</v>
      </c>
      <c r="AG60" s="4">
        <v>868</v>
      </c>
      <c r="AH60" s="4">
        <v>9</v>
      </c>
      <c r="AI60" s="4">
        <v>7.0000000000000007E-2</v>
      </c>
      <c r="AJ60" s="4">
        <v>0</v>
      </c>
      <c r="AK60" s="4">
        <v>984</v>
      </c>
      <c r="AL60" s="4">
        <v>-40</v>
      </c>
      <c r="AM60" s="4">
        <v>0</v>
      </c>
      <c r="AN60" s="4">
        <v>26</v>
      </c>
      <c r="AO60" s="4">
        <v>191</v>
      </c>
      <c r="AP60" s="4">
        <v>190.6</v>
      </c>
      <c r="AQ60" s="4">
        <v>2.7</v>
      </c>
      <c r="AR60" s="4">
        <v>195</v>
      </c>
      <c r="AS60" s="4" t="s">
        <v>155</v>
      </c>
      <c r="AT60" s="4">
        <v>2</v>
      </c>
      <c r="AU60" s="5">
        <v>0.65560185185185182</v>
      </c>
      <c r="AV60" s="4">
        <v>47.160730999999998</v>
      </c>
      <c r="AW60" s="4">
        <v>-88.483984000000007</v>
      </c>
      <c r="AX60" s="4">
        <v>309.8</v>
      </c>
      <c r="AY60" s="4">
        <v>33.799999999999997</v>
      </c>
      <c r="AZ60" s="4">
        <v>12</v>
      </c>
      <c r="BA60" s="4">
        <v>8</v>
      </c>
      <c r="BB60" s="4" t="s">
        <v>430</v>
      </c>
      <c r="BC60" s="4">
        <v>3.5</v>
      </c>
      <c r="BD60" s="4">
        <v>1.7</v>
      </c>
      <c r="BE60" s="4">
        <v>4.2</v>
      </c>
      <c r="BF60" s="4">
        <v>14.063000000000001</v>
      </c>
      <c r="BG60" s="4">
        <v>13.74</v>
      </c>
      <c r="BH60" s="4">
        <v>0.98</v>
      </c>
      <c r="BI60" s="4">
        <v>15.218</v>
      </c>
      <c r="BJ60" s="4">
        <v>2641.1590000000001</v>
      </c>
      <c r="BK60" s="4">
        <v>231.215</v>
      </c>
      <c r="BL60" s="4">
        <v>20.43</v>
      </c>
      <c r="BM60" s="4">
        <v>0.36299999999999999</v>
      </c>
      <c r="BN60" s="4">
        <v>20.794</v>
      </c>
      <c r="BO60" s="4">
        <v>15.11</v>
      </c>
      <c r="BP60" s="4">
        <v>0.26900000000000002</v>
      </c>
      <c r="BQ60" s="4">
        <v>15.378</v>
      </c>
      <c r="BR60" s="4">
        <v>9.3370999999999995</v>
      </c>
      <c r="BU60" s="4">
        <v>6.3579999999999997</v>
      </c>
      <c r="BW60" s="4">
        <v>14.419</v>
      </c>
      <c r="BX60" s="4">
        <v>0.32509300000000002</v>
      </c>
      <c r="BY60" s="4">
        <v>-5</v>
      </c>
      <c r="BZ60" s="4">
        <v>0.69438699999999998</v>
      </c>
      <c r="CA60" s="4">
        <v>7.9444600000000003</v>
      </c>
      <c r="CB60" s="4">
        <v>14.026617</v>
      </c>
      <c r="CC60" s="4">
        <f t="shared" si="15"/>
        <v>2.098926332</v>
      </c>
      <c r="CE60" s="4">
        <f t="shared" si="16"/>
        <v>15673.988775767581</v>
      </c>
      <c r="CF60" s="4">
        <f t="shared" si="17"/>
        <v>1372.1481042183</v>
      </c>
      <c r="CG60" s="4">
        <f t="shared" si="18"/>
        <v>91.260919692360005</v>
      </c>
      <c r="CH60" s="4">
        <f t="shared" si="19"/>
        <v>55.411128447101994</v>
      </c>
    </row>
    <row r="61" spans="1:86">
      <c r="A61" s="2">
        <v>42439</v>
      </c>
      <c r="B61" s="32">
        <v>0.44770356481481483</v>
      </c>
      <c r="C61" s="4">
        <v>13.141999999999999</v>
      </c>
      <c r="D61" s="4">
        <v>2.1564000000000001</v>
      </c>
      <c r="E61" s="4" t="s">
        <v>155</v>
      </c>
      <c r="F61" s="4">
        <v>21563.893510999998</v>
      </c>
      <c r="G61" s="4">
        <v>948.2</v>
      </c>
      <c r="H61" s="4">
        <v>-11.5</v>
      </c>
      <c r="I61" s="4">
        <v>1333</v>
      </c>
      <c r="K61" s="4">
        <v>0.1</v>
      </c>
      <c r="L61" s="4">
        <v>166</v>
      </c>
      <c r="M61" s="4">
        <v>0.86629999999999996</v>
      </c>
      <c r="N61" s="4">
        <v>11.385300000000001</v>
      </c>
      <c r="O61" s="4">
        <v>1.8681000000000001</v>
      </c>
      <c r="P61" s="4">
        <v>821.44150000000002</v>
      </c>
      <c r="Q61" s="4">
        <v>0</v>
      </c>
      <c r="R61" s="4">
        <v>821.4</v>
      </c>
      <c r="S61" s="4">
        <v>607.50509999999997</v>
      </c>
      <c r="T61" s="4">
        <v>0</v>
      </c>
      <c r="U61" s="4">
        <v>607.5</v>
      </c>
      <c r="V61" s="4">
        <v>1332.9983999999999</v>
      </c>
      <c r="Y61" s="4">
        <v>143.523</v>
      </c>
      <c r="Z61" s="4">
        <v>0</v>
      </c>
      <c r="AA61" s="4">
        <v>8.6599999999999996E-2</v>
      </c>
      <c r="AB61" s="4" t="s">
        <v>384</v>
      </c>
      <c r="AC61" s="4">
        <v>0</v>
      </c>
      <c r="AD61" s="4">
        <v>11.9</v>
      </c>
      <c r="AE61" s="4">
        <v>841</v>
      </c>
      <c r="AF61" s="4">
        <v>862</v>
      </c>
      <c r="AG61" s="4">
        <v>869</v>
      </c>
      <c r="AH61" s="4">
        <v>9</v>
      </c>
      <c r="AI61" s="4">
        <v>7.0000000000000007E-2</v>
      </c>
      <c r="AJ61" s="4">
        <v>0</v>
      </c>
      <c r="AK61" s="4">
        <v>984</v>
      </c>
      <c r="AL61" s="4">
        <v>-40</v>
      </c>
      <c r="AM61" s="4">
        <v>0</v>
      </c>
      <c r="AN61" s="4">
        <v>26</v>
      </c>
      <c r="AO61" s="4">
        <v>191</v>
      </c>
      <c r="AP61" s="4">
        <v>190.4</v>
      </c>
      <c r="AQ61" s="4">
        <v>2.8</v>
      </c>
      <c r="AR61" s="4">
        <v>195</v>
      </c>
      <c r="AS61" s="4" t="s">
        <v>155</v>
      </c>
      <c r="AT61" s="4">
        <v>2</v>
      </c>
      <c r="AU61" s="5">
        <v>0.65561342592592597</v>
      </c>
      <c r="AV61" s="4">
        <v>47.160867000000003</v>
      </c>
      <c r="AW61" s="4">
        <v>-88.483932999999993</v>
      </c>
      <c r="AX61" s="4">
        <v>309.89999999999998</v>
      </c>
      <c r="AY61" s="4">
        <v>34.4</v>
      </c>
      <c r="AZ61" s="4">
        <v>12</v>
      </c>
      <c r="BA61" s="4">
        <v>6</v>
      </c>
      <c r="BB61" s="4" t="s">
        <v>431</v>
      </c>
      <c r="BC61" s="4">
        <v>3.5036</v>
      </c>
      <c r="BD61" s="4">
        <v>1.7012</v>
      </c>
      <c r="BE61" s="4">
        <v>4.2035999999999998</v>
      </c>
      <c r="BF61" s="4">
        <v>14.063000000000001</v>
      </c>
      <c r="BG61" s="4">
        <v>13.56</v>
      </c>
      <c r="BH61" s="4">
        <v>0.96</v>
      </c>
      <c r="BI61" s="4">
        <v>15.433</v>
      </c>
      <c r="BJ61" s="4">
        <v>2579.1950000000002</v>
      </c>
      <c r="BK61" s="4">
        <v>269.34800000000001</v>
      </c>
      <c r="BL61" s="4">
        <v>19.486999999999998</v>
      </c>
      <c r="BM61" s="4">
        <v>0</v>
      </c>
      <c r="BN61" s="4">
        <v>19.486999999999998</v>
      </c>
      <c r="BO61" s="4">
        <v>14.412000000000001</v>
      </c>
      <c r="BP61" s="4">
        <v>0</v>
      </c>
      <c r="BQ61" s="4">
        <v>14.412000000000001</v>
      </c>
      <c r="BR61" s="4">
        <v>9.9854000000000003</v>
      </c>
      <c r="BU61" s="4">
        <v>6.4509999999999996</v>
      </c>
      <c r="BW61" s="4">
        <v>14.269</v>
      </c>
      <c r="BX61" s="4">
        <v>0.33633299999999999</v>
      </c>
      <c r="BY61" s="4">
        <v>-5</v>
      </c>
      <c r="BZ61" s="4">
        <v>0.693388</v>
      </c>
      <c r="CA61" s="4">
        <v>8.2191290000000006</v>
      </c>
      <c r="CB61" s="4">
        <v>14.00643</v>
      </c>
      <c r="CC61" s="4">
        <f t="shared" si="15"/>
        <v>2.1714938818</v>
      </c>
      <c r="CE61" s="4">
        <f t="shared" si="16"/>
        <v>15835.456106602785</v>
      </c>
      <c r="CF61" s="4">
        <f t="shared" si="17"/>
        <v>1653.713050545324</v>
      </c>
      <c r="CG61" s="4">
        <f t="shared" si="18"/>
        <v>88.485203099556003</v>
      </c>
      <c r="CH61" s="4">
        <f t="shared" si="19"/>
        <v>61.307254165300201</v>
      </c>
    </row>
    <row r="62" spans="1:86">
      <c r="A62" s="2">
        <v>42439</v>
      </c>
      <c r="B62" s="32">
        <v>0.44771513888888892</v>
      </c>
      <c r="C62" s="4">
        <v>13.044</v>
      </c>
      <c r="D62" s="4">
        <v>2.3210999999999999</v>
      </c>
      <c r="E62" s="4" t="s">
        <v>155</v>
      </c>
      <c r="F62" s="4">
        <v>23211.148087000001</v>
      </c>
      <c r="G62" s="4">
        <v>945.6</v>
      </c>
      <c r="H62" s="4">
        <v>-15.7</v>
      </c>
      <c r="I62" s="4">
        <v>1514.5</v>
      </c>
      <c r="K62" s="4">
        <v>0.1</v>
      </c>
      <c r="L62" s="4">
        <v>174</v>
      </c>
      <c r="M62" s="4">
        <v>0.86539999999999995</v>
      </c>
      <c r="N62" s="4">
        <v>11.288500000000001</v>
      </c>
      <c r="O62" s="4">
        <v>2.0087999999999999</v>
      </c>
      <c r="P62" s="4">
        <v>818.34829999999999</v>
      </c>
      <c r="Q62" s="4">
        <v>0</v>
      </c>
      <c r="R62" s="4">
        <v>818.3</v>
      </c>
      <c r="S62" s="4">
        <v>605.2174</v>
      </c>
      <c r="T62" s="4">
        <v>0</v>
      </c>
      <c r="U62" s="4">
        <v>605.20000000000005</v>
      </c>
      <c r="V62" s="4">
        <v>1514.4668999999999</v>
      </c>
      <c r="Y62" s="4">
        <v>150.35900000000001</v>
      </c>
      <c r="Z62" s="4">
        <v>0</v>
      </c>
      <c r="AA62" s="4">
        <v>8.6499999999999994E-2</v>
      </c>
      <c r="AB62" s="4" t="s">
        <v>384</v>
      </c>
      <c r="AC62" s="4">
        <v>0</v>
      </c>
      <c r="AD62" s="4">
        <v>11.9</v>
      </c>
      <c r="AE62" s="4">
        <v>841</v>
      </c>
      <c r="AF62" s="4">
        <v>862</v>
      </c>
      <c r="AG62" s="4">
        <v>868</v>
      </c>
      <c r="AH62" s="4">
        <v>9</v>
      </c>
      <c r="AI62" s="4">
        <v>7.0000000000000007E-2</v>
      </c>
      <c r="AJ62" s="4">
        <v>0</v>
      </c>
      <c r="AK62" s="4">
        <v>984</v>
      </c>
      <c r="AL62" s="4">
        <v>-40</v>
      </c>
      <c r="AM62" s="4">
        <v>0</v>
      </c>
      <c r="AN62" s="4">
        <v>26</v>
      </c>
      <c r="AO62" s="4">
        <v>191</v>
      </c>
      <c r="AP62" s="4">
        <v>190.6</v>
      </c>
      <c r="AQ62" s="4">
        <v>2.8</v>
      </c>
      <c r="AR62" s="4">
        <v>195</v>
      </c>
      <c r="AS62" s="4" t="s">
        <v>155</v>
      </c>
      <c r="AT62" s="4">
        <v>2</v>
      </c>
      <c r="AU62" s="5">
        <v>0.65562500000000001</v>
      </c>
      <c r="AV62" s="4">
        <v>47.161009</v>
      </c>
      <c r="AW62" s="4">
        <v>-88.483908</v>
      </c>
      <c r="AX62" s="4">
        <v>310.5</v>
      </c>
      <c r="AY62" s="4">
        <v>34.9</v>
      </c>
      <c r="AZ62" s="4">
        <v>12</v>
      </c>
      <c r="BA62" s="4">
        <v>6</v>
      </c>
      <c r="BB62" s="4" t="s">
        <v>431</v>
      </c>
      <c r="BC62" s="4">
        <v>3.8</v>
      </c>
      <c r="BD62" s="4">
        <v>1.8024</v>
      </c>
      <c r="BE62" s="4">
        <v>4.5011999999999999</v>
      </c>
      <c r="BF62" s="4">
        <v>14.063000000000001</v>
      </c>
      <c r="BG62" s="4">
        <v>13.47</v>
      </c>
      <c r="BH62" s="4">
        <v>0.96</v>
      </c>
      <c r="BI62" s="4">
        <v>15.55</v>
      </c>
      <c r="BJ62" s="4">
        <v>2545.433</v>
      </c>
      <c r="BK62" s="4">
        <v>288.291</v>
      </c>
      <c r="BL62" s="4">
        <v>19.324000000000002</v>
      </c>
      <c r="BM62" s="4">
        <v>0</v>
      </c>
      <c r="BN62" s="4">
        <v>19.324000000000002</v>
      </c>
      <c r="BO62" s="4">
        <v>14.291</v>
      </c>
      <c r="BP62" s="4">
        <v>0</v>
      </c>
      <c r="BQ62" s="4">
        <v>14.291</v>
      </c>
      <c r="BR62" s="4">
        <v>11.292299999999999</v>
      </c>
      <c r="BU62" s="4">
        <v>6.7270000000000003</v>
      </c>
      <c r="BW62" s="4">
        <v>14.189</v>
      </c>
      <c r="BX62" s="4">
        <v>0.33217099999999999</v>
      </c>
      <c r="BY62" s="4">
        <v>-5</v>
      </c>
      <c r="BZ62" s="4">
        <v>0.69361300000000004</v>
      </c>
      <c r="CA62" s="4">
        <v>8.1174330000000001</v>
      </c>
      <c r="CB62" s="4">
        <v>14.010975</v>
      </c>
      <c r="CC62" s="4">
        <f t="shared" si="15"/>
        <v>2.1446257985999999</v>
      </c>
      <c r="CE62" s="4">
        <f t="shared" si="16"/>
        <v>15434.799229616285</v>
      </c>
      <c r="CF62" s="4">
        <f t="shared" si="17"/>
        <v>1748.116609121241</v>
      </c>
      <c r="CG62" s="4">
        <f t="shared" si="18"/>
        <v>86.656657547240997</v>
      </c>
      <c r="CH62" s="4">
        <f t="shared" si="19"/>
        <v>68.473373033427293</v>
      </c>
    </row>
    <row r="63" spans="1:86">
      <c r="A63" s="2">
        <v>42439</v>
      </c>
      <c r="B63" s="32">
        <v>0.44772671296296296</v>
      </c>
      <c r="C63" s="4">
        <v>12.981</v>
      </c>
      <c r="D63" s="4">
        <v>2.4081000000000001</v>
      </c>
      <c r="E63" s="4" t="s">
        <v>155</v>
      </c>
      <c r="F63" s="4">
        <v>24081.493775999999</v>
      </c>
      <c r="G63" s="4">
        <v>957.3</v>
      </c>
      <c r="H63" s="4">
        <v>-8.1</v>
      </c>
      <c r="I63" s="4">
        <v>1611.3</v>
      </c>
      <c r="K63" s="4">
        <v>0.1</v>
      </c>
      <c r="L63" s="4">
        <v>179</v>
      </c>
      <c r="M63" s="4">
        <v>0.86499999999999999</v>
      </c>
      <c r="N63" s="4">
        <v>11.2287</v>
      </c>
      <c r="O63" s="4">
        <v>2.0831</v>
      </c>
      <c r="P63" s="4">
        <v>828.08979999999997</v>
      </c>
      <c r="Q63" s="4">
        <v>0</v>
      </c>
      <c r="R63" s="4">
        <v>828.1</v>
      </c>
      <c r="S63" s="4">
        <v>612.42190000000005</v>
      </c>
      <c r="T63" s="4">
        <v>0</v>
      </c>
      <c r="U63" s="4">
        <v>612.4</v>
      </c>
      <c r="V63" s="4">
        <v>1611.3095000000001</v>
      </c>
      <c r="Y63" s="4">
        <v>154.69200000000001</v>
      </c>
      <c r="Z63" s="4">
        <v>0</v>
      </c>
      <c r="AA63" s="4">
        <v>8.6499999999999994E-2</v>
      </c>
      <c r="AB63" s="4" t="s">
        <v>384</v>
      </c>
      <c r="AC63" s="4">
        <v>0</v>
      </c>
      <c r="AD63" s="4">
        <v>11.8</v>
      </c>
      <c r="AE63" s="4">
        <v>841</v>
      </c>
      <c r="AF63" s="4">
        <v>861</v>
      </c>
      <c r="AG63" s="4">
        <v>869</v>
      </c>
      <c r="AH63" s="4">
        <v>9</v>
      </c>
      <c r="AI63" s="4">
        <v>7.0000000000000007E-2</v>
      </c>
      <c r="AJ63" s="4">
        <v>0</v>
      </c>
      <c r="AK63" s="4">
        <v>984</v>
      </c>
      <c r="AL63" s="4">
        <v>-40</v>
      </c>
      <c r="AM63" s="4">
        <v>0</v>
      </c>
      <c r="AN63" s="4">
        <v>26</v>
      </c>
      <c r="AO63" s="4">
        <v>191</v>
      </c>
      <c r="AP63" s="4">
        <v>191</v>
      </c>
      <c r="AQ63" s="4">
        <v>2.7</v>
      </c>
      <c r="AR63" s="4">
        <v>195</v>
      </c>
      <c r="AS63" s="4" t="s">
        <v>155</v>
      </c>
      <c r="AT63" s="4">
        <v>2</v>
      </c>
      <c r="AU63" s="5">
        <v>0.65563657407407405</v>
      </c>
      <c r="AV63" s="4">
        <v>47.161152999999999</v>
      </c>
      <c r="AW63" s="4">
        <v>-88.483887999999993</v>
      </c>
      <c r="AX63" s="4">
        <v>310.3</v>
      </c>
      <c r="AY63" s="4">
        <v>34.9</v>
      </c>
      <c r="AZ63" s="4">
        <v>12</v>
      </c>
      <c r="BA63" s="4">
        <v>6</v>
      </c>
      <c r="BB63" s="4" t="s">
        <v>431</v>
      </c>
      <c r="BC63" s="4">
        <v>3.8035999999999999</v>
      </c>
      <c r="BD63" s="4">
        <v>2.0011999999999999</v>
      </c>
      <c r="BE63" s="4">
        <v>4.6024000000000003</v>
      </c>
      <c r="BF63" s="4">
        <v>14.063000000000001</v>
      </c>
      <c r="BG63" s="4">
        <v>13.43</v>
      </c>
      <c r="BH63" s="4">
        <v>0.95</v>
      </c>
      <c r="BI63" s="4">
        <v>15.606</v>
      </c>
      <c r="BJ63" s="4">
        <v>2527.386</v>
      </c>
      <c r="BK63" s="4">
        <v>298.416</v>
      </c>
      <c r="BL63" s="4">
        <v>19.518999999999998</v>
      </c>
      <c r="BM63" s="4">
        <v>0</v>
      </c>
      <c r="BN63" s="4">
        <v>19.518999999999998</v>
      </c>
      <c r="BO63" s="4">
        <v>14.435</v>
      </c>
      <c r="BP63" s="4">
        <v>0</v>
      </c>
      <c r="BQ63" s="4">
        <v>14.435</v>
      </c>
      <c r="BR63" s="4">
        <v>11.992699999999999</v>
      </c>
      <c r="BU63" s="4">
        <v>6.9080000000000004</v>
      </c>
      <c r="BW63" s="4">
        <v>14.157</v>
      </c>
      <c r="BX63" s="4">
        <v>0.31716100000000003</v>
      </c>
      <c r="BY63" s="4">
        <v>-5</v>
      </c>
      <c r="BZ63" s="4">
        <v>0.69093499999999997</v>
      </c>
      <c r="CA63" s="4">
        <v>7.7506219999999999</v>
      </c>
      <c r="CB63" s="4">
        <v>13.956887</v>
      </c>
      <c r="CC63" s="4">
        <f t="shared" si="15"/>
        <v>2.0477143324</v>
      </c>
      <c r="CE63" s="4">
        <f t="shared" si="16"/>
        <v>14632.843709966723</v>
      </c>
      <c r="CF63" s="4">
        <f t="shared" si="17"/>
        <v>1727.743482219744</v>
      </c>
      <c r="CG63" s="4">
        <f t="shared" si="18"/>
        <v>83.574530741789999</v>
      </c>
      <c r="CH63" s="4">
        <f t="shared" si="19"/>
        <v>69.434310691171788</v>
      </c>
    </row>
    <row r="64" spans="1:86">
      <c r="A64" s="2">
        <v>42439</v>
      </c>
      <c r="B64" s="32">
        <v>0.44773828703703705</v>
      </c>
      <c r="C64" s="4">
        <v>12.896000000000001</v>
      </c>
      <c r="D64" s="4">
        <v>2.5608</v>
      </c>
      <c r="E64" s="4" t="s">
        <v>155</v>
      </c>
      <c r="F64" s="4">
        <v>25607.634855</v>
      </c>
      <c r="G64" s="4">
        <v>985.8</v>
      </c>
      <c r="H64" s="4">
        <v>-6.9</v>
      </c>
      <c r="I64" s="4">
        <v>1685.4</v>
      </c>
      <c r="K64" s="4">
        <v>0.1</v>
      </c>
      <c r="L64" s="4">
        <v>184</v>
      </c>
      <c r="M64" s="4">
        <v>0.86419999999999997</v>
      </c>
      <c r="N64" s="4">
        <v>11.145</v>
      </c>
      <c r="O64" s="4">
        <v>2.2130000000000001</v>
      </c>
      <c r="P64" s="4">
        <v>851.91250000000002</v>
      </c>
      <c r="Q64" s="4">
        <v>0</v>
      </c>
      <c r="R64" s="4">
        <v>851.9</v>
      </c>
      <c r="S64" s="4">
        <v>630.04020000000003</v>
      </c>
      <c r="T64" s="4">
        <v>0</v>
      </c>
      <c r="U64" s="4">
        <v>630</v>
      </c>
      <c r="V64" s="4">
        <v>1685.3594000000001</v>
      </c>
      <c r="Y64" s="4">
        <v>159.125</v>
      </c>
      <c r="Z64" s="4">
        <v>0</v>
      </c>
      <c r="AA64" s="4">
        <v>8.6400000000000005E-2</v>
      </c>
      <c r="AB64" s="4" t="s">
        <v>384</v>
      </c>
      <c r="AC64" s="4">
        <v>0</v>
      </c>
      <c r="AD64" s="4">
        <v>11.9</v>
      </c>
      <c r="AE64" s="4">
        <v>841</v>
      </c>
      <c r="AF64" s="4">
        <v>861</v>
      </c>
      <c r="AG64" s="4">
        <v>869</v>
      </c>
      <c r="AH64" s="4">
        <v>9</v>
      </c>
      <c r="AI64" s="4">
        <v>7.0000000000000007E-2</v>
      </c>
      <c r="AJ64" s="4">
        <v>0</v>
      </c>
      <c r="AK64" s="4">
        <v>984</v>
      </c>
      <c r="AL64" s="4">
        <v>-40</v>
      </c>
      <c r="AM64" s="4">
        <v>0</v>
      </c>
      <c r="AN64" s="4">
        <v>26</v>
      </c>
      <c r="AO64" s="4">
        <v>191</v>
      </c>
      <c r="AP64" s="4">
        <v>190.4</v>
      </c>
      <c r="AQ64" s="4">
        <v>2.6</v>
      </c>
      <c r="AR64" s="4">
        <v>195</v>
      </c>
      <c r="AS64" s="4" t="s">
        <v>155</v>
      </c>
      <c r="AT64" s="4">
        <v>2</v>
      </c>
      <c r="AU64" s="5">
        <v>0.65565972222222224</v>
      </c>
      <c r="AV64" s="4">
        <v>47.161433000000002</v>
      </c>
      <c r="AW64" s="4">
        <v>-88.483881999999994</v>
      </c>
      <c r="AX64" s="4">
        <v>311.10000000000002</v>
      </c>
      <c r="AY64" s="4">
        <v>34.9</v>
      </c>
      <c r="AZ64" s="4">
        <v>12</v>
      </c>
      <c r="BA64" s="4">
        <v>6</v>
      </c>
      <c r="BB64" s="4" t="s">
        <v>431</v>
      </c>
      <c r="BC64" s="4">
        <v>4.1012000000000004</v>
      </c>
      <c r="BD64" s="4">
        <v>2.1036000000000001</v>
      </c>
      <c r="BE64" s="4">
        <v>4.8036000000000003</v>
      </c>
      <c r="BF64" s="4">
        <v>14.063000000000001</v>
      </c>
      <c r="BG64" s="4">
        <v>13.35</v>
      </c>
      <c r="BH64" s="4">
        <v>0.95</v>
      </c>
      <c r="BI64" s="4">
        <v>15.712999999999999</v>
      </c>
      <c r="BJ64" s="4">
        <v>2498.56</v>
      </c>
      <c r="BK64" s="4">
        <v>315.77300000000002</v>
      </c>
      <c r="BL64" s="4">
        <v>20</v>
      </c>
      <c r="BM64" s="4">
        <v>0</v>
      </c>
      <c r="BN64" s="4">
        <v>20</v>
      </c>
      <c r="BO64" s="4">
        <v>14.792</v>
      </c>
      <c r="BP64" s="4">
        <v>0</v>
      </c>
      <c r="BQ64" s="4">
        <v>14.792</v>
      </c>
      <c r="BR64" s="4">
        <v>12.4939</v>
      </c>
      <c r="BU64" s="4">
        <v>7.0780000000000003</v>
      </c>
      <c r="BW64" s="4">
        <v>14.087</v>
      </c>
      <c r="BX64" s="4">
        <v>0.33071200000000001</v>
      </c>
      <c r="BY64" s="4">
        <v>-5</v>
      </c>
      <c r="BZ64" s="4">
        <v>0.687774</v>
      </c>
      <c r="CA64" s="4">
        <v>8.0817739999999993</v>
      </c>
      <c r="CB64" s="4">
        <v>13.893034999999999</v>
      </c>
      <c r="CC64" s="4">
        <f t="shared" si="15"/>
        <v>2.1352046907999997</v>
      </c>
      <c r="CE64" s="4">
        <f t="shared" si="16"/>
        <v>15084.019542343678</v>
      </c>
      <c r="CF64" s="4">
        <f t="shared" si="17"/>
        <v>1906.348497912594</v>
      </c>
      <c r="CG64" s="4">
        <f t="shared" si="18"/>
        <v>89.300563952975992</v>
      </c>
      <c r="CH64" s="4">
        <f t="shared" si="19"/>
        <v>75.426738505414193</v>
      </c>
    </row>
    <row r="65" spans="1:86">
      <c r="A65" s="2">
        <v>42439</v>
      </c>
      <c r="B65" s="32">
        <v>0.44774986111111109</v>
      </c>
      <c r="C65" s="4">
        <v>12.88</v>
      </c>
      <c r="D65" s="4">
        <v>2.6675</v>
      </c>
      <c r="E65" s="4" t="s">
        <v>155</v>
      </c>
      <c r="F65" s="4">
        <v>26675.481240000001</v>
      </c>
      <c r="G65" s="4">
        <v>1020.5</v>
      </c>
      <c r="H65" s="4">
        <v>-1.8</v>
      </c>
      <c r="I65" s="4">
        <v>1825.3</v>
      </c>
      <c r="K65" s="4">
        <v>0.1</v>
      </c>
      <c r="L65" s="4">
        <v>190</v>
      </c>
      <c r="M65" s="4">
        <v>0.86319999999999997</v>
      </c>
      <c r="N65" s="4">
        <v>11.117800000000001</v>
      </c>
      <c r="O65" s="4">
        <v>2.3026</v>
      </c>
      <c r="P65" s="4">
        <v>880.87260000000003</v>
      </c>
      <c r="Q65" s="4">
        <v>0</v>
      </c>
      <c r="R65" s="4">
        <v>880.9</v>
      </c>
      <c r="S65" s="4">
        <v>651.44669999999996</v>
      </c>
      <c r="T65" s="4">
        <v>0</v>
      </c>
      <c r="U65" s="4">
        <v>651.4</v>
      </c>
      <c r="V65" s="4">
        <v>1825.3416</v>
      </c>
      <c r="Y65" s="4">
        <v>164.399</v>
      </c>
      <c r="Z65" s="4">
        <v>0</v>
      </c>
      <c r="AA65" s="4">
        <v>8.6300000000000002E-2</v>
      </c>
      <c r="AB65" s="4" t="s">
        <v>384</v>
      </c>
      <c r="AC65" s="4">
        <v>0</v>
      </c>
      <c r="AD65" s="4">
        <v>11.9</v>
      </c>
      <c r="AE65" s="4">
        <v>841</v>
      </c>
      <c r="AF65" s="4">
        <v>861</v>
      </c>
      <c r="AG65" s="4">
        <v>870</v>
      </c>
      <c r="AH65" s="4">
        <v>8.4</v>
      </c>
      <c r="AI65" s="4">
        <v>7.0000000000000007E-2</v>
      </c>
      <c r="AJ65" s="4">
        <v>0</v>
      </c>
      <c r="AK65" s="4">
        <v>983</v>
      </c>
      <c r="AL65" s="4">
        <v>-40</v>
      </c>
      <c r="AM65" s="4">
        <v>0</v>
      </c>
      <c r="AN65" s="4">
        <v>26</v>
      </c>
      <c r="AO65" s="4">
        <v>190.4</v>
      </c>
      <c r="AP65" s="4">
        <v>190.6</v>
      </c>
      <c r="AQ65" s="4">
        <v>2.2000000000000002</v>
      </c>
      <c r="AR65" s="4">
        <v>195</v>
      </c>
      <c r="AS65" s="4" t="s">
        <v>155</v>
      </c>
      <c r="AT65" s="4">
        <v>2</v>
      </c>
      <c r="AU65" s="5">
        <v>0.65565972222222224</v>
      </c>
      <c r="AV65" s="4">
        <v>47.161434999999997</v>
      </c>
      <c r="AW65" s="4">
        <v>-88.483881999999994</v>
      </c>
      <c r="AX65" s="4">
        <v>311.10000000000002</v>
      </c>
      <c r="AY65" s="4">
        <v>34.799999999999997</v>
      </c>
      <c r="AZ65" s="4">
        <v>12</v>
      </c>
      <c r="BA65" s="4">
        <v>6</v>
      </c>
      <c r="BB65" s="4" t="s">
        <v>431</v>
      </c>
      <c r="BC65" s="4">
        <v>4.1795999999999998</v>
      </c>
      <c r="BD65" s="4">
        <v>2.4</v>
      </c>
      <c r="BE65" s="4">
        <v>5.0831999999999997</v>
      </c>
      <c r="BF65" s="4">
        <v>14.063000000000001</v>
      </c>
      <c r="BG65" s="4">
        <v>13.25</v>
      </c>
      <c r="BH65" s="4">
        <v>0.94</v>
      </c>
      <c r="BI65" s="4">
        <v>15.851000000000001</v>
      </c>
      <c r="BJ65" s="4">
        <v>2478.4279999999999</v>
      </c>
      <c r="BK65" s="4">
        <v>326.70100000000002</v>
      </c>
      <c r="BL65" s="4">
        <v>20.564</v>
      </c>
      <c r="BM65" s="4">
        <v>0</v>
      </c>
      <c r="BN65" s="4">
        <v>20.564</v>
      </c>
      <c r="BO65" s="4">
        <v>15.208</v>
      </c>
      <c r="BP65" s="4">
        <v>0</v>
      </c>
      <c r="BQ65" s="4">
        <v>15.208</v>
      </c>
      <c r="BR65" s="4">
        <v>13.455500000000001</v>
      </c>
      <c r="BU65" s="4">
        <v>7.2709999999999999</v>
      </c>
      <c r="BW65" s="4">
        <v>13.991</v>
      </c>
      <c r="BX65" s="4">
        <v>0.38413599999999998</v>
      </c>
      <c r="BY65" s="4">
        <v>-5</v>
      </c>
      <c r="BZ65" s="4">
        <v>0.68638699999999997</v>
      </c>
      <c r="CA65" s="4">
        <v>9.3873239999999996</v>
      </c>
      <c r="CB65" s="4">
        <v>13.865017</v>
      </c>
      <c r="CC65" s="4">
        <f t="shared" si="15"/>
        <v>2.4801310007999997</v>
      </c>
      <c r="CE65" s="4">
        <f t="shared" si="16"/>
        <v>17379.55756506398</v>
      </c>
      <c r="CF65" s="4">
        <f t="shared" si="17"/>
        <v>2290.935559178628</v>
      </c>
      <c r="CG65" s="4">
        <f t="shared" si="18"/>
        <v>106.64353027382398</v>
      </c>
      <c r="CH65" s="4">
        <f t="shared" si="19"/>
        <v>94.354420147254004</v>
      </c>
    </row>
    <row r="66" spans="1:86">
      <c r="A66" s="2">
        <v>42439</v>
      </c>
      <c r="B66" s="32">
        <v>0.44776143518518513</v>
      </c>
      <c r="C66" s="4">
        <v>12.88</v>
      </c>
      <c r="D66" s="4">
        <v>2.6223999999999998</v>
      </c>
      <c r="E66" s="4" t="s">
        <v>155</v>
      </c>
      <c r="F66" s="4">
        <v>26224.42035</v>
      </c>
      <c r="G66" s="4">
        <v>1051.5</v>
      </c>
      <c r="H66" s="4">
        <v>0.3</v>
      </c>
      <c r="I66" s="4">
        <v>1816.1</v>
      </c>
      <c r="K66" s="4">
        <v>0.1</v>
      </c>
      <c r="L66" s="4">
        <v>193</v>
      </c>
      <c r="M66" s="4">
        <v>0.86350000000000005</v>
      </c>
      <c r="N66" s="4">
        <v>11.122299999999999</v>
      </c>
      <c r="O66" s="4">
        <v>2.2646000000000002</v>
      </c>
      <c r="P66" s="4">
        <v>907.97149999999999</v>
      </c>
      <c r="Q66" s="4">
        <v>0.27029999999999998</v>
      </c>
      <c r="R66" s="4">
        <v>908.2</v>
      </c>
      <c r="S66" s="4">
        <v>671.49199999999996</v>
      </c>
      <c r="T66" s="4">
        <v>0.19989999999999999</v>
      </c>
      <c r="U66" s="4">
        <v>671.7</v>
      </c>
      <c r="V66" s="4">
        <v>1816.1266000000001</v>
      </c>
      <c r="Y66" s="4">
        <v>166.40299999999999</v>
      </c>
      <c r="Z66" s="4">
        <v>0</v>
      </c>
      <c r="AA66" s="4">
        <v>8.6400000000000005E-2</v>
      </c>
      <c r="AB66" s="4" t="s">
        <v>384</v>
      </c>
      <c r="AC66" s="4">
        <v>0</v>
      </c>
      <c r="AD66" s="4">
        <v>11.8</v>
      </c>
      <c r="AE66" s="4">
        <v>841</v>
      </c>
      <c r="AF66" s="4">
        <v>861</v>
      </c>
      <c r="AG66" s="4">
        <v>870</v>
      </c>
      <c r="AH66" s="4">
        <v>8.6</v>
      </c>
      <c r="AI66" s="4">
        <v>7.0000000000000007E-2</v>
      </c>
      <c r="AJ66" s="4">
        <v>0</v>
      </c>
      <c r="AK66" s="4">
        <v>983</v>
      </c>
      <c r="AL66" s="4">
        <v>-40</v>
      </c>
      <c r="AM66" s="4">
        <v>0</v>
      </c>
      <c r="AN66" s="4">
        <v>26</v>
      </c>
      <c r="AO66" s="4">
        <v>190</v>
      </c>
      <c r="AP66" s="4">
        <v>189.8</v>
      </c>
      <c r="AQ66" s="4">
        <v>1.9</v>
      </c>
      <c r="AR66" s="4">
        <v>195</v>
      </c>
      <c r="AS66" s="4" t="s">
        <v>155</v>
      </c>
      <c r="AT66" s="4">
        <v>2</v>
      </c>
      <c r="AU66" s="5">
        <v>0.65567129629629628</v>
      </c>
      <c r="AV66" s="4">
        <v>47.161577000000001</v>
      </c>
      <c r="AW66" s="4">
        <v>-88.483880999999997</v>
      </c>
      <c r="AX66" s="4">
        <v>311.3</v>
      </c>
      <c r="AY66" s="4">
        <v>34.799999999999997</v>
      </c>
      <c r="AZ66" s="4">
        <v>12</v>
      </c>
      <c r="BA66" s="4">
        <v>6</v>
      </c>
      <c r="BB66" s="4" t="s">
        <v>431</v>
      </c>
      <c r="BC66" s="4">
        <v>2.5047999999999999</v>
      </c>
      <c r="BD66" s="4">
        <v>2.3832</v>
      </c>
      <c r="BE66" s="4">
        <v>3.7023999999999999</v>
      </c>
      <c r="BF66" s="4">
        <v>14.063000000000001</v>
      </c>
      <c r="BG66" s="4">
        <v>13.29</v>
      </c>
      <c r="BH66" s="4">
        <v>0.95</v>
      </c>
      <c r="BI66" s="4">
        <v>15.803000000000001</v>
      </c>
      <c r="BJ66" s="4">
        <v>2485.7440000000001</v>
      </c>
      <c r="BK66" s="4">
        <v>322.12400000000002</v>
      </c>
      <c r="BL66" s="4">
        <v>21.25</v>
      </c>
      <c r="BM66" s="4">
        <v>6.0000000000000001E-3</v>
      </c>
      <c r="BN66" s="4">
        <v>21.257000000000001</v>
      </c>
      <c r="BO66" s="4">
        <v>15.715999999999999</v>
      </c>
      <c r="BP66" s="4">
        <v>5.0000000000000001E-3</v>
      </c>
      <c r="BQ66" s="4">
        <v>15.721</v>
      </c>
      <c r="BR66" s="4">
        <v>13.4216</v>
      </c>
      <c r="BU66" s="4">
        <v>7.3789999999999996</v>
      </c>
      <c r="BW66" s="4">
        <v>14.032999999999999</v>
      </c>
      <c r="BX66" s="4">
        <v>0.39544899999999999</v>
      </c>
      <c r="BY66" s="4">
        <v>-5</v>
      </c>
      <c r="BZ66" s="4">
        <v>0.68416100000000002</v>
      </c>
      <c r="CA66" s="4">
        <v>9.6637850000000007</v>
      </c>
      <c r="CB66" s="4">
        <v>13.820052</v>
      </c>
      <c r="CC66" s="4">
        <f t="shared" si="15"/>
        <v>2.5531719970000002</v>
      </c>
      <c r="CE66" s="4">
        <f t="shared" si="16"/>
        <v>17944.206599036883</v>
      </c>
      <c r="CF66" s="4">
        <f t="shared" si="17"/>
        <v>2325.3639982669802</v>
      </c>
      <c r="CG66" s="4">
        <f t="shared" si="18"/>
        <v>113.48749989679501</v>
      </c>
      <c r="CH66" s="4">
        <f t="shared" si="19"/>
        <v>96.888482196731999</v>
      </c>
    </row>
    <row r="67" spans="1:86">
      <c r="A67" s="2">
        <v>42439</v>
      </c>
      <c r="B67" s="32">
        <v>0.44777300925925928</v>
      </c>
      <c r="C67" s="4">
        <v>12.894</v>
      </c>
      <c r="D67" s="4">
        <v>2.4441999999999999</v>
      </c>
      <c r="E67" s="4" t="s">
        <v>155</v>
      </c>
      <c r="F67" s="4">
        <v>24441.575342</v>
      </c>
      <c r="G67" s="4">
        <v>1054.3</v>
      </c>
      <c r="H67" s="4">
        <v>0.3</v>
      </c>
      <c r="I67" s="4">
        <v>1681</v>
      </c>
      <c r="K67" s="4">
        <v>0.1</v>
      </c>
      <c r="L67" s="4">
        <v>193</v>
      </c>
      <c r="M67" s="4">
        <v>0.86539999999999995</v>
      </c>
      <c r="N67" s="4">
        <v>11.1577</v>
      </c>
      <c r="O67" s="4">
        <v>2.1151</v>
      </c>
      <c r="P67" s="4">
        <v>912.31780000000003</v>
      </c>
      <c r="Q67" s="4">
        <v>0.2596</v>
      </c>
      <c r="R67" s="4">
        <v>912.6</v>
      </c>
      <c r="S67" s="4">
        <v>675.57590000000005</v>
      </c>
      <c r="T67" s="4">
        <v>0.19220000000000001</v>
      </c>
      <c r="U67" s="4">
        <v>675.8</v>
      </c>
      <c r="V67" s="4">
        <v>1681.0442</v>
      </c>
      <c r="Y67" s="4">
        <v>167.07</v>
      </c>
      <c r="Z67" s="4">
        <v>0</v>
      </c>
      <c r="AA67" s="4">
        <v>8.6499999999999994E-2</v>
      </c>
      <c r="AB67" s="4" t="s">
        <v>384</v>
      </c>
      <c r="AC67" s="4">
        <v>0</v>
      </c>
      <c r="AD67" s="4">
        <v>11.9</v>
      </c>
      <c r="AE67" s="4">
        <v>840</v>
      </c>
      <c r="AF67" s="4">
        <v>859</v>
      </c>
      <c r="AG67" s="4">
        <v>869</v>
      </c>
      <c r="AH67" s="4">
        <v>34.700000000000003</v>
      </c>
      <c r="AI67" s="4">
        <v>0.44</v>
      </c>
      <c r="AJ67" s="4">
        <v>0.01</v>
      </c>
      <c r="AK67" s="4">
        <v>983</v>
      </c>
      <c r="AL67" s="4">
        <v>-35.700000000000003</v>
      </c>
      <c r="AM67" s="4">
        <v>0</v>
      </c>
      <c r="AN67" s="4">
        <v>26</v>
      </c>
      <c r="AO67" s="4">
        <v>190</v>
      </c>
      <c r="AP67" s="4">
        <v>189.6</v>
      </c>
      <c r="AQ67" s="4">
        <v>2</v>
      </c>
      <c r="AR67" s="4">
        <v>195</v>
      </c>
      <c r="AS67" s="4" t="s">
        <v>155</v>
      </c>
      <c r="AT67" s="4">
        <v>2</v>
      </c>
      <c r="AU67" s="5">
        <v>0.65568287037037043</v>
      </c>
      <c r="AV67" s="4">
        <v>47.161712000000001</v>
      </c>
      <c r="AW67" s="4">
        <v>-88.483960999999994</v>
      </c>
      <c r="AX67" s="4">
        <v>311.7</v>
      </c>
      <c r="AY67" s="4">
        <v>34.799999999999997</v>
      </c>
      <c r="AZ67" s="4">
        <v>12</v>
      </c>
      <c r="BA67" s="4">
        <v>6</v>
      </c>
      <c r="BB67" s="4" t="s">
        <v>431</v>
      </c>
      <c r="BC67" s="4">
        <v>2.8940000000000001</v>
      </c>
      <c r="BD67" s="4">
        <v>1.0024</v>
      </c>
      <c r="BE67" s="4">
        <v>3.8963999999999999</v>
      </c>
      <c r="BF67" s="4">
        <v>14.063000000000001</v>
      </c>
      <c r="BG67" s="4">
        <v>13.46</v>
      </c>
      <c r="BH67" s="4">
        <v>0.96</v>
      </c>
      <c r="BI67" s="4">
        <v>15.558</v>
      </c>
      <c r="BJ67" s="4">
        <v>2517.4009999999998</v>
      </c>
      <c r="BK67" s="4">
        <v>303.72699999999998</v>
      </c>
      <c r="BL67" s="4">
        <v>21.556000000000001</v>
      </c>
      <c r="BM67" s="4">
        <v>6.0000000000000001E-3</v>
      </c>
      <c r="BN67" s="4">
        <v>21.562000000000001</v>
      </c>
      <c r="BO67" s="4">
        <v>15.962</v>
      </c>
      <c r="BP67" s="4">
        <v>5.0000000000000001E-3</v>
      </c>
      <c r="BQ67" s="4">
        <v>15.967000000000001</v>
      </c>
      <c r="BR67" s="4">
        <v>12.541600000000001</v>
      </c>
      <c r="BU67" s="4">
        <v>7.4790000000000001</v>
      </c>
      <c r="BW67" s="4">
        <v>14.196</v>
      </c>
      <c r="BX67" s="4">
        <v>0.304697</v>
      </c>
      <c r="BY67" s="4">
        <v>-5</v>
      </c>
      <c r="BZ67" s="4">
        <v>0.68483899999999998</v>
      </c>
      <c r="CA67" s="4">
        <v>7.4460329999999999</v>
      </c>
      <c r="CB67" s="4">
        <v>13.833748</v>
      </c>
      <c r="CC67" s="4">
        <f t="shared" si="15"/>
        <v>1.9672419185999999</v>
      </c>
      <c r="CE67" s="4">
        <f t="shared" si="16"/>
        <v>14002.25423741405</v>
      </c>
      <c r="CF67" s="4">
        <f t="shared" si="17"/>
        <v>1689.3862649482769</v>
      </c>
      <c r="CG67" s="4">
        <f t="shared" si="18"/>
        <v>88.811434256517003</v>
      </c>
      <c r="CH67" s="4">
        <f t="shared" si="19"/>
        <v>69.758720102181599</v>
      </c>
    </row>
    <row r="68" spans="1:86">
      <c r="A68" s="2">
        <v>42439</v>
      </c>
      <c r="B68" s="32">
        <v>0.44778458333333332</v>
      </c>
      <c r="C68" s="4">
        <v>12.436999999999999</v>
      </c>
      <c r="D68" s="4">
        <v>3.052</v>
      </c>
      <c r="E68" s="4" t="s">
        <v>155</v>
      </c>
      <c r="F68" s="4">
        <v>30520.342465999998</v>
      </c>
      <c r="G68" s="4">
        <v>1050.8</v>
      </c>
      <c r="H68" s="4">
        <v>0.3</v>
      </c>
      <c r="I68" s="4">
        <v>1733.2</v>
      </c>
      <c r="K68" s="4">
        <v>0.1</v>
      </c>
      <c r="L68" s="4">
        <v>201</v>
      </c>
      <c r="M68" s="4">
        <v>0.8639</v>
      </c>
      <c r="N68" s="4">
        <v>10.744999999999999</v>
      </c>
      <c r="O68" s="4">
        <v>2.6368</v>
      </c>
      <c r="P68" s="4">
        <v>907.8374</v>
      </c>
      <c r="Q68" s="4">
        <v>0.25919999999999999</v>
      </c>
      <c r="R68" s="4">
        <v>908.1</v>
      </c>
      <c r="S68" s="4">
        <v>679.23820000000001</v>
      </c>
      <c r="T68" s="4">
        <v>0.19389999999999999</v>
      </c>
      <c r="U68" s="4">
        <v>679.4</v>
      </c>
      <c r="V68" s="4">
        <v>1733.2</v>
      </c>
      <c r="Y68" s="4">
        <v>173.25700000000001</v>
      </c>
      <c r="Z68" s="4">
        <v>0</v>
      </c>
      <c r="AA68" s="4">
        <v>8.6400000000000005E-2</v>
      </c>
      <c r="AB68" s="4" t="s">
        <v>384</v>
      </c>
      <c r="AC68" s="4">
        <v>0</v>
      </c>
      <c r="AD68" s="4">
        <v>11.8</v>
      </c>
      <c r="AE68" s="4">
        <v>838</v>
      </c>
      <c r="AF68" s="4">
        <v>857</v>
      </c>
      <c r="AG68" s="4">
        <v>868</v>
      </c>
      <c r="AH68" s="4">
        <v>59</v>
      </c>
      <c r="AI68" s="4">
        <v>3.39</v>
      </c>
      <c r="AJ68" s="4">
        <v>0.08</v>
      </c>
      <c r="AK68" s="4">
        <v>983</v>
      </c>
      <c r="AL68" s="4">
        <v>-19.5</v>
      </c>
      <c r="AM68" s="4">
        <v>0</v>
      </c>
      <c r="AN68" s="4">
        <v>26</v>
      </c>
      <c r="AO68" s="4">
        <v>190</v>
      </c>
      <c r="AP68" s="4">
        <v>190</v>
      </c>
      <c r="AQ68" s="4">
        <v>2.1</v>
      </c>
      <c r="AR68" s="4">
        <v>195</v>
      </c>
      <c r="AS68" s="4" t="s">
        <v>155</v>
      </c>
      <c r="AT68" s="4">
        <v>2</v>
      </c>
      <c r="AU68" s="5">
        <v>0.65569444444444447</v>
      </c>
      <c r="AV68" s="4">
        <v>47.161845</v>
      </c>
      <c r="AW68" s="4">
        <v>-88.484022999999993</v>
      </c>
      <c r="AX68" s="4">
        <v>311.7</v>
      </c>
      <c r="AY68" s="4">
        <v>34.4</v>
      </c>
      <c r="AZ68" s="4">
        <v>12</v>
      </c>
      <c r="BA68" s="4">
        <v>6</v>
      </c>
      <c r="BB68" s="4" t="s">
        <v>431</v>
      </c>
      <c r="BC68" s="4">
        <v>2.4228000000000001</v>
      </c>
      <c r="BD68" s="4">
        <v>1.2012</v>
      </c>
      <c r="BE68" s="4">
        <v>3.6240000000000001</v>
      </c>
      <c r="BF68" s="4">
        <v>14.063000000000001</v>
      </c>
      <c r="BG68" s="4">
        <v>13.25</v>
      </c>
      <c r="BH68" s="4">
        <v>0.94</v>
      </c>
      <c r="BI68" s="4">
        <v>15.747999999999999</v>
      </c>
      <c r="BJ68" s="4">
        <v>2403.7750000000001</v>
      </c>
      <c r="BK68" s="4">
        <v>375.44099999999997</v>
      </c>
      <c r="BL68" s="4">
        <v>21.268000000000001</v>
      </c>
      <c r="BM68" s="4">
        <v>6.0000000000000001E-3</v>
      </c>
      <c r="BN68" s="4">
        <v>21.274000000000001</v>
      </c>
      <c r="BO68" s="4">
        <v>15.913</v>
      </c>
      <c r="BP68" s="4">
        <v>5.0000000000000001E-3</v>
      </c>
      <c r="BQ68" s="4">
        <v>15.917</v>
      </c>
      <c r="BR68" s="4">
        <v>12.821300000000001</v>
      </c>
      <c r="BU68" s="4">
        <v>7.69</v>
      </c>
      <c r="BW68" s="4">
        <v>14.053000000000001</v>
      </c>
      <c r="BX68" s="4">
        <v>0.27974599999999999</v>
      </c>
      <c r="BY68" s="4">
        <v>-5</v>
      </c>
      <c r="BZ68" s="4">
        <v>0.68477399999999999</v>
      </c>
      <c r="CA68" s="4">
        <v>6.8362930000000004</v>
      </c>
      <c r="CB68" s="4">
        <v>13.832435</v>
      </c>
      <c r="CC68" s="4">
        <f t="shared" si="15"/>
        <v>1.8061486106</v>
      </c>
      <c r="CE68" s="4">
        <f t="shared" si="16"/>
        <v>12275.383923938025</v>
      </c>
      <c r="CF68" s="4">
        <f t="shared" si="17"/>
        <v>1917.2686361191109</v>
      </c>
      <c r="CG68" s="4">
        <f t="shared" si="18"/>
        <v>81.283516933707006</v>
      </c>
      <c r="CH68" s="4">
        <f t="shared" si="19"/>
        <v>65.474672090352314</v>
      </c>
    </row>
    <row r="69" spans="1:86">
      <c r="A69" s="2">
        <v>42439</v>
      </c>
      <c r="B69" s="32">
        <v>0.44779615740740741</v>
      </c>
      <c r="C69" s="4">
        <v>12.161</v>
      </c>
      <c r="D69" s="4">
        <v>3.9016000000000002</v>
      </c>
      <c r="E69" s="4" t="s">
        <v>155</v>
      </c>
      <c r="F69" s="4">
        <v>39016.310680000002</v>
      </c>
      <c r="G69" s="4">
        <v>1050.8</v>
      </c>
      <c r="H69" s="4">
        <v>0.4</v>
      </c>
      <c r="I69" s="4">
        <v>2284</v>
      </c>
      <c r="K69" s="4">
        <v>0.1</v>
      </c>
      <c r="L69" s="4">
        <v>231</v>
      </c>
      <c r="M69" s="4">
        <v>0.85750000000000004</v>
      </c>
      <c r="N69" s="4">
        <v>10.428800000000001</v>
      </c>
      <c r="O69" s="4">
        <v>3.3458000000000001</v>
      </c>
      <c r="P69" s="4">
        <v>901.11789999999996</v>
      </c>
      <c r="Q69" s="4">
        <v>0.33189999999999997</v>
      </c>
      <c r="R69" s="4">
        <v>901.4</v>
      </c>
      <c r="S69" s="4">
        <v>668.68970000000002</v>
      </c>
      <c r="T69" s="4">
        <v>0.24629999999999999</v>
      </c>
      <c r="U69" s="4">
        <v>668.9</v>
      </c>
      <c r="V69" s="4">
        <v>2284.049</v>
      </c>
      <c r="Y69" s="4">
        <v>198.303</v>
      </c>
      <c r="Z69" s="4">
        <v>0</v>
      </c>
      <c r="AA69" s="4">
        <v>8.5800000000000001E-2</v>
      </c>
      <c r="AB69" s="4" t="s">
        <v>384</v>
      </c>
      <c r="AC69" s="4">
        <v>0</v>
      </c>
      <c r="AD69" s="4">
        <v>11.8</v>
      </c>
      <c r="AE69" s="4">
        <v>838</v>
      </c>
      <c r="AF69" s="4">
        <v>856</v>
      </c>
      <c r="AG69" s="4">
        <v>867</v>
      </c>
      <c r="AH69" s="4">
        <v>41.9</v>
      </c>
      <c r="AI69" s="4">
        <v>1.05</v>
      </c>
      <c r="AJ69" s="4">
        <v>0.02</v>
      </c>
      <c r="AK69" s="4">
        <v>983</v>
      </c>
      <c r="AL69" s="4">
        <v>-28.8</v>
      </c>
      <c r="AM69" s="4">
        <v>0</v>
      </c>
      <c r="AN69" s="4">
        <v>26</v>
      </c>
      <c r="AO69" s="4">
        <v>190.6</v>
      </c>
      <c r="AP69" s="4">
        <v>190</v>
      </c>
      <c r="AQ69" s="4">
        <v>2</v>
      </c>
      <c r="AR69" s="4">
        <v>195</v>
      </c>
      <c r="AS69" s="4" t="s">
        <v>155</v>
      </c>
      <c r="AT69" s="4">
        <v>2</v>
      </c>
      <c r="AU69" s="5">
        <v>0.65570601851851851</v>
      </c>
      <c r="AV69" s="4">
        <v>47.161979000000002</v>
      </c>
      <c r="AW69" s="4">
        <v>-88.484083999999996</v>
      </c>
      <c r="AX69" s="4">
        <v>311.8</v>
      </c>
      <c r="AY69" s="4">
        <v>34.799999999999997</v>
      </c>
      <c r="AZ69" s="4">
        <v>12</v>
      </c>
      <c r="BA69" s="4">
        <v>8</v>
      </c>
      <c r="BB69" s="4" t="s">
        <v>430</v>
      </c>
      <c r="BC69" s="4">
        <v>4.2771999999999997</v>
      </c>
      <c r="BD69" s="4">
        <v>1.3011999999999999</v>
      </c>
      <c r="BE69" s="4">
        <v>5.5759999999999996</v>
      </c>
      <c r="BF69" s="4">
        <v>14.063000000000001</v>
      </c>
      <c r="BG69" s="4">
        <v>12.65</v>
      </c>
      <c r="BH69" s="4">
        <v>0.9</v>
      </c>
      <c r="BI69" s="4">
        <v>16.611999999999998</v>
      </c>
      <c r="BJ69" s="4">
        <v>2258.181</v>
      </c>
      <c r="BK69" s="4">
        <v>461.11099999999999</v>
      </c>
      <c r="BL69" s="4">
        <v>20.434000000000001</v>
      </c>
      <c r="BM69" s="4">
        <v>8.0000000000000002E-3</v>
      </c>
      <c r="BN69" s="4">
        <v>20.440999999999999</v>
      </c>
      <c r="BO69" s="4">
        <v>15.163</v>
      </c>
      <c r="BP69" s="4">
        <v>6.0000000000000001E-3</v>
      </c>
      <c r="BQ69" s="4">
        <v>15.169</v>
      </c>
      <c r="BR69" s="4">
        <v>16.354099999999999</v>
      </c>
      <c r="BU69" s="4">
        <v>8.5190000000000001</v>
      </c>
      <c r="BW69" s="4">
        <v>13.500999999999999</v>
      </c>
      <c r="BX69" s="4">
        <v>0.33094099999999999</v>
      </c>
      <c r="BY69" s="4">
        <v>-5</v>
      </c>
      <c r="BZ69" s="4">
        <v>0.68461300000000003</v>
      </c>
      <c r="CA69" s="4">
        <v>8.0873699999999999</v>
      </c>
      <c r="CB69" s="4">
        <v>13.829183</v>
      </c>
      <c r="CC69" s="4">
        <f t="shared" si="15"/>
        <v>2.136683154</v>
      </c>
      <c r="CE69" s="4">
        <f t="shared" si="16"/>
        <v>13642.270719655591</v>
      </c>
      <c r="CF69" s="4">
        <f t="shared" si="17"/>
        <v>2785.6939252482898</v>
      </c>
      <c r="CG69" s="4">
        <f t="shared" si="18"/>
        <v>91.639954700909996</v>
      </c>
      <c r="CH69" s="4">
        <f t="shared" si="19"/>
        <v>98.799458314598994</v>
      </c>
    </row>
    <row r="70" spans="1:86">
      <c r="A70" s="2">
        <v>42439</v>
      </c>
      <c r="B70" s="32">
        <v>0.44780773148148145</v>
      </c>
      <c r="C70" s="4">
        <v>12.632999999999999</v>
      </c>
      <c r="D70" s="4">
        <v>2.9731000000000001</v>
      </c>
      <c r="E70" s="4" t="s">
        <v>155</v>
      </c>
      <c r="F70" s="4">
        <v>29730.725875</v>
      </c>
      <c r="G70" s="4">
        <v>1095.0999999999999</v>
      </c>
      <c r="H70" s="4">
        <v>1.5</v>
      </c>
      <c r="I70" s="4">
        <v>2440.6</v>
      </c>
      <c r="K70" s="4">
        <v>0.1</v>
      </c>
      <c r="L70" s="4">
        <v>217</v>
      </c>
      <c r="M70" s="4">
        <v>0.86170000000000002</v>
      </c>
      <c r="N70" s="4">
        <v>10.8855</v>
      </c>
      <c r="O70" s="4">
        <v>2.5619000000000001</v>
      </c>
      <c r="P70" s="4">
        <v>943.62699999999995</v>
      </c>
      <c r="Q70" s="4">
        <v>1.2574000000000001</v>
      </c>
      <c r="R70" s="4">
        <v>944.9</v>
      </c>
      <c r="S70" s="4">
        <v>698.09900000000005</v>
      </c>
      <c r="T70" s="4">
        <v>0.93020000000000003</v>
      </c>
      <c r="U70" s="4">
        <v>699</v>
      </c>
      <c r="V70" s="4">
        <v>2440.6228000000001</v>
      </c>
      <c r="Y70" s="4">
        <v>187.08199999999999</v>
      </c>
      <c r="Z70" s="4">
        <v>0</v>
      </c>
      <c r="AA70" s="4">
        <v>8.6199999999999999E-2</v>
      </c>
      <c r="AB70" s="4" t="s">
        <v>384</v>
      </c>
      <c r="AC70" s="4">
        <v>0</v>
      </c>
      <c r="AD70" s="4">
        <v>11.9</v>
      </c>
      <c r="AE70" s="4">
        <v>838</v>
      </c>
      <c r="AF70" s="4">
        <v>857</v>
      </c>
      <c r="AG70" s="4">
        <v>868</v>
      </c>
      <c r="AH70" s="4">
        <v>20.6</v>
      </c>
      <c r="AI70" s="4">
        <v>0.17</v>
      </c>
      <c r="AJ70" s="4">
        <v>0</v>
      </c>
      <c r="AK70" s="4">
        <v>983</v>
      </c>
      <c r="AL70" s="4">
        <v>-40</v>
      </c>
      <c r="AM70" s="4">
        <v>0</v>
      </c>
      <c r="AN70" s="4">
        <v>26</v>
      </c>
      <c r="AO70" s="4">
        <v>191</v>
      </c>
      <c r="AP70" s="4">
        <v>190</v>
      </c>
      <c r="AQ70" s="4">
        <v>2.1</v>
      </c>
      <c r="AR70" s="4">
        <v>195</v>
      </c>
      <c r="AS70" s="4" t="s">
        <v>155</v>
      </c>
      <c r="AT70" s="4">
        <v>2</v>
      </c>
      <c r="AU70" s="5">
        <v>0.65571759259259255</v>
      </c>
      <c r="AV70" s="4">
        <v>47.162112</v>
      </c>
      <c r="AW70" s="4">
        <v>-88.484153000000006</v>
      </c>
      <c r="AX70" s="4">
        <v>312.10000000000002</v>
      </c>
      <c r="AY70" s="4">
        <v>34.299999999999997</v>
      </c>
      <c r="AZ70" s="4">
        <v>12</v>
      </c>
      <c r="BA70" s="4">
        <v>8</v>
      </c>
      <c r="BB70" s="4" t="s">
        <v>430</v>
      </c>
      <c r="BC70" s="4">
        <v>2.3963999999999999</v>
      </c>
      <c r="BD70" s="4">
        <v>1.3952</v>
      </c>
      <c r="BE70" s="4">
        <v>3.5844</v>
      </c>
      <c r="BF70" s="4">
        <v>14.063000000000001</v>
      </c>
      <c r="BG70" s="4">
        <v>13.1</v>
      </c>
      <c r="BH70" s="4">
        <v>0.93</v>
      </c>
      <c r="BI70" s="4">
        <v>16.048999999999999</v>
      </c>
      <c r="BJ70" s="4">
        <v>2410.893</v>
      </c>
      <c r="BK70" s="4">
        <v>361.13499999999999</v>
      </c>
      <c r="BL70" s="4">
        <v>21.885999999999999</v>
      </c>
      <c r="BM70" s="4">
        <v>2.9000000000000001E-2</v>
      </c>
      <c r="BN70" s="4">
        <v>21.914999999999999</v>
      </c>
      <c r="BO70" s="4">
        <v>16.190999999999999</v>
      </c>
      <c r="BP70" s="4">
        <v>2.1999999999999999E-2</v>
      </c>
      <c r="BQ70" s="4">
        <v>16.213000000000001</v>
      </c>
      <c r="BR70" s="4">
        <v>17.874199999999998</v>
      </c>
      <c r="BU70" s="4">
        <v>8.2210000000000001</v>
      </c>
      <c r="BW70" s="4">
        <v>13.877000000000001</v>
      </c>
      <c r="BX70" s="4">
        <v>0.39161899999999999</v>
      </c>
      <c r="BY70" s="4">
        <v>-5</v>
      </c>
      <c r="BZ70" s="4">
        <v>0.68500000000000005</v>
      </c>
      <c r="CA70" s="4">
        <v>9.5701889999999992</v>
      </c>
      <c r="CB70" s="4">
        <v>13.837</v>
      </c>
      <c r="CC70" s="4">
        <f t="shared" si="15"/>
        <v>2.5284439337999998</v>
      </c>
      <c r="CE70" s="4">
        <f t="shared" si="16"/>
        <v>17235.308146576415</v>
      </c>
      <c r="CF70" s="4">
        <f t="shared" si="17"/>
        <v>2581.7292627727047</v>
      </c>
      <c r="CG70" s="4">
        <f t="shared" si="18"/>
        <v>115.90562126997901</v>
      </c>
      <c r="CH70" s="4">
        <f t="shared" si="19"/>
        <v>127.78142575117857</v>
      </c>
    </row>
    <row r="71" spans="1:86">
      <c r="A71" s="2">
        <v>42439</v>
      </c>
      <c r="B71" s="32">
        <v>0.44781930555555555</v>
      </c>
      <c r="C71" s="4">
        <v>13.618</v>
      </c>
      <c r="D71" s="4">
        <v>1.5093000000000001</v>
      </c>
      <c r="E71" s="4" t="s">
        <v>155</v>
      </c>
      <c r="F71" s="4">
        <v>15092.642276</v>
      </c>
      <c r="G71" s="4">
        <v>1192.4000000000001</v>
      </c>
      <c r="H71" s="4">
        <v>1.6</v>
      </c>
      <c r="I71" s="4">
        <v>1643.4</v>
      </c>
      <c r="K71" s="4">
        <v>0.1</v>
      </c>
      <c r="L71" s="4">
        <v>191</v>
      </c>
      <c r="M71" s="4">
        <v>0.86799999999999999</v>
      </c>
      <c r="N71" s="4">
        <v>11.820499999999999</v>
      </c>
      <c r="O71" s="4">
        <v>1.3101</v>
      </c>
      <c r="P71" s="4">
        <v>1035.0579</v>
      </c>
      <c r="Q71" s="4">
        <v>1.3888</v>
      </c>
      <c r="R71" s="4">
        <v>1036.4000000000001</v>
      </c>
      <c r="S71" s="4">
        <v>765.58600000000001</v>
      </c>
      <c r="T71" s="4">
        <v>1.0273000000000001</v>
      </c>
      <c r="U71" s="4">
        <v>766.6</v>
      </c>
      <c r="V71" s="4">
        <v>1643.424</v>
      </c>
      <c r="Y71" s="4">
        <v>165.77799999999999</v>
      </c>
      <c r="Z71" s="4">
        <v>0</v>
      </c>
      <c r="AA71" s="4">
        <v>8.6800000000000002E-2</v>
      </c>
      <c r="AB71" s="4" t="s">
        <v>384</v>
      </c>
      <c r="AC71" s="4">
        <v>0</v>
      </c>
      <c r="AD71" s="4">
        <v>11.9</v>
      </c>
      <c r="AE71" s="4">
        <v>839</v>
      </c>
      <c r="AF71" s="4">
        <v>857</v>
      </c>
      <c r="AG71" s="4">
        <v>868</v>
      </c>
      <c r="AH71" s="4">
        <v>13.5</v>
      </c>
      <c r="AI71" s="4">
        <v>0.11</v>
      </c>
      <c r="AJ71" s="4">
        <v>0</v>
      </c>
      <c r="AK71" s="4">
        <v>983</v>
      </c>
      <c r="AL71" s="4">
        <v>-40</v>
      </c>
      <c r="AM71" s="4">
        <v>0</v>
      </c>
      <c r="AN71" s="4">
        <v>26</v>
      </c>
      <c r="AO71" s="4">
        <v>191</v>
      </c>
      <c r="AP71" s="4">
        <v>190</v>
      </c>
      <c r="AQ71" s="4">
        <v>2.2999999999999998</v>
      </c>
      <c r="AR71" s="4">
        <v>195</v>
      </c>
      <c r="AS71" s="4" t="s">
        <v>155</v>
      </c>
      <c r="AT71" s="4">
        <v>2</v>
      </c>
      <c r="AU71" s="5">
        <v>0.6557291666666667</v>
      </c>
      <c r="AV71" s="4">
        <v>47.162247000000001</v>
      </c>
      <c r="AW71" s="4">
        <v>-88.484200000000001</v>
      </c>
      <c r="AX71" s="4">
        <v>312.10000000000002</v>
      </c>
      <c r="AY71" s="4">
        <v>33.700000000000003</v>
      </c>
      <c r="AZ71" s="4">
        <v>12</v>
      </c>
      <c r="BA71" s="4">
        <v>8</v>
      </c>
      <c r="BB71" s="4" t="s">
        <v>430</v>
      </c>
      <c r="BC71" s="4">
        <v>2.1048</v>
      </c>
      <c r="BD71" s="4">
        <v>1.0024</v>
      </c>
      <c r="BE71" s="4">
        <v>2.306</v>
      </c>
      <c r="BF71" s="4">
        <v>14.063000000000001</v>
      </c>
      <c r="BG71" s="4">
        <v>13.76</v>
      </c>
      <c r="BH71" s="4">
        <v>0.98</v>
      </c>
      <c r="BI71" s="4">
        <v>15.204000000000001</v>
      </c>
      <c r="BJ71" s="4">
        <v>2696.3429999999998</v>
      </c>
      <c r="BK71" s="4">
        <v>190.202</v>
      </c>
      <c r="BL71" s="4">
        <v>24.725000000000001</v>
      </c>
      <c r="BM71" s="4">
        <v>3.3000000000000002E-2</v>
      </c>
      <c r="BN71" s="4">
        <v>24.757999999999999</v>
      </c>
      <c r="BO71" s="4">
        <v>18.288</v>
      </c>
      <c r="BP71" s="4">
        <v>2.5000000000000001E-2</v>
      </c>
      <c r="BQ71" s="4">
        <v>18.312999999999999</v>
      </c>
      <c r="BR71" s="4">
        <v>12.396100000000001</v>
      </c>
      <c r="BU71" s="4">
        <v>7.5030000000000001</v>
      </c>
      <c r="BW71" s="4">
        <v>14.397</v>
      </c>
      <c r="BX71" s="4">
        <v>0.41354800000000003</v>
      </c>
      <c r="BY71" s="4">
        <v>-5</v>
      </c>
      <c r="BZ71" s="4">
        <v>0.68500000000000005</v>
      </c>
      <c r="CA71" s="4">
        <v>10.106078999999999</v>
      </c>
      <c r="CB71" s="4">
        <v>13.837</v>
      </c>
      <c r="CC71" s="4">
        <f t="shared" si="15"/>
        <v>2.6700260717999997</v>
      </c>
      <c r="CE71" s="4">
        <f t="shared" si="16"/>
        <v>20355.343160715456</v>
      </c>
      <c r="CF71" s="4">
        <f t="shared" si="17"/>
        <v>1435.8807391546259</v>
      </c>
      <c r="CG71" s="4">
        <f t="shared" si="18"/>
        <v>138.24925067106898</v>
      </c>
      <c r="CH71" s="4">
        <f t="shared" si="19"/>
        <v>93.581146521249295</v>
      </c>
    </row>
    <row r="72" spans="1:86">
      <c r="A72" s="2">
        <v>42439</v>
      </c>
      <c r="B72" s="32">
        <v>0.44783087962962959</v>
      </c>
      <c r="C72" s="4">
        <v>13.907</v>
      </c>
      <c r="D72" s="4">
        <v>0.92549999999999999</v>
      </c>
      <c r="E72" s="4" t="s">
        <v>155</v>
      </c>
      <c r="F72" s="4">
        <v>9254.8206840000003</v>
      </c>
      <c r="G72" s="4">
        <v>1063.7</v>
      </c>
      <c r="H72" s="4">
        <v>3.5</v>
      </c>
      <c r="I72" s="4">
        <v>1190.5999999999999</v>
      </c>
      <c r="K72" s="4">
        <v>0.1</v>
      </c>
      <c r="L72" s="4">
        <v>172</v>
      </c>
      <c r="M72" s="4">
        <v>0.87139999999999995</v>
      </c>
      <c r="N72" s="4">
        <v>12.1187</v>
      </c>
      <c r="O72" s="4">
        <v>0.80649999999999999</v>
      </c>
      <c r="P72" s="4">
        <v>926.94989999999996</v>
      </c>
      <c r="Q72" s="4">
        <v>3.0489000000000002</v>
      </c>
      <c r="R72" s="4">
        <v>930</v>
      </c>
      <c r="S72" s="4">
        <v>685.56949999999995</v>
      </c>
      <c r="T72" s="4">
        <v>2.2549999999999999</v>
      </c>
      <c r="U72" s="4">
        <v>687.8</v>
      </c>
      <c r="V72" s="4">
        <v>1190.5563999999999</v>
      </c>
      <c r="Y72" s="4">
        <v>150.12700000000001</v>
      </c>
      <c r="Z72" s="4">
        <v>0</v>
      </c>
      <c r="AA72" s="4">
        <v>8.7099999999999997E-2</v>
      </c>
      <c r="AB72" s="4" t="s">
        <v>384</v>
      </c>
      <c r="AC72" s="4">
        <v>0</v>
      </c>
      <c r="AD72" s="4">
        <v>11.9</v>
      </c>
      <c r="AE72" s="4">
        <v>839</v>
      </c>
      <c r="AF72" s="4">
        <v>857</v>
      </c>
      <c r="AG72" s="4">
        <v>867</v>
      </c>
      <c r="AH72" s="4">
        <v>10.8</v>
      </c>
      <c r="AI72" s="4">
        <v>0.09</v>
      </c>
      <c r="AJ72" s="4">
        <v>0</v>
      </c>
      <c r="AK72" s="4">
        <v>983</v>
      </c>
      <c r="AL72" s="4">
        <v>-40</v>
      </c>
      <c r="AM72" s="4">
        <v>0</v>
      </c>
      <c r="AN72" s="4">
        <v>26</v>
      </c>
      <c r="AO72" s="4">
        <v>191</v>
      </c>
      <c r="AP72" s="4">
        <v>190.6</v>
      </c>
      <c r="AQ72" s="4">
        <v>2.4</v>
      </c>
      <c r="AR72" s="4">
        <v>195</v>
      </c>
      <c r="AS72" s="4" t="s">
        <v>155</v>
      </c>
      <c r="AT72" s="4">
        <v>2</v>
      </c>
      <c r="AU72" s="5">
        <v>0.65574074074074074</v>
      </c>
      <c r="AV72" s="4">
        <v>47.162385</v>
      </c>
      <c r="AW72" s="4">
        <v>-88.484205000000003</v>
      </c>
      <c r="AX72" s="4">
        <v>312.2</v>
      </c>
      <c r="AY72" s="4">
        <v>34.6</v>
      </c>
      <c r="AZ72" s="4">
        <v>12</v>
      </c>
      <c r="BA72" s="4">
        <v>8</v>
      </c>
      <c r="BB72" s="4" t="s">
        <v>430</v>
      </c>
      <c r="BC72" s="4">
        <v>2.5036</v>
      </c>
      <c r="BD72" s="4">
        <v>1.2023999999999999</v>
      </c>
      <c r="BE72" s="4">
        <v>2.8035999999999999</v>
      </c>
      <c r="BF72" s="4">
        <v>14.063000000000001</v>
      </c>
      <c r="BG72" s="4">
        <v>14.13</v>
      </c>
      <c r="BH72" s="4">
        <v>1.01</v>
      </c>
      <c r="BI72" s="4">
        <v>14.756</v>
      </c>
      <c r="BJ72" s="4">
        <v>2817.6759999999999</v>
      </c>
      <c r="BK72" s="4">
        <v>119.345</v>
      </c>
      <c r="BL72" s="4">
        <v>22.57</v>
      </c>
      <c r="BM72" s="4">
        <v>7.3999999999999996E-2</v>
      </c>
      <c r="BN72" s="4">
        <v>22.643999999999998</v>
      </c>
      <c r="BO72" s="4">
        <v>16.693000000000001</v>
      </c>
      <c r="BP72" s="4">
        <v>5.5E-2</v>
      </c>
      <c r="BQ72" s="4">
        <v>16.748000000000001</v>
      </c>
      <c r="BR72" s="4">
        <v>9.1533999999999995</v>
      </c>
      <c r="BU72" s="4">
        <v>6.9249999999999998</v>
      </c>
      <c r="BW72" s="4">
        <v>14.731999999999999</v>
      </c>
      <c r="BX72" s="4">
        <v>0.43713299999999999</v>
      </c>
      <c r="BY72" s="4">
        <v>-5</v>
      </c>
      <c r="BZ72" s="4">
        <v>0.686226</v>
      </c>
      <c r="CA72" s="4">
        <v>10.682437999999999</v>
      </c>
      <c r="CB72" s="4">
        <v>13.861765</v>
      </c>
      <c r="CC72" s="4">
        <f t="shared" si="15"/>
        <v>2.8223001195999999</v>
      </c>
      <c r="CE72" s="4">
        <f t="shared" si="16"/>
        <v>22484.437933043733</v>
      </c>
      <c r="CF72" s="4">
        <f t="shared" si="17"/>
        <v>952.34698564317</v>
      </c>
      <c r="CG72" s="4">
        <f t="shared" si="18"/>
        <v>133.64537530312799</v>
      </c>
      <c r="CH72" s="4">
        <f t="shared" si="19"/>
        <v>73.042129107932382</v>
      </c>
    </row>
    <row r="73" spans="1:86">
      <c r="A73" s="2">
        <v>42439</v>
      </c>
      <c r="B73" s="32">
        <v>0.44784245370370374</v>
      </c>
      <c r="C73" s="4">
        <v>13.832000000000001</v>
      </c>
      <c r="D73" s="4">
        <v>0.83220000000000005</v>
      </c>
      <c r="E73" s="4" t="s">
        <v>155</v>
      </c>
      <c r="F73" s="4">
        <v>8321.7365269999991</v>
      </c>
      <c r="G73" s="4">
        <v>924</v>
      </c>
      <c r="H73" s="4">
        <v>3.8</v>
      </c>
      <c r="I73" s="4">
        <v>1022.8</v>
      </c>
      <c r="K73" s="4">
        <v>0.1</v>
      </c>
      <c r="L73" s="4">
        <v>165</v>
      </c>
      <c r="M73" s="4">
        <v>0.87290000000000001</v>
      </c>
      <c r="N73" s="4">
        <v>12.074199999999999</v>
      </c>
      <c r="O73" s="4">
        <v>0.72640000000000005</v>
      </c>
      <c r="P73" s="4">
        <v>806.59619999999995</v>
      </c>
      <c r="Q73" s="4">
        <v>3.3172000000000001</v>
      </c>
      <c r="R73" s="4">
        <v>809.9</v>
      </c>
      <c r="S73" s="4">
        <v>596.54309999999998</v>
      </c>
      <c r="T73" s="4">
        <v>2.4533</v>
      </c>
      <c r="U73" s="4">
        <v>599</v>
      </c>
      <c r="V73" s="4">
        <v>1022.823</v>
      </c>
      <c r="Y73" s="4">
        <v>144.09</v>
      </c>
      <c r="Z73" s="4">
        <v>0</v>
      </c>
      <c r="AA73" s="4">
        <v>8.7300000000000003E-2</v>
      </c>
      <c r="AB73" s="4" t="s">
        <v>384</v>
      </c>
      <c r="AC73" s="4">
        <v>0</v>
      </c>
      <c r="AD73" s="4">
        <v>11.8</v>
      </c>
      <c r="AE73" s="4">
        <v>839</v>
      </c>
      <c r="AF73" s="4">
        <v>857</v>
      </c>
      <c r="AG73" s="4">
        <v>868</v>
      </c>
      <c r="AH73" s="4">
        <v>10</v>
      </c>
      <c r="AI73" s="4">
        <v>0.08</v>
      </c>
      <c r="AJ73" s="4">
        <v>0</v>
      </c>
      <c r="AK73" s="4">
        <v>983</v>
      </c>
      <c r="AL73" s="4">
        <v>-40</v>
      </c>
      <c r="AM73" s="4">
        <v>0</v>
      </c>
      <c r="AN73" s="4">
        <v>26</v>
      </c>
      <c r="AO73" s="4">
        <v>191</v>
      </c>
      <c r="AP73" s="4">
        <v>191</v>
      </c>
      <c r="AQ73" s="4">
        <v>2.2000000000000002</v>
      </c>
      <c r="AR73" s="4">
        <v>195</v>
      </c>
      <c r="AS73" s="4" t="s">
        <v>155</v>
      </c>
      <c r="AT73" s="4">
        <v>2</v>
      </c>
      <c r="AU73" s="5">
        <v>0.65575231481481489</v>
      </c>
      <c r="AV73" s="4">
        <v>47.162525000000002</v>
      </c>
      <c r="AW73" s="4">
        <v>-88.484200000000001</v>
      </c>
      <c r="AX73" s="4">
        <v>312.39999999999998</v>
      </c>
      <c r="AY73" s="4">
        <v>37.200000000000003</v>
      </c>
      <c r="AZ73" s="4">
        <v>12</v>
      </c>
      <c r="BA73" s="4">
        <v>8</v>
      </c>
      <c r="BB73" s="4" t="s">
        <v>430</v>
      </c>
      <c r="BC73" s="4">
        <v>2.8012000000000001</v>
      </c>
      <c r="BD73" s="4">
        <v>1.3952</v>
      </c>
      <c r="BE73" s="4">
        <v>3.1012</v>
      </c>
      <c r="BF73" s="4">
        <v>14.063000000000001</v>
      </c>
      <c r="BG73" s="4">
        <v>14.31</v>
      </c>
      <c r="BH73" s="4">
        <v>1.02</v>
      </c>
      <c r="BI73" s="4">
        <v>14.555999999999999</v>
      </c>
      <c r="BJ73" s="4">
        <v>2838.1750000000002</v>
      </c>
      <c r="BK73" s="4">
        <v>108.682</v>
      </c>
      <c r="BL73" s="4">
        <v>19.855</v>
      </c>
      <c r="BM73" s="4">
        <v>8.2000000000000003E-2</v>
      </c>
      <c r="BN73" s="4">
        <v>19.937000000000001</v>
      </c>
      <c r="BO73" s="4">
        <v>14.685</v>
      </c>
      <c r="BP73" s="4">
        <v>0.06</v>
      </c>
      <c r="BQ73" s="4">
        <v>14.744999999999999</v>
      </c>
      <c r="BR73" s="4">
        <v>7.9501999999999997</v>
      </c>
      <c r="BU73" s="4">
        <v>6.72</v>
      </c>
      <c r="BW73" s="4">
        <v>14.92</v>
      </c>
      <c r="BX73" s="4">
        <v>0.45974300000000001</v>
      </c>
      <c r="BY73" s="4">
        <v>-5</v>
      </c>
      <c r="BZ73" s="4">
        <v>0.68577399999999999</v>
      </c>
      <c r="CA73" s="4">
        <v>11.234970000000001</v>
      </c>
      <c r="CB73" s="4">
        <v>13.852634999999999</v>
      </c>
      <c r="CC73" s="4">
        <f t="shared" si="15"/>
        <v>2.9682790740000002</v>
      </c>
      <c r="CE73" s="4">
        <f t="shared" si="16"/>
        <v>23819.447801873252</v>
      </c>
      <c r="CF73" s="4">
        <f t="shared" si="17"/>
        <v>912.11614012638006</v>
      </c>
      <c r="CG73" s="4">
        <f t="shared" si="18"/>
        <v>123.74774558954999</v>
      </c>
      <c r="CH73" s="4">
        <f t="shared" si="19"/>
        <v>66.722233095017998</v>
      </c>
    </row>
    <row r="74" spans="1:86">
      <c r="A74" s="2">
        <v>42439</v>
      </c>
      <c r="B74" s="32">
        <v>0.44785402777777777</v>
      </c>
      <c r="C74" s="4">
        <v>13.647</v>
      </c>
      <c r="D74" s="4">
        <v>1.1555</v>
      </c>
      <c r="E74" s="4" t="s">
        <v>155</v>
      </c>
      <c r="F74" s="4">
        <v>11555.269461</v>
      </c>
      <c r="G74" s="4">
        <v>893.8</v>
      </c>
      <c r="H74" s="4">
        <v>3.9</v>
      </c>
      <c r="I74" s="4">
        <v>1113.9000000000001</v>
      </c>
      <c r="K74" s="4">
        <v>0.1</v>
      </c>
      <c r="L74" s="4">
        <v>165</v>
      </c>
      <c r="M74" s="4">
        <v>0.87139999999999995</v>
      </c>
      <c r="N74" s="4">
        <v>11.892099999999999</v>
      </c>
      <c r="O74" s="4">
        <v>1.0068999999999999</v>
      </c>
      <c r="P74" s="4">
        <v>778.85230000000001</v>
      </c>
      <c r="Q74" s="4">
        <v>3.3984000000000001</v>
      </c>
      <c r="R74" s="4">
        <v>782.3</v>
      </c>
      <c r="S74" s="4">
        <v>576.01430000000005</v>
      </c>
      <c r="T74" s="4">
        <v>2.5133999999999999</v>
      </c>
      <c r="U74" s="4">
        <v>578.5</v>
      </c>
      <c r="V74" s="4">
        <v>1113.9429</v>
      </c>
      <c r="Y74" s="4">
        <v>144.18299999999999</v>
      </c>
      <c r="Z74" s="4">
        <v>0</v>
      </c>
      <c r="AA74" s="4">
        <v>8.7099999999999997E-2</v>
      </c>
      <c r="AB74" s="4" t="s">
        <v>384</v>
      </c>
      <c r="AC74" s="4">
        <v>0</v>
      </c>
      <c r="AD74" s="4">
        <v>11.9</v>
      </c>
      <c r="AE74" s="4">
        <v>840</v>
      </c>
      <c r="AF74" s="4">
        <v>857</v>
      </c>
      <c r="AG74" s="4">
        <v>869</v>
      </c>
      <c r="AH74" s="4">
        <v>9.4</v>
      </c>
      <c r="AI74" s="4">
        <v>0.08</v>
      </c>
      <c r="AJ74" s="4">
        <v>0</v>
      </c>
      <c r="AK74" s="4">
        <v>983</v>
      </c>
      <c r="AL74" s="4">
        <v>-40</v>
      </c>
      <c r="AM74" s="4">
        <v>0</v>
      </c>
      <c r="AN74" s="4">
        <v>26</v>
      </c>
      <c r="AO74" s="4">
        <v>191</v>
      </c>
      <c r="AP74" s="4">
        <v>190.4</v>
      </c>
      <c r="AQ74" s="4">
        <v>2</v>
      </c>
      <c r="AR74" s="4">
        <v>195</v>
      </c>
      <c r="AS74" s="4" t="s">
        <v>155</v>
      </c>
      <c r="AT74" s="4">
        <v>2</v>
      </c>
      <c r="AU74" s="5">
        <v>0.65576388888888892</v>
      </c>
      <c r="AV74" s="4">
        <v>47.162686999999998</v>
      </c>
      <c r="AW74" s="4">
        <v>-88.484167999999997</v>
      </c>
      <c r="AX74" s="4">
        <v>312.5</v>
      </c>
      <c r="AY74" s="4">
        <v>37.5</v>
      </c>
      <c r="AZ74" s="4">
        <v>12</v>
      </c>
      <c r="BA74" s="4">
        <v>8</v>
      </c>
      <c r="BB74" s="4" t="s">
        <v>430</v>
      </c>
      <c r="BC74" s="4">
        <v>2.9036</v>
      </c>
      <c r="BD74" s="4">
        <v>1.0024</v>
      </c>
      <c r="BE74" s="4">
        <v>3.2048000000000001</v>
      </c>
      <c r="BF74" s="4">
        <v>14.063000000000001</v>
      </c>
      <c r="BG74" s="4">
        <v>14.14</v>
      </c>
      <c r="BH74" s="4">
        <v>1.01</v>
      </c>
      <c r="BI74" s="4">
        <v>14.759</v>
      </c>
      <c r="BJ74" s="4">
        <v>2772.1909999999998</v>
      </c>
      <c r="BK74" s="4">
        <v>149.39500000000001</v>
      </c>
      <c r="BL74" s="4">
        <v>19.013000000000002</v>
      </c>
      <c r="BM74" s="4">
        <v>8.3000000000000004E-2</v>
      </c>
      <c r="BN74" s="4">
        <v>19.096</v>
      </c>
      <c r="BO74" s="4">
        <v>14.061999999999999</v>
      </c>
      <c r="BP74" s="4">
        <v>6.0999999999999999E-2</v>
      </c>
      <c r="BQ74" s="4">
        <v>14.122999999999999</v>
      </c>
      <c r="BR74" s="4">
        <v>8.5867000000000004</v>
      </c>
      <c r="BU74" s="4">
        <v>6.6689999999999996</v>
      </c>
      <c r="BW74" s="4">
        <v>14.77</v>
      </c>
      <c r="BX74" s="4">
        <v>0.48361599999999999</v>
      </c>
      <c r="BY74" s="4">
        <v>-5</v>
      </c>
      <c r="BZ74" s="4">
        <v>0.68561300000000003</v>
      </c>
      <c r="CA74" s="4">
        <v>11.818365999999999</v>
      </c>
      <c r="CB74" s="4">
        <v>13.849383</v>
      </c>
      <c r="CC74" s="4">
        <f t="shared" si="15"/>
        <v>3.1224122971999999</v>
      </c>
      <c r="CE74" s="4">
        <f t="shared" si="16"/>
        <v>24473.787591349777</v>
      </c>
      <c r="CF74" s="4">
        <f t="shared" si="17"/>
        <v>1318.9067770617901</v>
      </c>
      <c r="CG74" s="4">
        <f t="shared" si="18"/>
        <v>124.68235491444599</v>
      </c>
      <c r="CH74" s="4">
        <f t="shared" si="19"/>
        <v>75.806130209153395</v>
      </c>
    </row>
    <row r="75" spans="1:86">
      <c r="A75" s="2">
        <v>42439</v>
      </c>
      <c r="B75" s="32">
        <v>0.44786560185185187</v>
      </c>
      <c r="C75" s="4">
        <v>13.523</v>
      </c>
      <c r="D75" s="4">
        <v>1.3556999999999999</v>
      </c>
      <c r="E75" s="4" t="s">
        <v>155</v>
      </c>
      <c r="F75" s="4">
        <v>13556.888702</v>
      </c>
      <c r="G75" s="4">
        <v>916.1</v>
      </c>
      <c r="H75" s="4">
        <v>3.9</v>
      </c>
      <c r="I75" s="4">
        <v>1263.5999999999999</v>
      </c>
      <c r="K75" s="4">
        <v>0.1</v>
      </c>
      <c r="L75" s="4">
        <v>168</v>
      </c>
      <c r="M75" s="4">
        <v>0.87050000000000005</v>
      </c>
      <c r="N75" s="4">
        <v>11.770899999999999</v>
      </c>
      <c r="O75" s="4">
        <v>1.1800999999999999</v>
      </c>
      <c r="P75" s="4">
        <v>797.39639999999997</v>
      </c>
      <c r="Q75" s="4">
        <v>3.3948</v>
      </c>
      <c r="R75" s="4">
        <v>800.8</v>
      </c>
      <c r="S75" s="4">
        <v>589.71220000000005</v>
      </c>
      <c r="T75" s="4">
        <v>2.5106000000000002</v>
      </c>
      <c r="U75" s="4">
        <v>592.20000000000005</v>
      </c>
      <c r="V75" s="4">
        <v>1263.6016</v>
      </c>
      <c r="Y75" s="4">
        <v>145.90299999999999</v>
      </c>
      <c r="Z75" s="4">
        <v>0</v>
      </c>
      <c r="AA75" s="4">
        <v>8.6999999999999994E-2</v>
      </c>
      <c r="AB75" s="4" t="s">
        <v>384</v>
      </c>
      <c r="AC75" s="4">
        <v>0</v>
      </c>
      <c r="AD75" s="4">
        <v>11.9</v>
      </c>
      <c r="AE75" s="4">
        <v>840</v>
      </c>
      <c r="AF75" s="4">
        <v>857</v>
      </c>
      <c r="AG75" s="4">
        <v>868</v>
      </c>
      <c r="AH75" s="4">
        <v>8.4</v>
      </c>
      <c r="AI75" s="4">
        <v>7.0000000000000007E-2</v>
      </c>
      <c r="AJ75" s="4">
        <v>0</v>
      </c>
      <c r="AK75" s="4">
        <v>983</v>
      </c>
      <c r="AL75" s="4">
        <v>-40</v>
      </c>
      <c r="AM75" s="4">
        <v>0</v>
      </c>
      <c r="AN75" s="4">
        <v>26</v>
      </c>
      <c r="AO75" s="4">
        <v>191</v>
      </c>
      <c r="AP75" s="4">
        <v>190</v>
      </c>
      <c r="AQ75" s="4">
        <v>2.1</v>
      </c>
      <c r="AR75" s="4">
        <v>195</v>
      </c>
      <c r="AS75" s="4" t="s">
        <v>155</v>
      </c>
      <c r="AT75" s="4">
        <v>2</v>
      </c>
      <c r="AU75" s="5">
        <v>0.655787037037037</v>
      </c>
      <c r="AV75" s="4">
        <v>47.162993</v>
      </c>
      <c r="AW75" s="4">
        <v>-88.484228000000002</v>
      </c>
      <c r="AX75" s="4">
        <v>313.8</v>
      </c>
      <c r="AY75" s="4">
        <v>38.1</v>
      </c>
      <c r="AZ75" s="4">
        <v>12</v>
      </c>
      <c r="BA75" s="4">
        <v>8</v>
      </c>
      <c r="BB75" s="4" t="s">
        <v>430</v>
      </c>
      <c r="BC75" s="4">
        <v>3.2</v>
      </c>
      <c r="BD75" s="4">
        <v>1.2</v>
      </c>
      <c r="BE75" s="4">
        <v>3.6</v>
      </c>
      <c r="BF75" s="4">
        <v>14.063000000000001</v>
      </c>
      <c r="BG75" s="4">
        <v>14.03</v>
      </c>
      <c r="BH75" s="4">
        <v>1</v>
      </c>
      <c r="BI75" s="4">
        <v>14.882999999999999</v>
      </c>
      <c r="BJ75" s="4">
        <v>2729.8490000000002</v>
      </c>
      <c r="BK75" s="4">
        <v>174.185</v>
      </c>
      <c r="BL75" s="4">
        <v>19.366</v>
      </c>
      <c r="BM75" s="4">
        <v>8.2000000000000003E-2</v>
      </c>
      <c r="BN75" s="4">
        <v>19.448</v>
      </c>
      <c r="BO75" s="4">
        <v>14.321999999999999</v>
      </c>
      <c r="BP75" s="4">
        <v>6.0999999999999999E-2</v>
      </c>
      <c r="BQ75" s="4">
        <v>14.382999999999999</v>
      </c>
      <c r="BR75" s="4">
        <v>9.6903000000000006</v>
      </c>
      <c r="BU75" s="4">
        <v>6.7130000000000001</v>
      </c>
      <c r="BW75" s="4">
        <v>14.678000000000001</v>
      </c>
      <c r="BX75" s="4">
        <v>0.48128799999999999</v>
      </c>
      <c r="BY75" s="4">
        <v>-5</v>
      </c>
      <c r="BZ75" s="4">
        <v>0.68538699999999997</v>
      </c>
      <c r="CA75" s="4">
        <v>11.761476</v>
      </c>
      <c r="CB75" s="4">
        <v>13.844817000000001</v>
      </c>
      <c r="CC75" s="4">
        <f t="shared" ref="CC75:CC138" si="20">CA75*0.2642</f>
        <v>3.1073819592</v>
      </c>
      <c r="CE75" s="4">
        <f t="shared" ref="CE75:CE138" si="21">BJ75*$CA75*0.747</f>
        <v>23983.968962351628</v>
      </c>
      <c r="CF75" s="4">
        <f t="shared" ref="CF75:CF138" si="22">BK75*$CA75*0.747</f>
        <v>1530.3585047038202</v>
      </c>
      <c r="CG75" s="4">
        <f t="shared" ref="CG75:CG138" si="23">BQ75*$CA75*0.747</f>
        <v>126.36648605307599</v>
      </c>
      <c r="CH75" s="4">
        <f t="shared" ref="CH75:CH138" si="24">BR75*$CA75*0.747</f>
        <v>85.1372564694516</v>
      </c>
    </row>
    <row r="76" spans="1:86">
      <c r="A76" s="2">
        <v>42439</v>
      </c>
      <c r="B76" s="32">
        <v>0.44787717592592591</v>
      </c>
      <c r="C76" s="4">
        <v>13.382</v>
      </c>
      <c r="D76" s="4">
        <v>1.9499</v>
      </c>
      <c r="E76" s="4" t="s">
        <v>155</v>
      </c>
      <c r="F76" s="4">
        <v>19498.846153999999</v>
      </c>
      <c r="G76" s="4">
        <v>927.3</v>
      </c>
      <c r="H76" s="4">
        <v>4</v>
      </c>
      <c r="I76" s="4">
        <v>1321.9</v>
      </c>
      <c r="K76" s="4">
        <v>0.1</v>
      </c>
      <c r="L76" s="4">
        <v>173</v>
      </c>
      <c r="M76" s="4">
        <v>0.86619999999999997</v>
      </c>
      <c r="N76" s="4">
        <v>11.5916</v>
      </c>
      <c r="O76" s="4">
        <v>1.6890000000000001</v>
      </c>
      <c r="P76" s="4">
        <v>803.22439999999995</v>
      </c>
      <c r="Q76" s="4">
        <v>3.4649000000000001</v>
      </c>
      <c r="R76" s="4">
        <v>806.7</v>
      </c>
      <c r="S76" s="4">
        <v>594.03639999999996</v>
      </c>
      <c r="T76" s="4">
        <v>2.5625</v>
      </c>
      <c r="U76" s="4">
        <v>596.6</v>
      </c>
      <c r="V76" s="4">
        <v>1321.8684000000001</v>
      </c>
      <c r="Y76" s="4">
        <v>149.61199999999999</v>
      </c>
      <c r="Z76" s="4">
        <v>0</v>
      </c>
      <c r="AA76" s="4">
        <v>8.6599999999999996E-2</v>
      </c>
      <c r="AB76" s="4" t="s">
        <v>384</v>
      </c>
      <c r="AC76" s="4">
        <v>0</v>
      </c>
      <c r="AD76" s="4">
        <v>11.9</v>
      </c>
      <c r="AE76" s="4">
        <v>841</v>
      </c>
      <c r="AF76" s="4">
        <v>858</v>
      </c>
      <c r="AG76" s="4">
        <v>869</v>
      </c>
      <c r="AH76" s="4">
        <v>9.1999999999999993</v>
      </c>
      <c r="AI76" s="4">
        <v>0.08</v>
      </c>
      <c r="AJ76" s="4">
        <v>0</v>
      </c>
      <c r="AK76" s="4">
        <v>983</v>
      </c>
      <c r="AL76" s="4">
        <v>-40</v>
      </c>
      <c r="AM76" s="4">
        <v>0</v>
      </c>
      <c r="AN76" s="4">
        <v>26</v>
      </c>
      <c r="AO76" s="4">
        <v>191</v>
      </c>
      <c r="AP76" s="4">
        <v>190</v>
      </c>
      <c r="AQ76" s="4">
        <v>2.2000000000000002</v>
      </c>
      <c r="AR76" s="4">
        <v>195</v>
      </c>
      <c r="AS76" s="4" t="s">
        <v>155</v>
      </c>
      <c r="AT76" s="4">
        <v>2</v>
      </c>
      <c r="AU76" s="5">
        <v>0.655787037037037</v>
      </c>
      <c r="AV76" s="4">
        <v>47.162995000000002</v>
      </c>
      <c r="AW76" s="4">
        <v>-88.484228999999999</v>
      </c>
      <c r="AX76" s="4">
        <v>313.8</v>
      </c>
      <c r="AY76" s="4">
        <v>38.6</v>
      </c>
      <c r="AZ76" s="4">
        <v>12</v>
      </c>
      <c r="BA76" s="4">
        <v>8</v>
      </c>
      <c r="BB76" s="4" t="s">
        <v>430</v>
      </c>
      <c r="BC76" s="4">
        <v>3.201101</v>
      </c>
      <c r="BD76" s="4">
        <v>1.1977979999999999</v>
      </c>
      <c r="BE76" s="4">
        <v>3.6</v>
      </c>
      <c r="BF76" s="4">
        <v>14.063000000000001</v>
      </c>
      <c r="BG76" s="4">
        <v>13.56</v>
      </c>
      <c r="BH76" s="4">
        <v>0.96</v>
      </c>
      <c r="BI76" s="4">
        <v>15.445</v>
      </c>
      <c r="BJ76" s="4">
        <v>2620.808</v>
      </c>
      <c r="BK76" s="4">
        <v>243.054</v>
      </c>
      <c r="BL76" s="4">
        <v>19.018000000000001</v>
      </c>
      <c r="BM76" s="4">
        <v>8.2000000000000003E-2</v>
      </c>
      <c r="BN76" s="4">
        <v>19.100000000000001</v>
      </c>
      <c r="BO76" s="4">
        <v>14.065</v>
      </c>
      <c r="BP76" s="4">
        <v>6.0999999999999999E-2</v>
      </c>
      <c r="BQ76" s="4">
        <v>14.125999999999999</v>
      </c>
      <c r="BR76" s="4">
        <v>9.8826999999999998</v>
      </c>
      <c r="BU76" s="4">
        <v>6.7110000000000003</v>
      </c>
      <c r="BW76" s="4">
        <v>14.24</v>
      </c>
      <c r="BX76" s="4">
        <v>0.50755399999999995</v>
      </c>
      <c r="BY76" s="4">
        <v>-5</v>
      </c>
      <c r="BZ76" s="4">
        <v>0.68377399999999999</v>
      </c>
      <c r="CA76" s="4">
        <v>12.403351000000001</v>
      </c>
      <c r="CB76" s="4">
        <v>13.812234999999999</v>
      </c>
      <c r="CC76" s="4">
        <f t="shared" si="20"/>
        <v>3.2769653342000002</v>
      </c>
      <c r="CE76" s="4">
        <f t="shared" si="21"/>
        <v>24282.580741123176</v>
      </c>
      <c r="CF76" s="4">
        <f t="shared" si="22"/>
        <v>2251.9690032436383</v>
      </c>
      <c r="CG76" s="4">
        <f t="shared" si="23"/>
        <v>130.88167296082199</v>
      </c>
      <c r="CH76" s="4">
        <f t="shared" si="24"/>
        <v>91.566211904991903</v>
      </c>
    </row>
    <row r="77" spans="1:86">
      <c r="A77" s="2">
        <v>42439</v>
      </c>
      <c r="B77" s="32">
        <v>0.44788875</v>
      </c>
      <c r="C77" s="4">
        <v>12.853999999999999</v>
      </c>
      <c r="D77" s="4">
        <v>2.2786</v>
      </c>
      <c r="E77" s="4" t="s">
        <v>155</v>
      </c>
      <c r="F77" s="4">
        <v>22785.561983</v>
      </c>
      <c r="G77" s="4">
        <v>851.1</v>
      </c>
      <c r="H77" s="4">
        <v>7.8</v>
      </c>
      <c r="I77" s="4">
        <v>1823.5</v>
      </c>
      <c r="K77" s="4">
        <v>0.1</v>
      </c>
      <c r="L77" s="4">
        <v>186</v>
      </c>
      <c r="M77" s="4">
        <v>0.8669</v>
      </c>
      <c r="N77" s="4">
        <v>11.1434</v>
      </c>
      <c r="O77" s="4">
        <v>1.9753000000000001</v>
      </c>
      <c r="P77" s="4">
        <v>737.77539999999999</v>
      </c>
      <c r="Q77" s="4">
        <v>6.7504999999999997</v>
      </c>
      <c r="R77" s="4">
        <v>744.5</v>
      </c>
      <c r="S77" s="4">
        <v>545.64459999999997</v>
      </c>
      <c r="T77" s="4">
        <v>4.9926000000000004</v>
      </c>
      <c r="U77" s="4">
        <v>550.6</v>
      </c>
      <c r="V77" s="4">
        <v>1823.4584</v>
      </c>
      <c r="Y77" s="4">
        <v>160.845</v>
      </c>
      <c r="Z77" s="4">
        <v>0</v>
      </c>
      <c r="AA77" s="4">
        <v>8.6699999999999999E-2</v>
      </c>
      <c r="AB77" s="4" t="s">
        <v>384</v>
      </c>
      <c r="AC77" s="4">
        <v>0</v>
      </c>
      <c r="AD77" s="4">
        <v>11.9</v>
      </c>
      <c r="AE77" s="4">
        <v>841</v>
      </c>
      <c r="AF77" s="4">
        <v>858</v>
      </c>
      <c r="AG77" s="4">
        <v>870</v>
      </c>
      <c r="AH77" s="4">
        <v>10</v>
      </c>
      <c r="AI77" s="4">
        <v>0.08</v>
      </c>
      <c r="AJ77" s="4">
        <v>0</v>
      </c>
      <c r="AK77" s="4">
        <v>983</v>
      </c>
      <c r="AL77" s="4">
        <v>-40</v>
      </c>
      <c r="AM77" s="4">
        <v>0</v>
      </c>
      <c r="AN77" s="4">
        <v>26</v>
      </c>
      <c r="AO77" s="4">
        <v>191</v>
      </c>
      <c r="AP77" s="4">
        <v>190</v>
      </c>
      <c r="AQ77" s="4">
        <v>2.4</v>
      </c>
      <c r="AR77" s="4">
        <v>195</v>
      </c>
      <c r="AS77" s="4" t="s">
        <v>155</v>
      </c>
      <c r="AT77" s="4">
        <v>2</v>
      </c>
      <c r="AU77" s="5">
        <v>0.65579861111111104</v>
      </c>
      <c r="AV77" s="4">
        <v>47.163147000000002</v>
      </c>
      <c r="AW77" s="4">
        <v>-88.484301000000002</v>
      </c>
      <c r="AX77" s="4">
        <v>314.2</v>
      </c>
      <c r="AY77" s="4">
        <v>39.700000000000003</v>
      </c>
      <c r="AZ77" s="4">
        <v>12</v>
      </c>
      <c r="BA77" s="4">
        <v>8</v>
      </c>
      <c r="BB77" s="4" t="s">
        <v>430</v>
      </c>
      <c r="BC77" s="4">
        <v>3.2892000000000001</v>
      </c>
      <c r="BD77" s="4">
        <v>1.0024</v>
      </c>
      <c r="BE77" s="4">
        <v>3.6</v>
      </c>
      <c r="BF77" s="4">
        <v>14.063000000000001</v>
      </c>
      <c r="BG77" s="4">
        <v>13.63</v>
      </c>
      <c r="BH77" s="4">
        <v>0.97</v>
      </c>
      <c r="BI77" s="4">
        <v>15.353999999999999</v>
      </c>
      <c r="BJ77" s="4">
        <v>2540.6979999999999</v>
      </c>
      <c r="BK77" s="4">
        <v>286.642</v>
      </c>
      <c r="BL77" s="4">
        <v>17.616</v>
      </c>
      <c r="BM77" s="4">
        <v>0.161</v>
      </c>
      <c r="BN77" s="4">
        <v>17.777000000000001</v>
      </c>
      <c r="BO77" s="4">
        <v>13.028</v>
      </c>
      <c r="BP77" s="4">
        <v>0.11899999999999999</v>
      </c>
      <c r="BQ77" s="4">
        <v>13.147</v>
      </c>
      <c r="BR77" s="4">
        <v>13.7476</v>
      </c>
      <c r="BU77" s="4">
        <v>7.2759999999999998</v>
      </c>
      <c r="BW77" s="4">
        <v>14.371</v>
      </c>
      <c r="BX77" s="4">
        <v>0.59736299999999998</v>
      </c>
      <c r="BY77" s="4">
        <v>-5</v>
      </c>
      <c r="BZ77" s="4">
        <v>0.68483700000000003</v>
      </c>
      <c r="CA77" s="4">
        <v>14.598049</v>
      </c>
      <c r="CB77" s="4">
        <v>13.833710999999999</v>
      </c>
      <c r="CC77" s="4">
        <f t="shared" si="20"/>
        <v>3.8568045457999998</v>
      </c>
      <c r="CE77" s="4">
        <f t="shared" si="21"/>
        <v>27705.65772195689</v>
      </c>
      <c r="CF77" s="4">
        <f t="shared" si="22"/>
        <v>3125.7572292091259</v>
      </c>
      <c r="CG77" s="4">
        <f t="shared" si="23"/>
        <v>143.36465100164099</v>
      </c>
      <c r="CH77" s="4">
        <f t="shared" si="24"/>
        <v>149.91403940900278</v>
      </c>
    </row>
    <row r="78" spans="1:86">
      <c r="A78" s="2">
        <v>42439</v>
      </c>
      <c r="B78" s="32">
        <v>0.44790032407407404</v>
      </c>
      <c r="C78" s="4">
        <v>13.323</v>
      </c>
      <c r="D78" s="4">
        <v>1.7847</v>
      </c>
      <c r="E78" s="4" t="s">
        <v>155</v>
      </c>
      <c r="F78" s="4">
        <v>17847.274291000002</v>
      </c>
      <c r="G78" s="4">
        <v>895.1</v>
      </c>
      <c r="H78" s="4">
        <v>8.9</v>
      </c>
      <c r="I78" s="4">
        <v>1803</v>
      </c>
      <c r="K78" s="4">
        <v>0.1</v>
      </c>
      <c r="L78" s="4">
        <v>174</v>
      </c>
      <c r="M78" s="4">
        <v>0.86780000000000002</v>
      </c>
      <c r="N78" s="4">
        <v>11.560700000000001</v>
      </c>
      <c r="O78" s="4">
        <v>1.5487</v>
      </c>
      <c r="P78" s="4">
        <v>776.70119999999997</v>
      </c>
      <c r="Q78" s="4">
        <v>7.7229999999999999</v>
      </c>
      <c r="R78" s="4">
        <v>784.4</v>
      </c>
      <c r="S78" s="4">
        <v>574.43340000000001</v>
      </c>
      <c r="T78" s="4">
        <v>5.7118000000000002</v>
      </c>
      <c r="U78" s="4">
        <v>580.1</v>
      </c>
      <c r="V78" s="4">
        <v>1803.0125</v>
      </c>
      <c r="Y78" s="4">
        <v>150.72300000000001</v>
      </c>
      <c r="Z78" s="4">
        <v>0</v>
      </c>
      <c r="AA78" s="4">
        <v>8.6800000000000002E-2</v>
      </c>
      <c r="AB78" s="4" t="s">
        <v>384</v>
      </c>
      <c r="AC78" s="4">
        <v>0</v>
      </c>
      <c r="AD78" s="4">
        <v>11.8</v>
      </c>
      <c r="AE78" s="4">
        <v>842</v>
      </c>
      <c r="AF78" s="4">
        <v>859</v>
      </c>
      <c r="AG78" s="4">
        <v>870</v>
      </c>
      <c r="AH78" s="4">
        <v>10</v>
      </c>
      <c r="AI78" s="4">
        <v>0.08</v>
      </c>
      <c r="AJ78" s="4">
        <v>0</v>
      </c>
      <c r="AK78" s="4">
        <v>983</v>
      </c>
      <c r="AL78" s="4">
        <v>-40</v>
      </c>
      <c r="AM78" s="4">
        <v>0</v>
      </c>
      <c r="AN78" s="4">
        <v>26</v>
      </c>
      <c r="AO78" s="4">
        <v>191</v>
      </c>
      <c r="AP78" s="4">
        <v>190</v>
      </c>
      <c r="AQ78" s="4">
        <v>2.6</v>
      </c>
      <c r="AR78" s="4">
        <v>195</v>
      </c>
      <c r="AS78" s="4" t="s">
        <v>155</v>
      </c>
      <c r="AT78" s="4">
        <v>2</v>
      </c>
      <c r="AU78" s="5">
        <v>0.65581018518518519</v>
      </c>
      <c r="AV78" s="4">
        <v>47.163297</v>
      </c>
      <c r="AW78" s="4">
        <v>-88.484384000000006</v>
      </c>
      <c r="AX78" s="4">
        <v>314.7</v>
      </c>
      <c r="AY78" s="4">
        <v>40.9</v>
      </c>
      <c r="AZ78" s="4">
        <v>12</v>
      </c>
      <c r="BA78" s="4">
        <v>6</v>
      </c>
      <c r="BB78" s="4" t="s">
        <v>431</v>
      </c>
      <c r="BC78" s="4">
        <v>2.3832</v>
      </c>
      <c r="BD78" s="4">
        <v>1.2</v>
      </c>
      <c r="BE78" s="4">
        <v>3.5808</v>
      </c>
      <c r="BF78" s="4">
        <v>14.063000000000001</v>
      </c>
      <c r="BG78" s="4">
        <v>13.72</v>
      </c>
      <c r="BH78" s="4">
        <v>0.98</v>
      </c>
      <c r="BI78" s="4">
        <v>15.24</v>
      </c>
      <c r="BJ78" s="4">
        <v>2638.1109999999999</v>
      </c>
      <c r="BK78" s="4">
        <v>224.93299999999999</v>
      </c>
      <c r="BL78" s="4">
        <v>18.561</v>
      </c>
      <c r="BM78" s="4">
        <v>0.185</v>
      </c>
      <c r="BN78" s="4">
        <v>18.745000000000001</v>
      </c>
      <c r="BO78" s="4">
        <v>13.727</v>
      </c>
      <c r="BP78" s="4">
        <v>0.13600000000000001</v>
      </c>
      <c r="BQ78" s="4">
        <v>13.864000000000001</v>
      </c>
      <c r="BR78" s="4">
        <v>13.6052</v>
      </c>
      <c r="BU78" s="4">
        <v>6.8239999999999998</v>
      </c>
      <c r="BW78" s="4">
        <v>14.398</v>
      </c>
      <c r="BX78" s="4">
        <v>0.61304499999999995</v>
      </c>
      <c r="BY78" s="4">
        <v>-5</v>
      </c>
      <c r="BZ78" s="4">
        <v>0.68416200000000005</v>
      </c>
      <c r="CA78" s="4">
        <v>14.981287999999999</v>
      </c>
      <c r="CB78" s="4">
        <v>13.820076</v>
      </c>
      <c r="CC78" s="4">
        <f t="shared" si="20"/>
        <v>3.9580562895999996</v>
      </c>
      <c r="CE78" s="4">
        <f t="shared" si="21"/>
        <v>29523.158598225094</v>
      </c>
      <c r="CF78" s="4">
        <f t="shared" si="22"/>
        <v>2517.2301821168876</v>
      </c>
      <c r="CG78" s="4">
        <f t="shared" si="23"/>
        <v>155.152330893504</v>
      </c>
      <c r="CH78" s="4">
        <f t="shared" si="24"/>
        <v>152.2560943647072</v>
      </c>
    </row>
    <row r="79" spans="1:86">
      <c r="A79" s="2">
        <v>42439</v>
      </c>
      <c r="B79" s="32">
        <v>0.44791189814814819</v>
      </c>
      <c r="C79" s="4">
        <v>13.772</v>
      </c>
      <c r="D79" s="4">
        <v>0.63900000000000001</v>
      </c>
      <c r="E79" s="4" t="s">
        <v>155</v>
      </c>
      <c r="F79" s="4">
        <v>6389.6534650000003</v>
      </c>
      <c r="G79" s="4">
        <v>1016.5</v>
      </c>
      <c r="H79" s="4">
        <v>8.9</v>
      </c>
      <c r="I79" s="4">
        <v>1210.7</v>
      </c>
      <c r="K79" s="4">
        <v>0.1</v>
      </c>
      <c r="L79" s="4">
        <v>149</v>
      </c>
      <c r="M79" s="4">
        <v>0.875</v>
      </c>
      <c r="N79" s="4">
        <v>12.0502</v>
      </c>
      <c r="O79" s="4">
        <v>0.55910000000000004</v>
      </c>
      <c r="P79" s="4">
        <v>889.4058</v>
      </c>
      <c r="Q79" s="4">
        <v>7.7873999999999999</v>
      </c>
      <c r="R79" s="4">
        <v>897.2</v>
      </c>
      <c r="S79" s="4">
        <v>657.7876</v>
      </c>
      <c r="T79" s="4">
        <v>5.7594000000000003</v>
      </c>
      <c r="U79" s="4">
        <v>663.5</v>
      </c>
      <c r="V79" s="4">
        <v>1210.7021</v>
      </c>
      <c r="Y79" s="4">
        <v>130.696</v>
      </c>
      <c r="Z79" s="4">
        <v>0</v>
      </c>
      <c r="AA79" s="4">
        <v>8.7499999999999994E-2</v>
      </c>
      <c r="AB79" s="4" t="s">
        <v>384</v>
      </c>
      <c r="AC79" s="4">
        <v>0</v>
      </c>
      <c r="AD79" s="4">
        <v>11.9</v>
      </c>
      <c r="AE79" s="4">
        <v>842</v>
      </c>
      <c r="AF79" s="4">
        <v>858</v>
      </c>
      <c r="AG79" s="4">
        <v>870</v>
      </c>
      <c r="AH79" s="4">
        <v>10</v>
      </c>
      <c r="AI79" s="4">
        <v>0.08</v>
      </c>
      <c r="AJ79" s="4">
        <v>0</v>
      </c>
      <c r="AK79" s="4">
        <v>983</v>
      </c>
      <c r="AL79" s="4">
        <v>-40</v>
      </c>
      <c r="AM79" s="4">
        <v>0</v>
      </c>
      <c r="AN79" s="4">
        <v>26</v>
      </c>
      <c r="AO79" s="4">
        <v>191</v>
      </c>
      <c r="AP79" s="4">
        <v>190.6</v>
      </c>
      <c r="AQ79" s="4">
        <v>2.5</v>
      </c>
      <c r="AR79" s="4">
        <v>195</v>
      </c>
      <c r="AS79" s="4" t="s">
        <v>155</v>
      </c>
      <c r="AT79" s="4">
        <v>2</v>
      </c>
      <c r="AU79" s="5">
        <v>0.65582175925925923</v>
      </c>
      <c r="AV79" s="4">
        <v>47.163449999999997</v>
      </c>
      <c r="AW79" s="4">
        <v>-88.484480000000005</v>
      </c>
      <c r="AX79" s="4">
        <v>315.10000000000002</v>
      </c>
      <c r="AY79" s="4">
        <v>40.9</v>
      </c>
      <c r="AZ79" s="4">
        <v>12</v>
      </c>
      <c r="BA79" s="4">
        <v>7</v>
      </c>
      <c r="BB79" s="4" t="s">
        <v>432</v>
      </c>
      <c r="BC79" s="4">
        <v>1.0047999999999999</v>
      </c>
      <c r="BD79" s="4">
        <v>1.1976</v>
      </c>
      <c r="BE79" s="4">
        <v>2.0036</v>
      </c>
      <c r="BF79" s="4">
        <v>14.063000000000001</v>
      </c>
      <c r="BG79" s="4">
        <v>14.55</v>
      </c>
      <c r="BH79" s="4">
        <v>1.03</v>
      </c>
      <c r="BI79" s="4">
        <v>14.287000000000001</v>
      </c>
      <c r="BJ79" s="4">
        <v>2871.0569999999998</v>
      </c>
      <c r="BK79" s="4">
        <v>84.781999999999996</v>
      </c>
      <c r="BL79" s="4">
        <v>22.190999999999999</v>
      </c>
      <c r="BM79" s="4">
        <v>0.19400000000000001</v>
      </c>
      <c r="BN79" s="4">
        <v>22.385999999999999</v>
      </c>
      <c r="BO79" s="4">
        <v>16.411999999999999</v>
      </c>
      <c r="BP79" s="4">
        <v>0.14399999999999999</v>
      </c>
      <c r="BQ79" s="4">
        <v>16.556000000000001</v>
      </c>
      <c r="BR79" s="4">
        <v>9.5385000000000009</v>
      </c>
      <c r="BU79" s="4">
        <v>6.1779999999999999</v>
      </c>
      <c r="BW79" s="4">
        <v>15.157999999999999</v>
      </c>
      <c r="BX79" s="4">
        <v>0.56964099999999995</v>
      </c>
      <c r="BY79" s="4">
        <v>-5</v>
      </c>
      <c r="BZ79" s="4">
        <v>0.68361300000000003</v>
      </c>
      <c r="CA79" s="4">
        <v>13.920602000000001</v>
      </c>
      <c r="CB79" s="4">
        <v>13.808983</v>
      </c>
      <c r="CC79" s="4">
        <f t="shared" si="20"/>
        <v>3.6778230484000001</v>
      </c>
      <c r="CE79" s="4">
        <f t="shared" si="21"/>
        <v>29855.230836786559</v>
      </c>
      <c r="CF79" s="4">
        <f t="shared" si="22"/>
        <v>881.62170963670792</v>
      </c>
      <c r="CG79" s="4">
        <f t="shared" si="23"/>
        <v>172.16070657386402</v>
      </c>
      <c r="CH79" s="4">
        <f t="shared" si="24"/>
        <v>99.187901646219018</v>
      </c>
    </row>
    <row r="80" spans="1:86">
      <c r="A80" s="2">
        <v>42439</v>
      </c>
      <c r="B80" s="32">
        <v>0.44792347222222223</v>
      </c>
      <c r="C80" s="4">
        <v>13.951000000000001</v>
      </c>
      <c r="D80" s="4">
        <v>0.28999999999999998</v>
      </c>
      <c r="E80" s="4" t="s">
        <v>155</v>
      </c>
      <c r="F80" s="4">
        <v>2899.554455</v>
      </c>
      <c r="G80" s="4">
        <v>1103.0999999999999</v>
      </c>
      <c r="H80" s="4">
        <v>8.9</v>
      </c>
      <c r="I80" s="4">
        <v>861.4</v>
      </c>
      <c r="K80" s="4">
        <v>0.16</v>
      </c>
      <c r="L80" s="4">
        <v>132</v>
      </c>
      <c r="M80" s="4">
        <v>0.877</v>
      </c>
      <c r="N80" s="4">
        <v>12.2347</v>
      </c>
      <c r="O80" s="4">
        <v>0.25430000000000003</v>
      </c>
      <c r="P80" s="4">
        <v>967.41949999999997</v>
      </c>
      <c r="Q80" s="4">
        <v>7.8052999999999999</v>
      </c>
      <c r="R80" s="4">
        <v>975.2</v>
      </c>
      <c r="S80" s="4">
        <v>715.47260000000006</v>
      </c>
      <c r="T80" s="4">
        <v>5.7725999999999997</v>
      </c>
      <c r="U80" s="4">
        <v>721.2</v>
      </c>
      <c r="V80" s="4">
        <v>861.38099999999997</v>
      </c>
      <c r="Y80" s="4">
        <v>116.2</v>
      </c>
      <c r="Z80" s="4">
        <v>0</v>
      </c>
      <c r="AA80" s="4">
        <v>0.1411</v>
      </c>
      <c r="AB80" s="4" t="s">
        <v>384</v>
      </c>
      <c r="AC80" s="4">
        <v>0</v>
      </c>
      <c r="AD80" s="4">
        <v>11.9</v>
      </c>
      <c r="AE80" s="4">
        <v>841</v>
      </c>
      <c r="AF80" s="4">
        <v>858</v>
      </c>
      <c r="AG80" s="4">
        <v>869</v>
      </c>
      <c r="AH80" s="4">
        <v>9.4</v>
      </c>
      <c r="AI80" s="4">
        <v>0.08</v>
      </c>
      <c r="AJ80" s="4">
        <v>0</v>
      </c>
      <c r="AK80" s="4">
        <v>983</v>
      </c>
      <c r="AL80" s="4">
        <v>-40</v>
      </c>
      <c r="AM80" s="4">
        <v>0</v>
      </c>
      <c r="AN80" s="4">
        <v>26</v>
      </c>
      <c r="AO80" s="4">
        <v>191</v>
      </c>
      <c r="AP80" s="4">
        <v>191</v>
      </c>
      <c r="AQ80" s="4">
        <v>2.5</v>
      </c>
      <c r="AR80" s="4">
        <v>195</v>
      </c>
      <c r="AS80" s="4" t="s">
        <v>155</v>
      </c>
      <c r="AT80" s="4">
        <v>2</v>
      </c>
      <c r="AU80" s="5">
        <v>0.65583333333333338</v>
      </c>
      <c r="AV80" s="4">
        <v>47.163601999999997</v>
      </c>
      <c r="AW80" s="4">
        <v>-88.484632000000005</v>
      </c>
      <c r="AX80" s="4">
        <v>315.39999999999998</v>
      </c>
      <c r="AY80" s="4">
        <v>44</v>
      </c>
      <c r="AZ80" s="4">
        <v>12</v>
      </c>
      <c r="BA80" s="4">
        <v>7</v>
      </c>
      <c r="BB80" s="4" t="s">
        <v>432</v>
      </c>
      <c r="BC80" s="4">
        <v>1.4059999999999999</v>
      </c>
      <c r="BD80" s="4">
        <v>1.0024</v>
      </c>
      <c r="BE80" s="4">
        <v>2.3048000000000002</v>
      </c>
      <c r="BF80" s="4">
        <v>14.063000000000001</v>
      </c>
      <c r="BG80" s="4">
        <v>14.8</v>
      </c>
      <c r="BH80" s="4">
        <v>1.05</v>
      </c>
      <c r="BI80" s="4">
        <v>14.025</v>
      </c>
      <c r="BJ80" s="4">
        <v>2951.1280000000002</v>
      </c>
      <c r="BK80" s="4">
        <v>39.04</v>
      </c>
      <c r="BL80" s="4">
        <v>24.437000000000001</v>
      </c>
      <c r="BM80" s="4">
        <v>0.19700000000000001</v>
      </c>
      <c r="BN80" s="4">
        <v>24.634</v>
      </c>
      <c r="BO80" s="4">
        <v>18.073</v>
      </c>
      <c r="BP80" s="4">
        <v>0.14599999999999999</v>
      </c>
      <c r="BQ80" s="4">
        <v>18.219000000000001</v>
      </c>
      <c r="BR80" s="4">
        <v>6.8704999999999998</v>
      </c>
      <c r="BU80" s="4">
        <v>5.5609999999999999</v>
      </c>
      <c r="BW80" s="4">
        <v>24.742000000000001</v>
      </c>
      <c r="BX80" s="4">
        <v>0.58426299999999998</v>
      </c>
      <c r="BY80" s="4">
        <v>-5</v>
      </c>
      <c r="BZ80" s="4">
        <v>0.68461300000000003</v>
      </c>
      <c r="CA80" s="4">
        <v>14.277927</v>
      </c>
      <c r="CB80" s="4">
        <v>13.829183</v>
      </c>
      <c r="CC80" s="4">
        <f t="shared" si="20"/>
        <v>3.7722283133999999</v>
      </c>
      <c r="CE80" s="4">
        <f t="shared" si="21"/>
        <v>31475.584643287035</v>
      </c>
      <c r="CF80" s="4">
        <f t="shared" si="22"/>
        <v>416.38547174976003</v>
      </c>
      <c r="CG80" s="4">
        <f t="shared" si="23"/>
        <v>194.31677535371102</v>
      </c>
      <c r="CH80" s="4">
        <f t="shared" si="24"/>
        <v>73.278083597764493</v>
      </c>
    </row>
    <row r="81" spans="1:86">
      <c r="A81" s="2">
        <v>42439</v>
      </c>
      <c r="B81" s="32">
        <v>0.44793504629629632</v>
      </c>
      <c r="C81" s="4">
        <v>14.101000000000001</v>
      </c>
      <c r="D81" s="4">
        <v>0.19869999999999999</v>
      </c>
      <c r="E81" s="4" t="s">
        <v>155</v>
      </c>
      <c r="F81" s="4">
        <v>1987.101938</v>
      </c>
      <c r="G81" s="4">
        <v>1434.9</v>
      </c>
      <c r="H81" s="4">
        <v>7</v>
      </c>
      <c r="I81" s="4">
        <v>669.3</v>
      </c>
      <c r="K81" s="4">
        <v>0.21</v>
      </c>
      <c r="L81" s="4">
        <v>125</v>
      </c>
      <c r="M81" s="4">
        <v>0.87680000000000002</v>
      </c>
      <c r="N81" s="4">
        <v>12.364100000000001</v>
      </c>
      <c r="O81" s="4">
        <v>0.17419999999999999</v>
      </c>
      <c r="P81" s="4">
        <v>1258.1522</v>
      </c>
      <c r="Q81" s="4">
        <v>6.1215999999999999</v>
      </c>
      <c r="R81" s="4">
        <v>1264.3</v>
      </c>
      <c r="S81" s="4">
        <v>930.49519999999995</v>
      </c>
      <c r="T81" s="4">
        <v>4.5274000000000001</v>
      </c>
      <c r="U81" s="4">
        <v>935</v>
      </c>
      <c r="V81" s="4">
        <v>669.25379999999996</v>
      </c>
      <c r="Y81" s="4">
        <v>109.77800000000001</v>
      </c>
      <c r="Z81" s="4">
        <v>0</v>
      </c>
      <c r="AA81" s="4">
        <v>0.18190000000000001</v>
      </c>
      <c r="AB81" s="4" t="s">
        <v>384</v>
      </c>
      <c r="AC81" s="4">
        <v>0</v>
      </c>
      <c r="AD81" s="4">
        <v>11.9</v>
      </c>
      <c r="AE81" s="4">
        <v>842</v>
      </c>
      <c r="AF81" s="4">
        <v>859</v>
      </c>
      <c r="AG81" s="4">
        <v>869</v>
      </c>
      <c r="AH81" s="4">
        <v>9.6</v>
      </c>
      <c r="AI81" s="4">
        <v>0.08</v>
      </c>
      <c r="AJ81" s="4">
        <v>0</v>
      </c>
      <c r="AK81" s="4">
        <v>983</v>
      </c>
      <c r="AL81" s="4">
        <v>-40</v>
      </c>
      <c r="AM81" s="4">
        <v>0</v>
      </c>
      <c r="AN81" s="4">
        <v>26</v>
      </c>
      <c r="AO81" s="4">
        <v>191</v>
      </c>
      <c r="AP81" s="4">
        <v>191</v>
      </c>
      <c r="AQ81" s="4">
        <v>2.5</v>
      </c>
      <c r="AR81" s="4">
        <v>195</v>
      </c>
      <c r="AS81" s="4" t="s">
        <v>155</v>
      </c>
      <c r="AT81" s="4">
        <v>2</v>
      </c>
      <c r="AU81" s="5">
        <v>0.65584490740740742</v>
      </c>
      <c r="AV81" s="4">
        <v>47.163747000000001</v>
      </c>
      <c r="AW81" s="4">
        <v>-88.484793999999994</v>
      </c>
      <c r="AX81" s="4">
        <v>315.2</v>
      </c>
      <c r="AY81" s="4">
        <v>44.7</v>
      </c>
      <c r="AZ81" s="4">
        <v>12</v>
      </c>
      <c r="BA81" s="4">
        <v>7</v>
      </c>
      <c r="BB81" s="4" t="s">
        <v>432</v>
      </c>
      <c r="BC81" s="4">
        <v>1.8988</v>
      </c>
      <c r="BD81" s="4">
        <v>1.2012</v>
      </c>
      <c r="BE81" s="4">
        <v>2.7</v>
      </c>
      <c r="BF81" s="4">
        <v>14.063000000000001</v>
      </c>
      <c r="BG81" s="4">
        <v>14.78</v>
      </c>
      <c r="BH81" s="4">
        <v>1.05</v>
      </c>
      <c r="BI81" s="4">
        <v>14.048999999999999</v>
      </c>
      <c r="BJ81" s="4">
        <v>2975.1930000000002</v>
      </c>
      <c r="BK81" s="4">
        <v>26.684999999999999</v>
      </c>
      <c r="BL81" s="4">
        <v>31.704999999999998</v>
      </c>
      <c r="BM81" s="4">
        <v>0.154</v>
      </c>
      <c r="BN81" s="4">
        <v>31.859000000000002</v>
      </c>
      <c r="BO81" s="4">
        <v>23.448</v>
      </c>
      <c r="BP81" s="4">
        <v>0.114</v>
      </c>
      <c r="BQ81" s="4">
        <v>23.562000000000001</v>
      </c>
      <c r="BR81" s="4">
        <v>5.3253000000000004</v>
      </c>
      <c r="BU81" s="4">
        <v>5.2409999999999997</v>
      </c>
      <c r="BW81" s="4">
        <v>31.832999999999998</v>
      </c>
      <c r="BX81" s="4">
        <v>0.52982700000000005</v>
      </c>
      <c r="BY81" s="4">
        <v>-5</v>
      </c>
      <c r="BZ81" s="4">
        <v>0.68377399999999999</v>
      </c>
      <c r="CA81" s="4">
        <v>12.947647</v>
      </c>
      <c r="CB81" s="4">
        <v>13.812234999999999</v>
      </c>
      <c r="CC81" s="4">
        <f t="shared" si="20"/>
        <v>3.4207683373999997</v>
      </c>
      <c r="CE81" s="4">
        <f t="shared" si="21"/>
        <v>28775.746294490637</v>
      </c>
      <c r="CF81" s="4">
        <f t="shared" si="22"/>
        <v>258.09444626566494</v>
      </c>
      <c r="CG81" s="4">
        <f t="shared" si="23"/>
        <v>227.88912658465802</v>
      </c>
      <c r="CH81" s="4">
        <f t="shared" si="24"/>
        <v>51.505728113117705</v>
      </c>
    </row>
    <row r="82" spans="1:86">
      <c r="A82" s="2">
        <v>42439</v>
      </c>
      <c r="B82" s="32">
        <v>0.44794662037037036</v>
      </c>
      <c r="C82" s="4">
        <v>14.28</v>
      </c>
      <c r="D82" s="4">
        <v>0.54220000000000002</v>
      </c>
      <c r="E82" s="4" t="s">
        <v>155</v>
      </c>
      <c r="F82" s="4">
        <v>5421.5384620000004</v>
      </c>
      <c r="G82" s="4">
        <v>1612.8</v>
      </c>
      <c r="H82" s="4">
        <v>6.5</v>
      </c>
      <c r="I82" s="4">
        <v>598.29999999999995</v>
      </c>
      <c r="K82" s="4">
        <v>0.3</v>
      </c>
      <c r="L82" s="4">
        <v>125</v>
      </c>
      <c r="M82" s="4">
        <v>0.87250000000000005</v>
      </c>
      <c r="N82" s="4">
        <v>12.459300000000001</v>
      </c>
      <c r="O82" s="4">
        <v>0.47299999999999998</v>
      </c>
      <c r="P82" s="4">
        <v>1407.1594</v>
      </c>
      <c r="Q82" s="4">
        <v>5.6837</v>
      </c>
      <c r="R82" s="4">
        <v>1412.8</v>
      </c>
      <c r="S82" s="4">
        <v>1040.7082</v>
      </c>
      <c r="T82" s="4">
        <v>4.2035999999999998</v>
      </c>
      <c r="U82" s="4">
        <v>1044.9000000000001</v>
      </c>
      <c r="V82" s="4">
        <v>598.30319999999995</v>
      </c>
      <c r="Y82" s="4">
        <v>109.23699999999999</v>
      </c>
      <c r="Z82" s="4">
        <v>0</v>
      </c>
      <c r="AA82" s="4">
        <v>0.26169999999999999</v>
      </c>
      <c r="AB82" s="4" t="s">
        <v>384</v>
      </c>
      <c r="AC82" s="4">
        <v>0</v>
      </c>
      <c r="AD82" s="4">
        <v>11.9</v>
      </c>
      <c r="AE82" s="4">
        <v>841</v>
      </c>
      <c r="AF82" s="4">
        <v>858</v>
      </c>
      <c r="AG82" s="4">
        <v>869</v>
      </c>
      <c r="AH82" s="4">
        <v>10</v>
      </c>
      <c r="AI82" s="4">
        <v>0.08</v>
      </c>
      <c r="AJ82" s="4">
        <v>0</v>
      </c>
      <c r="AK82" s="4">
        <v>983</v>
      </c>
      <c r="AL82" s="4">
        <v>-40</v>
      </c>
      <c r="AM82" s="4">
        <v>0</v>
      </c>
      <c r="AN82" s="4">
        <v>26</v>
      </c>
      <c r="AO82" s="4">
        <v>191</v>
      </c>
      <c r="AP82" s="4">
        <v>191</v>
      </c>
      <c r="AQ82" s="4">
        <v>2.5</v>
      </c>
      <c r="AR82" s="4">
        <v>195</v>
      </c>
      <c r="AS82" s="4" t="s">
        <v>155</v>
      </c>
      <c r="AT82" s="4">
        <v>2</v>
      </c>
      <c r="AU82" s="5">
        <v>0.65585648148148146</v>
      </c>
      <c r="AV82" s="4">
        <v>47.163881000000003</v>
      </c>
      <c r="AW82" s="4">
        <v>-88.484979999999993</v>
      </c>
      <c r="AX82" s="4">
        <v>315.2</v>
      </c>
      <c r="AY82" s="4">
        <v>44.7</v>
      </c>
      <c r="AZ82" s="4">
        <v>12</v>
      </c>
      <c r="BA82" s="4">
        <v>8</v>
      </c>
      <c r="BB82" s="4" t="s">
        <v>433</v>
      </c>
      <c r="BC82" s="4">
        <v>1.8011999999999999</v>
      </c>
      <c r="BD82" s="4">
        <v>1.2964</v>
      </c>
      <c r="BE82" s="4">
        <v>2.7012</v>
      </c>
      <c r="BF82" s="4">
        <v>14.063000000000001</v>
      </c>
      <c r="BG82" s="4">
        <v>14.26</v>
      </c>
      <c r="BH82" s="4">
        <v>1.01</v>
      </c>
      <c r="BI82" s="4">
        <v>14.613</v>
      </c>
      <c r="BJ82" s="4">
        <v>2908.5309999999999</v>
      </c>
      <c r="BK82" s="4">
        <v>70.281999999999996</v>
      </c>
      <c r="BL82" s="4">
        <v>34.4</v>
      </c>
      <c r="BM82" s="4">
        <v>0.13900000000000001</v>
      </c>
      <c r="BN82" s="4">
        <v>34.539000000000001</v>
      </c>
      <c r="BO82" s="4">
        <v>25.442</v>
      </c>
      <c r="BP82" s="4">
        <v>0.10299999999999999</v>
      </c>
      <c r="BQ82" s="4">
        <v>25.544</v>
      </c>
      <c r="BR82" s="4">
        <v>4.6185</v>
      </c>
      <c r="BU82" s="4">
        <v>5.0590000000000002</v>
      </c>
      <c r="BW82" s="4">
        <v>44.429000000000002</v>
      </c>
      <c r="BX82" s="4">
        <v>0.44560699999999998</v>
      </c>
      <c r="BY82" s="4">
        <v>-5</v>
      </c>
      <c r="BZ82" s="4">
        <v>0.68361300000000003</v>
      </c>
      <c r="CA82" s="4">
        <v>10.889521</v>
      </c>
      <c r="CB82" s="4">
        <v>13.808983</v>
      </c>
      <c r="CC82" s="4">
        <f t="shared" si="20"/>
        <v>2.8770114481999998</v>
      </c>
      <c r="CE82" s="4">
        <f t="shared" si="21"/>
        <v>23659.364524527296</v>
      </c>
      <c r="CF82" s="4">
        <f t="shared" si="22"/>
        <v>571.70697424673403</v>
      </c>
      <c r="CG82" s="4">
        <f t="shared" si="23"/>
        <v>207.78695754472801</v>
      </c>
      <c r="CH82" s="4">
        <f t="shared" si="24"/>
        <v>37.569059795659498</v>
      </c>
    </row>
    <row r="83" spans="1:86">
      <c r="A83" s="2">
        <v>42439</v>
      </c>
      <c r="B83" s="32">
        <v>0.44795819444444446</v>
      </c>
      <c r="C83" s="4">
        <v>13.951000000000001</v>
      </c>
      <c r="D83" s="4">
        <v>1.1560999999999999</v>
      </c>
      <c r="E83" s="4" t="s">
        <v>155</v>
      </c>
      <c r="F83" s="4">
        <v>11561.178862000001</v>
      </c>
      <c r="G83" s="4">
        <v>1325.1</v>
      </c>
      <c r="H83" s="4">
        <v>6.3</v>
      </c>
      <c r="I83" s="4">
        <v>729.1</v>
      </c>
      <c r="K83" s="4">
        <v>0.3</v>
      </c>
      <c r="L83" s="4">
        <v>130</v>
      </c>
      <c r="M83" s="4">
        <v>0.86950000000000005</v>
      </c>
      <c r="N83" s="4">
        <v>12.130800000000001</v>
      </c>
      <c r="O83" s="4">
        <v>1.0052000000000001</v>
      </c>
      <c r="P83" s="4">
        <v>1152.1448</v>
      </c>
      <c r="Q83" s="4">
        <v>5.5000999999999998</v>
      </c>
      <c r="R83" s="4">
        <v>1157.5999999999999</v>
      </c>
      <c r="S83" s="4">
        <v>852.10429999999997</v>
      </c>
      <c r="T83" s="4">
        <v>4.0678000000000001</v>
      </c>
      <c r="U83" s="4">
        <v>856.2</v>
      </c>
      <c r="V83" s="4">
        <v>729.11990000000003</v>
      </c>
      <c r="Y83" s="4">
        <v>112.61</v>
      </c>
      <c r="Z83" s="4">
        <v>0</v>
      </c>
      <c r="AA83" s="4">
        <v>0.26079999999999998</v>
      </c>
      <c r="AB83" s="4" t="s">
        <v>384</v>
      </c>
      <c r="AC83" s="4">
        <v>0</v>
      </c>
      <c r="AD83" s="4">
        <v>11.9</v>
      </c>
      <c r="AE83" s="4">
        <v>840</v>
      </c>
      <c r="AF83" s="4">
        <v>858</v>
      </c>
      <c r="AG83" s="4">
        <v>868</v>
      </c>
      <c r="AH83" s="4">
        <v>10</v>
      </c>
      <c r="AI83" s="4">
        <v>0.08</v>
      </c>
      <c r="AJ83" s="4">
        <v>0</v>
      </c>
      <c r="AK83" s="4">
        <v>983</v>
      </c>
      <c r="AL83" s="4">
        <v>-40</v>
      </c>
      <c r="AM83" s="4">
        <v>0</v>
      </c>
      <c r="AN83" s="4">
        <v>26</v>
      </c>
      <c r="AO83" s="4">
        <v>191</v>
      </c>
      <c r="AP83" s="4">
        <v>190.4</v>
      </c>
      <c r="AQ83" s="4">
        <v>2.5</v>
      </c>
      <c r="AR83" s="4">
        <v>195</v>
      </c>
      <c r="AS83" s="4" t="s">
        <v>155</v>
      </c>
      <c r="AT83" s="4">
        <v>2</v>
      </c>
      <c r="AU83" s="5">
        <v>0.6558680555555555</v>
      </c>
      <c r="AV83" s="4">
        <v>47.163995999999997</v>
      </c>
      <c r="AW83" s="4">
        <v>-88.485186999999996</v>
      </c>
      <c r="AX83" s="4">
        <v>315.2</v>
      </c>
      <c r="AY83" s="4">
        <v>44.3</v>
      </c>
      <c r="AZ83" s="4">
        <v>12</v>
      </c>
      <c r="BA83" s="4">
        <v>8</v>
      </c>
      <c r="BB83" s="4" t="s">
        <v>433</v>
      </c>
      <c r="BC83" s="4">
        <v>1.8904000000000001</v>
      </c>
      <c r="BD83" s="4">
        <v>1.0012000000000001</v>
      </c>
      <c r="BE83" s="4">
        <v>2.7904</v>
      </c>
      <c r="BF83" s="4">
        <v>14.063000000000001</v>
      </c>
      <c r="BG83" s="4">
        <v>13.91</v>
      </c>
      <c r="BH83" s="4">
        <v>0.99</v>
      </c>
      <c r="BI83" s="4">
        <v>15.009</v>
      </c>
      <c r="BJ83" s="4">
        <v>2785.2020000000002</v>
      </c>
      <c r="BK83" s="4">
        <v>146.898</v>
      </c>
      <c r="BL83" s="4">
        <v>27.702000000000002</v>
      </c>
      <c r="BM83" s="4">
        <v>0.13200000000000001</v>
      </c>
      <c r="BN83" s="4">
        <v>27.834</v>
      </c>
      <c r="BO83" s="4">
        <v>20.488</v>
      </c>
      <c r="BP83" s="4">
        <v>9.8000000000000004E-2</v>
      </c>
      <c r="BQ83" s="4">
        <v>20.585999999999999</v>
      </c>
      <c r="BR83" s="4">
        <v>5.5355999999999996</v>
      </c>
      <c r="BU83" s="4">
        <v>5.13</v>
      </c>
      <c r="BW83" s="4">
        <v>43.546999999999997</v>
      </c>
      <c r="BX83" s="4">
        <v>0.37357299999999999</v>
      </c>
      <c r="BY83" s="4">
        <v>-5</v>
      </c>
      <c r="BZ83" s="4">
        <v>0.68277399999999999</v>
      </c>
      <c r="CA83" s="4">
        <v>9.1291899999999995</v>
      </c>
      <c r="CB83" s="4">
        <v>13.792035</v>
      </c>
      <c r="CC83" s="4">
        <f t="shared" si="20"/>
        <v>2.4119319979999996</v>
      </c>
      <c r="CE83" s="4">
        <f t="shared" si="21"/>
        <v>18993.698770045859</v>
      </c>
      <c r="CF83" s="4">
        <f t="shared" si="22"/>
        <v>1001.77163520714</v>
      </c>
      <c r="CG83" s="4">
        <f t="shared" si="23"/>
        <v>140.38632848897998</v>
      </c>
      <c r="CH83" s="4">
        <f t="shared" si="24"/>
        <v>37.750051490507992</v>
      </c>
    </row>
    <row r="84" spans="1:86">
      <c r="A84" s="2">
        <v>42439</v>
      </c>
      <c r="B84" s="32">
        <v>0.4479697685185185</v>
      </c>
      <c r="C84" s="4">
        <v>13.417</v>
      </c>
      <c r="D84" s="4">
        <v>1.8083</v>
      </c>
      <c r="E84" s="4" t="s">
        <v>155</v>
      </c>
      <c r="F84" s="4">
        <v>18082.927439999999</v>
      </c>
      <c r="G84" s="4">
        <v>832.9</v>
      </c>
      <c r="H84" s="4">
        <v>6.3</v>
      </c>
      <c r="I84" s="4">
        <v>982.6</v>
      </c>
      <c r="K84" s="4">
        <v>0.24</v>
      </c>
      <c r="L84" s="4">
        <v>143</v>
      </c>
      <c r="M84" s="4">
        <v>0.86760000000000004</v>
      </c>
      <c r="N84" s="4">
        <v>11.640499999999999</v>
      </c>
      <c r="O84" s="4">
        <v>1.5689</v>
      </c>
      <c r="P84" s="4">
        <v>722.65499999999997</v>
      </c>
      <c r="Q84" s="4">
        <v>5.4659000000000004</v>
      </c>
      <c r="R84" s="4">
        <v>728.1</v>
      </c>
      <c r="S84" s="4">
        <v>534.46190000000001</v>
      </c>
      <c r="T84" s="4">
        <v>4.0423999999999998</v>
      </c>
      <c r="U84" s="4">
        <v>538.5</v>
      </c>
      <c r="V84" s="4">
        <v>982.62</v>
      </c>
      <c r="Y84" s="4">
        <v>123.65</v>
      </c>
      <c r="Z84" s="4">
        <v>0</v>
      </c>
      <c r="AA84" s="4">
        <v>0.20830000000000001</v>
      </c>
      <c r="AB84" s="4" t="s">
        <v>384</v>
      </c>
      <c r="AC84" s="4">
        <v>0</v>
      </c>
      <c r="AD84" s="4">
        <v>11.9</v>
      </c>
      <c r="AE84" s="4">
        <v>840</v>
      </c>
      <c r="AF84" s="4">
        <v>858</v>
      </c>
      <c r="AG84" s="4">
        <v>869</v>
      </c>
      <c r="AH84" s="4">
        <v>10</v>
      </c>
      <c r="AI84" s="4">
        <v>0.08</v>
      </c>
      <c r="AJ84" s="4">
        <v>0</v>
      </c>
      <c r="AK84" s="4">
        <v>983</v>
      </c>
      <c r="AL84" s="4">
        <v>-40</v>
      </c>
      <c r="AM84" s="4">
        <v>0</v>
      </c>
      <c r="AN84" s="4">
        <v>26</v>
      </c>
      <c r="AO84" s="4">
        <v>191</v>
      </c>
      <c r="AP84" s="4">
        <v>190</v>
      </c>
      <c r="AQ84" s="4">
        <v>2.6</v>
      </c>
      <c r="AR84" s="4">
        <v>195</v>
      </c>
      <c r="AS84" s="4" t="s">
        <v>155</v>
      </c>
      <c r="AT84" s="4">
        <v>2</v>
      </c>
      <c r="AU84" s="5">
        <v>0.65587962962962965</v>
      </c>
      <c r="AV84" s="4">
        <v>47.164105999999997</v>
      </c>
      <c r="AW84" s="4">
        <v>-88.485394999999997</v>
      </c>
      <c r="AX84" s="4">
        <v>315.3</v>
      </c>
      <c r="AY84" s="4">
        <v>43.7</v>
      </c>
      <c r="AZ84" s="4">
        <v>12</v>
      </c>
      <c r="BA84" s="4">
        <v>8</v>
      </c>
      <c r="BB84" s="4" t="s">
        <v>433</v>
      </c>
      <c r="BC84" s="4">
        <v>1.1060000000000001</v>
      </c>
      <c r="BD84" s="4">
        <v>1.1012</v>
      </c>
      <c r="BE84" s="4">
        <v>2.0047999999999999</v>
      </c>
      <c r="BF84" s="4">
        <v>14.063000000000001</v>
      </c>
      <c r="BG84" s="4">
        <v>13.7</v>
      </c>
      <c r="BH84" s="4">
        <v>0.97</v>
      </c>
      <c r="BI84" s="4">
        <v>15.260999999999999</v>
      </c>
      <c r="BJ84" s="4">
        <v>2652.732</v>
      </c>
      <c r="BK84" s="4">
        <v>227.554</v>
      </c>
      <c r="BL84" s="4">
        <v>17.245999999999999</v>
      </c>
      <c r="BM84" s="4">
        <v>0.13</v>
      </c>
      <c r="BN84" s="4">
        <v>17.376000000000001</v>
      </c>
      <c r="BO84" s="4">
        <v>12.755000000000001</v>
      </c>
      <c r="BP84" s="4">
        <v>9.6000000000000002E-2</v>
      </c>
      <c r="BQ84" s="4">
        <v>12.851000000000001</v>
      </c>
      <c r="BR84" s="4">
        <v>7.4046000000000003</v>
      </c>
      <c r="BU84" s="4">
        <v>5.5910000000000002</v>
      </c>
      <c r="BW84" s="4">
        <v>34.518000000000001</v>
      </c>
      <c r="BX84" s="4">
        <v>0.31970599999999999</v>
      </c>
      <c r="BY84" s="4">
        <v>-5</v>
      </c>
      <c r="BZ84" s="4">
        <v>0.68200000000000005</v>
      </c>
      <c r="CA84" s="4">
        <v>7.8128149999999996</v>
      </c>
      <c r="CB84" s="4">
        <v>13.776400000000001</v>
      </c>
      <c r="CC84" s="4">
        <f t="shared" si="20"/>
        <v>2.0641457229999998</v>
      </c>
      <c r="CE84" s="4">
        <f t="shared" si="21"/>
        <v>15481.802357353257</v>
      </c>
      <c r="CF84" s="4">
        <f t="shared" si="22"/>
        <v>1328.0444664689699</v>
      </c>
      <c r="CG84" s="4">
        <f t="shared" si="23"/>
        <v>75.000656717055008</v>
      </c>
      <c r="CH84" s="4">
        <f t="shared" si="24"/>
        <v>43.214525151902997</v>
      </c>
    </row>
    <row r="85" spans="1:86">
      <c r="A85" s="2">
        <v>42439</v>
      </c>
      <c r="B85" s="32">
        <v>0.44798134259259265</v>
      </c>
      <c r="C85" s="4">
        <v>13.34</v>
      </c>
      <c r="D85" s="4">
        <v>2.2431000000000001</v>
      </c>
      <c r="E85" s="4" t="s">
        <v>155</v>
      </c>
      <c r="F85" s="4">
        <v>22430.516350999998</v>
      </c>
      <c r="G85" s="4">
        <v>791.3</v>
      </c>
      <c r="H85" s="4">
        <v>10.4</v>
      </c>
      <c r="I85" s="4">
        <v>1258.8</v>
      </c>
      <c r="K85" s="4">
        <v>0.1</v>
      </c>
      <c r="L85" s="4">
        <v>152</v>
      </c>
      <c r="M85" s="4">
        <v>0.86409999999999998</v>
      </c>
      <c r="N85" s="4">
        <v>11.5267</v>
      </c>
      <c r="O85" s="4">
        <v>1.9380999999999999</v>
      </c>
      <c r="P85" s="4">
        <v>683.77359999999999</v>
      </c>
      <c r="Q85" s="4">
        <v>9.0212000000000003</v>
      </c>
      <c r="R85" s="4">
        <v>692.8</v>
      </c>
      <c r="S85" s="4">
        <v>505.70589999999999</v>
      </c>
      <c r="T85" s="4">
        <v>6.6718999999999999</v>
      </c>
      <c r="U85" s="4">
        <v>512.4</v>
      </c>
      <c r="V85" s="4">
        <v>1258.8264999999999</v>
      </c>
      <c r="Y85" s="4">
        <v>131.25200000000001</v>
      </c>
      <c r="Z85" s="4">
        <v>0</v>
      </c>
      <c r="AA85" s="4">
        <v>8.6400000000000005E-2</v>
      </c>
      <c r="AB85" s="4" t="s">
        <v>384</v>
      </c>
      <c r="AC85" s="4">
        <v>0</v>
      </c>
      <c r="AD85" s="4">
        <v>11.9</v>
      </c>
      <c r="AE85" s="4">
        <v>841</v>
      </c>
      <c r="AF85" s="4">
        <v>859</v>
      </c>
      <c r="AG85" s="4">
        <v>868</v>
      </c>
      <c r="AH85" s="4">
        <v>10</v>
      </c>
      <c r="AI85" s="4">
        <v>0.08</v>
      </c>
      <c r="AJ85" s="4">
        <v>0</v>
      </c>
      <c r="AK85" s="4">
        <v>983</v>
      </c>
      <c r="AL85" s="4">
        <v>-40</v>
      </c>
      <c r="AM85" s="4">
        <v>0</v>
      </c>
      <c r="AN85" s="4">
        <v>26</v>
      </c>
      <c r="AO85" s="4">
        <v>191</v>
      </c>
      <c r="AP85" s="4">
        <v>190</v>
      </c>
      <c r="AQ85" s="4">
        <v>2.7</v>
      </c>
      <c r="AR85" s="4">
        <v>195</v>
      </c>
      <c r="AS85" s="4" t="s">
        <v>155</v>
      </c>
      <c r="AT85" s="4">
        <v>2</v>
      </c>
      <c r="AU85" s="5">
        <v>0.65589120370370368</v>
      </c>
      <c r="AV85" s="4">
        <v>47.164192999999997</v>
      </c>
      <c r="AW85" s="4">
        <v>-88.485618000000002</v>
      </c>
      <c r="AX85" s="4">
        <v>315.7</v>
      </c>
      <c r="AY85" s="4">
        <v>43.2</v>
      </c>
      <c r="AZ85" s="4">
        <v>12</v>
      </c>
      <c r="BA85" s="4">
        <v>8</v>
      </c>
      <c r="BB85" s="4" t="s">
        <v>433</v>
      </c>
      <c r="BC85" s="4">
        <v>1.5940000000000001</v>
      </c>
      <c r="BD85" s="4">
        <v>1.2</v>
      </c>
      <c r="BE85" s="4">
        <v>2.3952</v>
      </c>
      <c r="BF85" s="4">
        <v>14.063000000000001</v>
      </c>
      <c r="BG85" s="4">
        <v>13.33</v>
      </c>
      <c r="BH85" s="4">
        <v>0.95</v>
      </c>
      <c r="BI85" s="4">
        <v>15.731999999999999</v>
      </c>
      <c r="BJ85" s="4">
        <v>2571.9050000000002</v>
      </c>
      <c r="BK85" s="4">
        <v>275.24299999999999</v>
      </c>
      <c r="BL85" s="4">
        <v>15.977</v>
      </c>
      <c r="BM85" s="4">
        <v>0.21099999999999999</v>
      </c>
      <c r="BN85" s="4">
        <v>16.187999999999999</v>
      </c>
      <c r="BO85" s="4">
        <v>11.816000000000001</v>
      </c>
      <c r="BP85" s="4">
        <v>0.156</v>
      </c>
      <c r="BQ85" s="4">
        <v>11.972</v>
      </c>
      <c r="BR85" s="4">
        <v>9.2878000000000007</v>
      </c>
      <c r="BU85" s="4">
        <v>5.81</v>
      </c>
      <c r="BW85" s="4">
        <v>14.018000000000001</v>
      </c>
      <c r="BX85" s="4">
        <v>0.31909900000000002</v>
      </c>
      <c r="BY85" s="4">
        <v>-5</v>
      </c>
      <c r="BZ85" s="4">
        <v>0.68200000000000005</v>
      </c>
      <c r="CA85" s="4">
        <v>7.7979820000000002</v>
      </c>
      <c r="CB85" s="4">
        <v>13.776400000000001</v>
      </c>
      <c r="CC85" s="4">
        <f t="shared" si="20"/>
        <v>2.0602268443999998</v>
      </c>
      <c r="CE85" s="4">
        <f t="shared" si="21"/>
        <v>14981.584665095372</v>
      </c>
      <c r="CF85" s="4">
        <f t="shared" si="22"/>
        <v>1603.3159498406221</v>
      </c>
      <c r="CG85" s="4">
        <f t="shared" si="23"/>
        <v>69.738008056487999</v>
      </c>
      <c r="CH85" s="4">
        <f t="shared" si="24"/>
        <v>54.10229462304121</v>
      </c>
    </row>
    <row r="86" spans="1:86">
      <c r="A86" s="2">
        <v>42439</v>
      </c>
      <c r="B86" s="32">
        <v>0.44799291666666669</v>
      </c>
      <c r="C86" s="4">
        <v>13.345000000000001</v>
      </c>
      <c r="D86" s="4">
        <v>1.8713</v>
      </c>
      <c r="E86" s="4" t="s">
        <v>155</v>
      </c>
      <c r="F86" s="4">
        <v>18712.788295999999</v>
      </c>
      <c r="G86" s="4">
        <v>847</v>
      </c>
      <c r="H86" s="4">
        <v>10.9</v>
      </c>
      <c r="I86" s="4">
        <v>1238.7</v>
      </c>
      <c r="K86" s="4">
        <v>0.1</v>
      </c>
      <c r="L86" s="4">
        <v>147</v>
      </c>
      <c r="M86" s="4">
        <v>0.86739999999999995</v>
      </c>
      <c r="N86" s="4">
        <v>11.575100000000001</v>
      </c>
      <c r="O86" s="4">
        <v>1.6231</v>
      </c>
      <c r="P86" s="4">
        <v>734.65189999999996</v>
      </c>
      <c r="Q86" s="4">
        <v>9.4542000000000002</v>
      </c>
      <c r="R86" s="4">
        <v>744.1</v>
      </c>
      <c r="S86" s="4">
        <v>543.32510000000002</v>
      </c>
      <c r="T86" s="4">
        <v>6.992</v>
      </c>
      <c r="U86" s="4">
        <v>550.29999999999995</v>
      </c>
      <c r="V86" s="4">
        <v>1238.7256</v>
      </c>
      <c r="Y86" s="4">
        <v>127.14700000000001</v>
      </c>
      <c r="Z86" s="4">
        <v>0</v>
      </c>
      <c r="AA86" s="4">
        <v>8.6699999999999999E-2</v>
      </c>
      <c r="AB86" s="4" t="s">
        <v>384</v>
      </c>
      <c r="AC86" s="4">
        <v>0</v>
      </c>
      <c r="AD86" s="4">
        <v>11.9</v>
      </c>
      <c r="AE86" s="4">
        <v>841</v>
      </c>
      <c r="AF86" s="4">
        <v>859</v>
      </c>
      <c r="AG86" s="4">
        <v>868</v>
      </c>
      <c r="AH86" s="4">
        <v>9.4</v>
      </c>
      <c r="AI86" s="4">
        <v>0.08</v>
      </c>
      <c r="AJ86" s="4">
        <v>0</v>
      </c>
      <c r="AK86" s="4">
        <v>983</v>
      </c>
      <c r="AL86" s="4">
        <v>-40</v>
      </c>
      <c r="AM86" s="4">
        <v>0</v>
      </c>
      <c r="AN86" s="4">
        <v>26</v>
      </c>
      <c r="AO86" s="4">
        <v>191</v>
      </c>
      <c r="AP86" s="4">
        <v>190.6</v>
      </c>
      <c r="AQ86" s="4">
        <v>2.6</v>
      </c>
      <c r="AR86" s="4">
        <v>195</v>
      </c>
      <c r="AS86" s="4" t="s">
        <v>155</v>
      </c>
      <c r="AT86" s="4">
        <v>2</v>
      </c>
      <c r="AU86" s="5">
        <v>0.65590277777777783</v>
      </c>
      <c r="AV86" s="4">
        <v>47.164282999999998</v>
      </c>
      <c r="AW86" s="4">
        <v>-88.485834999999994</v>
      </c>
      <c r="AX86" s="4">
        <v>315.3</v>
      </c>
      <c r="AY86" s="4">
        <v>41.3</v>
      </c>
      <c r="AZ86" s="4">
        <v>12</v>
      </c>
      <c r="BA86" s="4">
        <v>8</v>
      </c>
      <c r="BB86" s="4" t="s">
        <v>433</v>
      </c>
      <c r="BC86" s="4">
        <v>1.1012</v>
      </c>
      <c r="BD86" s="4">
        <v>1.1976</v>
      </c>
      <c r="BE86" s="4">
        <v>2</v>
      </c>
      <c r="BF86" s="4">
        <v>14.063000000000001</v>
      </c>
      <c r="BG86" s="4">
        <v>13.68</v>
      </c>
      <c r="BH86" s="4">
        <v>0.97</v>
      </c>
      <c r="BI86" s="4">
        <v>15.292999999999999</v>
      </c>
      <c r="BJ86" s="4">
        <v>2634.9639999999999</v>
      </c>
      <c r="BK86" s="4">
        <v>235.16</v>
      </c>
      <c r="BL86" s="4">
        <v>17.513000000000002</v>
      </c>
      <c r="BM86" s="4">
        <v>0.22500000000000001</v>
      </c>
      <c r="BN86" s="4">
        <v>17.739000000000001</v>
      </c>
      <c r="BO86" s="4">
        <v>12.952</v>
      </c>
      <c r="BP86" s="4">
        <v>0.16700000000000001</v>
      </c>
      <c r="BQ86" s="4">
        <v>13.119</v>
      </c>
      <c r="BR86" s="4">
        <v>9.3244000000000007</v>
      </c>
      <c r="BU86" s="4">
        <v>5.7430000000000003</v>
      </c>
      <c r="BW86" s="4">
        <v>14.356</v>
      </c>
      <c r="BX86" s="4">
        <v>0.32922600000000002</v>
      </c>
      <c r="BY86" s="4">
        <v>-5</v>
      </c>
      <c r="BZ86" s="4">
        <v>0.68077399999999999</v>
      </c>
      <c r="CA86" s="4">
        <v>8.0454600000000003</v>
      </c>
      <c r="CB86" s="4">
        <v>13.751635</v>
      </c>
      <c r="CC86" s="4">
        <f t="shared" si="20"/>
        <v>2.1256105320000001</v>
      </c>
      <c r="CE86" s="4">
        <f t="shared" si="21"/>
        <v>15836.024605189679</v>
      </c>
      <c r="CF86" s="4">
        <f t="shared" si="22"/>
        <v>1413.3018690792001</v>
      </c>
      <c r="CG86" s="4">
        <f t="shared" si="23"/>
        <v>78.844647135780008</v>
      </c>
      <c r="CH86" s="4">
        <f t="shared" si="24"/>
        <v>56.039258156328003</v>
      </c>
    </row>
    <row r="87" spans="1:86">
      <c r="A87" s="2">
        <v>42439</v>
      </c>
      <c r="B87" s="32">
        <v>0.44800449074074072</v>
      </c>
      <c r="C87" s="4">
        <v>13.512</v>
      </c>
      <c r="D87" s="4">
        <v>1.0577000000000001</v>
      </c>
      <c r="E87" s="4" t="s">
        <v>155</v>
      </c>
      <c r="F87" s="4">
        <v>10576.534326000001</v>
      </c>
      <c r="G87" s="4">
        <v>864.8</v>
      </c>
      <c r="H87" s="4">
        <v>11</v>
      </c>
      <c r="I87" s="4">
        <v>962.3</v>
      </c>
      <c r="K87" s="4">
        <v>0.1</v>
      </c>
      <c r="L87" s="4">
        <v>125</v>
      </c>
      <c r="M87" s="4">
        <v>0.87350000000000005</v>
      </c>
      <c r="N87" s="4">
        <v>11.8028</v>
      </c>
      <c r="O87" s="4">
        <v>0.92390000000000005</v>
      </c>
      <c r="P87" s="4">
        <v>755.4085</v>
      </c>
      <c r="Q87" s="4">
        <v>9.6085999999999991</v>
      </c>
      <c r="R87" s="4">
        <v>765</v>
      </c>
      <c r="S87" s="4">
        <v>558.66989999999998</v>
      </c>
      <c r="T87" s="4">
        <v>7.1060999999999996</v>
      </c>
      <c r="U87" s="4">
        <v>565.79999999999995</v>
      </c>
      <c r="V87" s="4">
        <v>962.31370000000004</v>
      </c>
      <c r="Y87" s="4">
        <v>109.33</v>
      </c>
      <c r="Z87" s="4">
        <v>0</v>
      </c>
      <c r="AA87" s="4">
        <v>8.7400000000000005E-2</v>
      </c>
      <c r="AB87" s="4" t="s">
        <v>384</v>
      </c>
      <c r="AC87" s="4">
        <v>0</v>
      </c>
      <c r="AD87" s="4">
        <v>11.9</v>
      </c>
      <c r="AE87" s="4">
        <v>842</v>
      </c>
      <c r="AF87" s="4">
        <v>859</v>
      </c>
      <c r="AG87" s="4">
        <v>869</v>
      </c>
      <c r="AH87" s="4">
        <v>9</v>
      </c>
      <c r="AI87" s="4">
        <v>7.0000000000000007E-2</v>
      </c>
      <c r="AJ87" s="4">
        <v>0</v>
      </c>
      <c r="AK87" s="4">
        <v>983</v>
      </c>
      <c r="AL87" s="4">
        <v>-40</v>
      </c>
      <c r="AM87" s="4">
        <v>0</v>
      </c>
      <c r="AN87" s="4">
        <v>26</v>
      </c>
      <c r="AO87" s="4">
        <v>191</v>
      </c>
      <c r="AP87" s="4">
        <v>191</v>
      </c>
      <c r="AQ87" s="4">
        <v>2.4</v>
      </c>
      <c r="AR87" s="4">
        <v>195</v>
      </c>
      <c r="AS87" s="4" t="s">
        <v>155</v>
      </c>
      <c r="AT87" s="4">
        <v>2</v>
      </c>
      <c r="AU87" s="5">
        <v>0.65591435185185187</v>
      </c>
      <c r="AV87" s="4">
        <v>47.164332999999999</v>
      </c>
      <c r="AW87" s="4">
        <v>-88.486059999999995</v>
      </c>
      <c r="AX87" s="4">
        <v>315.39999999999998</v>
      </c>
      <c r="AY87" s="4">
        <v>40</v>
      </c>
      <c r="AZ87" s="4">
        <v>12</v>
      </c>
      <c r="BA87" s="4">
        <v>8</v>
      </c>
      <c r="BB87" s="4" t="s">
        <v>433</v>
      </c>
      <c r="BC87" s="4">
        <v>1.2</v>
      </c>
      <c r="BD87" s="4">
        <v>1.0012000000000001</v>
      </c>
      <c r="BE87" s="4">
        <v>2</v>
      </c>
      <c r="BF87" s="4">
        <v>14.063000000000001</v>
      </c>
      <c r="BG87" s="4">
        <v>14.38</v>
      </c>
      <c r="BH87" s="4">
        <v>1.02</v>
      </c>
      <c r="BI87" s="4">
        <v>14.481</v>
      </c>
      <c r="BJ87" s="4">
        <v>2791.739</v>
      </c>
      <c r="BK87" s="4">
        <v>139.084</v>
      </c>
      <c r="BL87" s="4">
        <v>18.710999999999999</v>
      </c>
      <c r="BM87" s="4">
        <v>0.23799999999999999</v>
      </c>
      <c r="BN87" s="4">
        <v>18.949000000000002</v>
      </c>
      <c r="BO87" s="4">
        <v>13.837999999999999</v>
      </c>
      <c r="BP87" s="4">
        <v>0.17599999999999999</v>
      </c>
      <c r="BQ87" s="4">
        <v>14.013999999999999</v>
      </c>
      <c r="BR87" s="4">
        <v>7.5266999999999999</v>
      </c>
      <c r="BU87" s="4">
        <v>5.1310000000000002</v>
      </c>
      <c r="BW87" s="4">
        <v>15.023</v>
      </c>
      <c r="BX87" s="4">
        <v>0.30731900000000001</v>
      </c>
      <c r="BY87" s="4">
        <v>-5</v>
      </c>
      <c r="BZ87" s="4">
        <v>0.68061300000000002</v>
      </c>
      <c r="CA87" s="4">
        <v>7.5101079999999998</v>
      </c>
      <c r="CB87" s="4">
        <v>13.748383</v>
      </c>
      <c r="CC87" s="4">
        <f t="shared" si="20"/>
        <v>1.9841705336</v>
      </c>
      <c r="CE87" s="4">
        <f t="shared" si="21"/>
        <v>15661.797264165563</v>
      </c>
      <c r="CF87" s="4">
        <f t="shared" si="22"/>
        <v>780.26828822078403</v>
      </c>
      <c r="CG87" s="4">
        <f t="shared" si="23"/>
        <v>78.619250173463996</v>
      </c>
      <c r="CH87" s="4">
        <f t="shared" si="24"/>
        <v>42.225168423049197</v>
      </c>
    </row>
    <row r="88" spans="1:86">
      <c r="A88" s="2">
        <v>42439</v>
      </c>
      <c r="B88" s="32">
        <v>0.44801606481481482</v>
      </c>
      <c r="C88" s="4">
        <v>13.686999999999999</v>
      </c>
      <c r="D88" s="4">
        <v>0.45710000000000001</v>
      </c>
      <c r="E88" s="4" t="s">
        <v>155</v>
      </c>
      <c r="F88" s="4">
        <v>4571.25</v>
      </c>
      <c r="G88" s="4">
        <v>698.3</v>
      </c>
      <c r="H88" s="4">
        <v>0.4</v>
      </c>
      <c r="I88" s="4">
        <v>562.9</v>
      </c>
      <c r="K88" s="4">
        <v>0.1</v>
      </c>
      <c r="L88" s="4">
        <v>105</v>
      </c>
      <c r="M88" s="4">
        <v>0.87780000000000002</v>
      </c>
      <c r="N88" s="4">
        <v>12.013999999999999</v>
      </c>
      <c r="O88" s="4">
        <v>0.40129999999999999</v>
      </c>
      <c r="P88" s="4">
        <v>612.97770000000003</v>
      </c>
      <c r="Q88" s="4">
        <v>0.34899999999999998</v>
      </c>
      <c r="R88" s="4">
        <v>613.29999999999995</v>
      </c>
      <c r="S88" s="4">
        <v>453.3338</v>
      </c>
      <c r="T88" s="4">
        <v>0.2581</v>
      </c>
      <c r="U88" s="4">
        <v>453.6</v>
      </c>
      <c r="V88" s="4">
        <v>562.91660000000002</v>
      </c>
      <c r="Y88" s="4">
        <v>91.834999999999994</v>
      </c>
      <c r="Z88" s="4">
        <v>0</v>
      </c>
      <c r="AA88" s="4">
        <v>8.7800000000000003E-2</v>
      </c>
      <c r="AB88" s="4" t="s">
        <v>384</v>
      </c>
      <c r="AC88" s="4">
        <v>0</v>
      </c>
      <c r="AD88" s="4">
        <v>11.9</v>
      </c>
      <c r="AE88" s="4">
        <v>841</v>
      </c>
      <c r="AF88" s="4">
        <v>858</v>
      </c>
      <c r="AG88" s="4">
        <v>868</v>
      </c>
      <c r="AH88" s="4">
        <v>9</v>
      </c>
      <c r="AI88" s="4">
        <v>7.0000000000000007E-2</v>
      </c>
      <c r="AJ88" s="4">
        <v>0</v>
      </c>
      <c r="AK88" s="4">
        <v>983</v>
      </c>
      <c r="AL88" s="4">
        <v>-40</v>
      </c>
      <c r="AM88" s="4">
        <v>0</v>
      </c>
      <c r="AN88" s="4">
        <v>26</v>
      </c>
      <c r="AO88" s="4">
        <v>191</v>
      </c>
      <c r="AP88" s="4">
        <v>191</v>
      </c>
      <c r="AQ88" s="4">
        <v>2.1</v>
      </c>
      <c r="AR88" s="4">
        <v>195</v>
      </c>
      <c r="AS88" s="4" t="s">
        <v>155</v>
      </c>
      <c r="AT88" s="4">
        <v>2</v>
      </c>
      <c r="AU88" s="5">
        <v>0.65592592592592591</v>
      </c>
      <c r="AV88" s="4">
        <v>47.164377999999999</v>
      </c>
      <c r="AW88" s="4">
        <v>-88.486279999999994</v>
      </c>
      <c r="AX88" s="4">
        <v>315.7</v>
      </c>
      <c r="AY88" s="4">
        <v>38.700000000000003</v>
      </c>
      <c r="AZ88" s="4">
        <v>12</v>
      </c>
      <c r="BA88" s="4">
        <v>8</v>
      </c>
      <c r="BB88" s="4" t="s">
        <v>433</v>
      </c>
      <c r="BC88" s="4">
        <v>1.2023999999999999</v>
      </c>
      <c r="BD88" s="4">
        <v>1.1035999999999999</v>
      </c>
      <c r="BE88" s="4">
        <v>2.0036</v>
      </c>
      <c r="BF88" s="4">
        <v>14.063000000000001</v>
      </c>
      <c r="BG88" s="4">
        <v>14.91</v>
      </c>
      <c r="BH88" s="4">
        <v>1.06</v>
      </c>
      <c r="BI88" s="4">
        <v>13.922000000000001</v>
      </c>
      <c r="BJ88" s="4">
        <v>2922.03</v>
      </c>
      <c r="BK88" s="4">
        <v>62.116</v>
      </c>
      <c r="BL88" s="4">
        <v>15.613</v>
      </c>
      <c r="BM88" s="4">
        <v>8.9999999999999993E-3</v>
      </c>
      <c r="BN88" s="4">
        <v>15.622</v>
      </c>
      <c r="BO88" s="4">
        <v>11.547000000000001</v>
      </c>
      <c r="BP88" s="4">
        <v>7.0000000000000001E-3</v>
      </c>
      <c r="BQ88" s="4">
        <v>11.553000000000001</v>
      </c>
      <c r="BR88" s="4">
        <v>4.5273000000000003</v>
      </c>
      <c r="BU88" s="4">
        <v>4.4320000000000004</v>
      </c>
      <c r="BW88" s="4">
        <v>15.523999999999999</v>
      </c>
      <c r="BX88" s="4">
        <v>0.25683299999999998</v>
      </c>
      <c r="BY88" s="4">
        <v>-5</v>
      </c>
      <c r="BZ88" s="4">
        <v>0.67916100000000001</v>
      </c>
      <c r="CA88" s="4">
        <v>6.2763559999999998</v>
      </c>
      <c r="CB88" s="4">
        <v>13.719052</v>
      </c>
      <c r="CC88" s="4">
        <f t="shared" si="20"/>
        <v>1.6582132552</v>
      </c>
      <c r="CE88" s="4">
        <f t="shared" si="21"/>
        <v>13699.756290441959</v>
      </c>
      <c r="CF88" s="4">
        <f t="shared" si="22"/>
        <v>291.22701058411201</v>
      </c>
      <c r="CG88" s="4">
        <f t="shared" si="23"/>
        <v>54.165523428396</v>
      </c>
      <c r="CH88" s="4">
        <f t="shared" si="24"/>
        <v>21.2259650495436</v>
      </c>
    </row>
    <row r="89" spans="1:86">
      <c r="A89" s="2">
        <v>42439</v>
      </c>
      <c r="B89" s="32">
        <v>0.44802763888888886</v>
      </c>
      <c r="C89" s="4">
        <v>13.269</v>
      </c>
      <c r="D89" s="4">
        <v>0.16309999999999999</v>
      </c>
      <c r="E89" s="4" t="s">
        <v>155</v>
      </c>
      <c r="F89" s="4">
        <v>1631.187958</v>
      </c>
      <c r="G89" s="4">
        <v>477.5</v>
      </c>
      <c r="H89" s="4">
        <v>-0.9</v>
      </c>
      <c r="I89" s="4">
        <v>335.8</v>
      </c>
      <c r="K89" s="4">
        <v>0.1</v>
      </c>
      <c r="L89" s="4">
        <v>94</v>
      </c>
      <c r="M89" s="4">
        <v>0.88380000000000003</v>
      </c>
      <c r="N89" s="4">
        <v>11.727499999999999</v>
      </c>
      <c r="O89" s="4">
        <v>0.14419999999999999</v>
      </c>
      <c r="P89" s="4">
        <v>422.02940000000001</v>
      </c>
      <c r="Q89" s="4">
        <v>0</v>
      </c>
      <c r="R89" s="4">
        <v>422</v>
      </c>
      <c r="S89" s="4">
        <v>312.11610000000002</v>
      </c>
      <c r="T89" s="4">
        <v>0</v>
      </c>
      <c r="U89" s="4">
        <v>312.10000000000002</v>
      </c>
      <c r="V89" s="4">
        <v>335.77390000000003</v>
      </c>
      <c r="Y89" s="4">
        <v>83.055999999999997</v>
      </c>
      <c r="Z89" s="4">
        <v>0</v>
      </c>
      <c r="AA89" s="4">
        <v>9.2600000000000002E-2</v>
      </c>
      <c r="AB89" s="4" t="s">
        <v>384</v>
      </c>
      <c r="AC89" s="4">
        <v>0</v>
      </c>
      <c r="AD89" s="4">
        <v>11.9</v>
      </c>
      <c r="AE89" s="4">
        <v>842</v>
      </c>
      <c r="AF89" s="4">
        <v>859</v>
      </c>
      <c r="AG89" s="4">
        <v>867</v>
      </c>
      <c r="AH89" s="4">
        <v>9</v>
      </c>
      <c r="AI89" s="4">
        <v>7.0000000000000007E-2</v>
      </c>
      <c r="AJ89" s="4">
        <v>0</v>
      </c>
      <c r="AK89" s="4">
        <v>983</v>
      </c>
      <c r="AL89" s="4">
        <v>-40</v>
      </c>
      <c r="AM89" s="4">
        <v>0</v>
      </c>
      <c r="AN89" s="4">
        <v>26</v>
      </c>
      <c r="AO89" s="4">
        <v>191</v>
      </c>
      <c r="AP89" s="4">
        <v>191</v>
      </c>
      <c r="AQ89" s="4">
        <v>2</v>
      </c>
      <c r="AR89" s="4">
        <v>195</v>
      </c>
      <c r="AS89" s="4" t="s">
        <v>155</v>
      </c>
      <c r="AT89" s="4">
        <v>2</v>
      </c>
      <c r="AU89" s="5">
        <v>0.65593749999999995</v>
      </c>
      <c r="AV89" s="4">
        <v>47.164413000000003</v>
      </c>
      <c r="AW89" s="4">
        <v>-88.486496000000002</v>
      </c>
      <c r="AX89" s="4">
        <v>315.60000000000002</v>
      </c>
      <c r="AY89" s="4">
        <v>37.299999999999997</v>
      </c>
      <c r="AZ89" s="4">
        <v>12</v>
      </c>
      <c r="BA89" s="4">
        <v>8</v>
      </c>
      <c r="BB89" s="4" t="s">
        <v>433</v>
      </c>
      <c r="BC89" s="4">
        <v>1.4012</v>
      </c>
      <c r="BD89" s="4">
        <v>1.4012</v>
      </c>
      <c r="BE89" s="4">
        <v>2.3012000000000001</v>
      </c>
      <c r="BF89" s="4">
        <v>14.063000000000001</v>
      </c>
      <c r="BG89" s="4">
        <v>15.71</v>
      </c>
      <c r="BH89" s="4">
        <v>1.1200000000000001</v>
      </c>
      <c r="BI89" s="4">
        <v>13.143000000000001</v>
      </c>
      <c r="BJ89" s="4">
        <v>2988.4969999999998</v>
      </c>
      <c r="BK89" s="4">
        <v>23.382999999999999</v>
      </c>
      <c r="BL89" s="4">
        <v>11.262</v>
      </c>
      <c r="BM89" s="4">
        <v>0</v>
      </c>
      <c r="BN89" s="4">
        <v>11.262</v>
      </c>
      <c r="BO89" s="4">
        <v>8.3290000000000006</v>
      </c>
      <c r="BP89" s="4">
        <v>0</v>
      </c>
      <c r="BQ89" s="4">
        <v>8.3290000000000006</v>
      </c>
      <c r="BR89" s="4">
        <v>2.8294000000000001</v>
      </c>
      <c r="BU89" s="4">
        <v>4.1989999999999998</v>
      </c>
      <c r="BW89" s="4">
        <v>17.161999999999999</v>
      </c>
      <c r="BX89" s="4">
        <v>0.22051399999999999</v>
      </c>
      <c r="BY89" s="4">
        <v>-5</v>
      </c>
      <c r="BZ89" s="4">
        <v>0.67677399999999999</v>
      </c>
      <c r="CA89" s="4">
        <v>5.3888109999999996</v>
      </c>
      <c r="CB89" s="4">
        <v>13.670835</v>
      </c>
      <c r="CC89" s="4">
        <f t="shared" si="20"/>
        <v>1.4237238661999998</v>
      </c>
      <c r="CE89" s="4">
        <f t="shared" si="21"/>
        <v>12030.020793779047</v>
      </c>
      <c r="CF89" s="4">
        <f t="shared" si="22"/>
        <v>94.126906006910986</v>
      </c>
      <c r="CG89" s="4">
        <f t="shared" si="23"/>
        <v>33.527904893793</v>
      </c>
      <c r="CH89" s="4">
        <f t="shared" si="24"/>
        <v>11.389585077019799</v>
      </c>
    </row>
    <row r="90" spans="1:86">
      <c r="A90" s="2">
        <v>42439</v>
      </c>
      <c r="B90" s="32">
        <v>0.44803921296296295</v>
      </c>
      <c r="C90" s="4">
        <v>13.736000000000001</v>
      </c>
      <c r="D90" s="4">
        <v>7.3200000000000001E-2</v>
      </c>
      <c r="E90" s="4" t="s">
        <v>155</v>
      </c>
      <c r="F90" s="4">
        <v>732.16847399999995</v>
      </c>
      <c r="G90" s="4">
        <v>480.2</v>
      </c>
      <c r="H90" s="4">
        <v>-0.8</v>
      </c>
      <c r="I90" s="4">
        <v>246.8</v>
      </c>
      <c r="K90" s="4">
        <v>0.42</v>
      </c>
      <c r="L90" s="4">
        <v>90</v>
      </c>
      <c r="M90" s="4">
        <v>0.88109999999999999</v>
      </c>
      <c r="N90" s="4">
        <v>12.1028</v>
      </c>
      <c r="O90" s="4">
        <v>6.4500000000000002E-2</v>
      </c>
      <c r="P90" s="4">
        <v>423.10669999999999</v>
      </c>
      <c r="Q90" s="4">
        <v>0</v>
      </c>
      <c r="R90" s="4">
        <v>423.1</v>
      </c>
      <c r="S90" s="4">
        <v>312.91269999999997</v>
      </c>
      <c r="T90" s="4">
        <v>0</v>
      </c>
      <c r="U90" s="4">
        <v>312.89999999999998</v>
      </c>
      <c r="V90" s="4">
        <v>246.84289999999999</v>
      </c>
      <c r="Y90" s="4">
        <v>79.037000000000006</v>
      </c>
      <c r="Z90" s="4">
        <v>0</v>
      </c>
      <c r="AA90" s="4">
        <v>0.36580000000000001</v>
      </c>
      <c r="AB90" s="4" t="s">
        <v>384</v>
      </c>
      <c r="AC90" s="4">
        <v>0</v>
      </c>
      <c r="AD90" s="4">
        <v>12.1</v>
      </c>
      <c r="AE90" s="4">
        <v>840</v>
      </c>
      <c r="AF90" s="4">
        <v>858</v>
      </c>
      <c r="AG90" s="4">
        <v>866</v>
      </c>
      <c r="AH90" s="4">
        <v>9</v>
      </c>
      <c r="AI90" s="4">
        <v>7.0000000000000007E-2</v>
      </c>
      <c r="AJ90" s="4">
        <v>0</v>
      </c>
      <c r="AK90" s="4">
        <v>983</v>
      </c>
      <c r="AL90" s="4">
        <v>-40</v>
      </c>
      <c r="AM90" s="4">
        <v>0</v>
      </c>
      <c r="AN90" s="4">
        <v>26</v>
      </c>
      <c r="AO90" s="4">
        <v>191.6</v>
      </c>
      <c r="AP90" s="4">
        <v>191</v>
      </c>
      <c r="AQ90" s="4">
        <v>2.2999999999999998</v>
      </c>
      <c r="AR90" s="4">
        <v>195</v>
      </c>
      <c r="AS90" s="4" t="s">
        <v>155</v>
      </c>
      <c r="AT90" s="4">
        <v>2</v>
      </c>
      <c r="AU90" s="5">
        <v>0.6559490740740741</v>
      </c>
      <c r="AV90" s="4">
        <v>47.16442</v>
      </c>
      <c r="AW90" s="4">
        <v>-88.486711999999997</v>
      </c>
      <c r="AX90" s="4">
        <v>315.3</v>
      </c>
      <c r="AY90" s="4">
        <v>35.1</v>
      </c>
      <c r="AZ90" s="4">
        <v>12</v>
      </c>
      <c r="BA90" s="4">
        <v>8</v>
      </c>
      <c r="BB90" s="4" t="s">
        <v>433</v>
      </c>
      <c r="BC90" s="4">
        <v>1.5012000000000001</v>
      </c>
      <c r="BD90" s="4">
        <v>1.5024</v>
      </c>
      <c r="BE90" s="4">
        <v>2.4024000000000001</v>
      </c>
      <c r="BF90" s="4">
        <v>14.063000000000001</v>
      </c>
      <c r="BG90" s="4">
        <v>15.34</v>
      </c>
      <c r="BH90" s="4">
        <v>1.0900000000000001</v>
      </c>
      <c r="BI90" s="4">
        <v>13.493</v>
      </c>
      <c r="BJ90" s="4">
        <v>3011.3620000000001</v>
      </c>
      <c r="BK90" s="4">
        <v>10.215999999999999</v>
      </c>
      <c r="BL90" s="4">
        <v>11.025</v>
      </c>
      <c r="BM90" s="4">
        <v>0</v>
      </c>
      <c r="BN90" s="4">
        <v>11.025</v>
      </c>
      <c r="BO90" s="4">
        <v>8.1530000000000005</v>
      </c>
      <c r="BP90" s="4">
        <v>0</v>
      </c>
      <c r="BQ90" s="4">
        <v>8.1530000000000005</v>
      </c>
      <c r="BR90" s="4">
        <v>2.0308999999999999</v>
      </c>
      <c r="BU90" s="4">
        <v>3.9020000000000001</v>
      </c>
      <c r="BW90" s="4">
        <v>66.186000000000007</v>
      </c>
      <c r="BX90" s="4">
        <v>0.18870600000000001</v>
      </c>
      <c r="BY90" s="4">
        <v>-5</v>
      </c>
      <c r="BZ90" s="4">
        <v>0.68274299999999999</v>
      </c>
      <c r="CA90" s="4">
        <v>4.6115029999999999</v>
      </c>
      <c r="CB90" s="4">
        <v>13.791409</v>
      </c>
      <c r="CC90" s="4">
        <f t="shared" si="20"/>
        <v>1.2183590925999999</v>
      </c>
      <c r="CE90" s="4">
        <f t="shared" si="21"/>
        <v>10373.517958123242</v>
      </c>
      <c r="CF90" s="4">
        <f t="shared" si="22"/>
        <v>35.192002642055996</v>
      </c>
      <c r="CG90" s="4">
        <f t="shared" si="23"/>
        <v>28.085395217373005</v>
      </c>
      <c r="CH90" s="4">
        <f t="shared" si="24"/>
        <v>6.9960295776968993</v>
      </c>
    </row>
    <row r="91" spans="1:86">
      <c r="A91" s="2">
        <v>42439</v>
      </c>
      <c r="B91" s="32">
        <v>0.44805078703703699</v>
      </c>
      <c r="C91" s="4">
        <v>14.042999999999999</v>
      </c>
      <c r="D91" s="4">
        <v>5.57E-2</v>
      </c>
      <c r="E91" s="4" t="s">
        <v>155</v>
      </c>
      <c r="F91" s="4">
        <v>556.88753299999996</v>
      </c>
      <c r="G91" s="4">
        <v>646.9</v>
      </c>
      <c r="H91" s="4">
        <v>-0.7</v>
      </c>
      <c r="I91" s="4">
        <v>233.9</v>
      </c>
      <c r="K91" s="4">
        <v>0.9</v>
      </c>
      <c r="L91" s="4">
        <v>88</v>
      </c>
      <c r="M91" s="4">
        <v>0.87890000000000001</v>
      </c>
      <c r="N91" s="4">
        <v>12.343299999999999</v>
      </c>
      <c r="O91" s="4">
        <v>4.8899999999999999E-2</v>
      </c>
      <c r="P91" s="4">
        <v>568.60810000000004</v>
      </c>
      <c r="Q91" s="4">
        <v>0</v>
      </c>
      <c r="R91" s="4">
        <v>568.6</v>
      </c>
      <c r="S91" s="4">
        <v>420.51249999999999</v>
      </c>
      <c r="T91" s="4">
        <v>0</v>
      </c>
      <c r="U91" s="4">
        <v>420.5</v>
      </c>
      <c r="V91" s="4">
        <v>233.89320000000001</v>
      </c>
      <c r="Y91" s="4">
        <v>77.656999999999996</v>
      </c>
      <c r="Z91" s="4">
        <v>0</v>
      </c>
      <c r="AA91" s="4">
        <v>0.79479999999999995</v>
      </c>
      <c r="AB91" s="4" t="s">
        <v>384</v>
      </c>
      <c r="AC91" s="4">
        <v>0</v>
      </c>
      <c r="AD91" s="4">
        <v>12.3</v>
      </c>
      <c r="AE91" s="4">
        <v>838</v>
      </c>
      <c r="AF91" s="4">
        <v>858</v>
      </c>
      <c r="AG91" s="4">
        <v>864</v>
      </c>
      <c r="AH91" s="4">
        <v>8.4</v>
      </c>
      <c r="AI91" s="4">
        <v>7.0000000000000007E-2</v>
      </c>
      <c r="AJ91" s="4">
        <v>0</v>
      </c>
      <c r="AK91" s="4">
        <v>983</v>
      </c>
      <c r="AL91" s="4">
        <v>-40</v>
      </c>
      <c r="AM91" s="4">
        <v>0</v>
      </c>
      <c r="AN91" s="4">
        <v>26</v>
      </c>
      <c r="AO91" s="4">
        <v>192</v>
      </c>
      <c r="AP91" s="4">
        <v>191</v>
      </c>
      <c r="AQ91" s="4">
        <v>2.6</v>
      </c>
      <c r="AR91" s="4">
        <v>195</v>
      </c>
      <c r="AS91" s="4" t="s">
        <v>155</v>
      </c>
      <c r="AT91" s="4">
        <v>2</v>
      </c>
      <c r="AU91" s="5">
        <v>0.65596064814814814</v>
      </c>
      <c r="AV91" s="4">
        <v>47.164405000000002</v>
      </c>
      <c r="AW91" s="4">
        <v>-88.486909999999995</v>
      </c>
      <c r="AX91" s="4">
        <v>315.60000000000002</v>
      </c>
      <c r="AY91" s="4">
        <v>34.1</v>
      </c>
      <c r="AZ91" s="4">
        <v>12</v>
      </c>
      <c r="BA91" s="4">
        <v>8</v>
      </c>
      <c r="BB91" s="4" t="s">
        <v>433</v>
      </c>
      <c r="BC91" s="4">
        <v>1.5916079999999999</v>
      </c>
      <c r="BD91" s="4">
        <v>1.698801</v>
      </c>
      <c r="BE91" s="4">
        <v>2.5916079999999999</v>
      </c>
      <c r="BF91" s="4">
        <v>14.063000000000001</v>
      </c>
      <c r="BG91" s="4">
        <v>15.04</v>
      </c>
      <c r="BH91" s="4">
        <v>1.07</v>
      </c>
      <c r="BI91" s="4">
        <v>13.773999999999999</v>
      </c>
      <c r="BJ91" s="4">
        <v>3015.7040000000002</v>
      </c>
      <c r="BK91" s="4">
        <v>7.6109999999999998</v>
      </c>
      <c r="BL91" s="4">
        <v>14.548</v>
      </c>
      <c r="BM91" s="4">
        <v>0</v>
      </c>
      <c r="BN91" s="4">
        <v>14.548</v>
      </c>
      <c r="BO91" s="4">
        <v>10.759</v>
      </c>
      <c r="BP91" s="4">
        <v>0</v>
      </c>
      <c r="BQ91" s="4">
        <v>10.759</v>
      </c>
      <c r="BR91" s="4">
        <v>1.8895999999999999</v>
      </c>
      <c r="BU91" s="4">
        <v>3.7639999999999998</v>
      </c>
      <c r="BW91" s="4">
        <v>141.18799999999999</v>
      </c>
      <c r="BX91" s="4">
        <v>0.14457600000000001</v>
      </c>
      <c r="BY91" s="4">
        <v>-5</v>
      </c>
      <c r="BZ91" s="4">
        <v>0.68761300000000003</v>
      </c>
      <c r="CA91" s="4">
        <v>3.5330759999999999</v>
      </c>
      <c r="CB91" s="4">
        <v>13.889783</v>
      </c>
      <c r="CC91" s="4">
        <f t="shared" si="20"/>
        <v>0.9334386791999999</v>
      </c>
      <c r="CE91" s="4">
        <f t="shared" si="21"/>
        <v>7959.069434851488</v>
      </c>
      <c r="CF91" s="4">
        <f t="shared" si="22"/>
        <v>20.087010352691998</v>
      </c>
      <c r="CG91" s="4">
        <f t="shared" si="23"/>
        <v>28.395236418947999</v>
      </c>
      <c r="CH91" s="4">
        <f t="shared" si="24"/>
        <v>4.9870470059711991</v>
      </c>
    </row>
    <row r="92" spans="1:86">
      <c r="A92" s="2">
        <v>42439</v>
      </c>
      <c r="B92" s="32">
        <v>0.44806236111111114</v>
      </c>
      <c r="C92" s="4">
        <v>13.771000000000001</v>
      </c>
      <c r="D92" s="4">
        <v>3.7400000000000003E-2</v>
      </c>
      <c r="E92" s="4" t="s">
        <v>155</v>
      </c>
      <c r="F92" s="4">
        <v>373.801221</v>
      </c>
      <c r="G92" s="4">
        <v>662.4</v>
      </c>
      <c r="H92" s="4">
        <v>-0.7</v>
      </c>
      <c r="I92" s="4">
        <v>232.9</v>
      </c>
      <c r="K92" s="4">
        <v>0.94</v>
      </c>
      <c r="L92" s="4">
        <v>87</v>
      </c>
      <c r="M92" s="4">
        <v>0.88119999999999998</v>
      </c>
      <c r="N92" s="4">
        <v>12.1356</v>
      </c>
      <c r="O92" s="4">
        <v>3.2899999999999999E-2</v>
      </c>
      <c r="P92" s="4">
        <v>583.72490000000005</v>
      </c>
      <c r="Q92" s="4">
        <v>0</v>
      </c>
      <c r="R92" s="4">
        <v>583.70000000000005</v>
      </c>
      <c r="S92" s="4">
        <v>431.69479999999999</v>
      </c>
      <c r="T92" s="4">
        <v>0</v>
      </c>
      <c r="U92" s="4">
        <v>431.7</v>
      </c>
      <c r="V92" s="4">
        <v>232.91319999999999</v>
      </c>
      <c r="Y92" s="4">
        <v>76.537999999999997</v>
      </c>
      <c r="Z92" s="4">
        <v>0</v>
      </c>
      <c r="AA92" s="4">
        <v>0.82540000000000002</v>
      </c>
      <c r="AB92" s="4" t="s">
        <v>384</v>
      </c>
      <c r="AC92" s="4">
        <v>0</v>
      </c>
      <c r="AD92" s="4">
        <v>12.3</v>
      </c>
      <c r="AE92" s="4">
        <v>838</v>
      </c>
      <c r="AF92" s="4">
        <v>858</v>
      </c>
      <c r="AG92" s="4">
        <v>864</v>
      </c>
      <c r="AH92" s="4">
        <v>8.6</v>
      </c>
      <c r="AI92" s="4">
        <v>7.0000000000000007E-2</v>
      </c>
      <c r="AJ92" s="4">
        <v>0</v>
      </c>
      <c r="AK92" s="4">
        <v>983</v>
      </c>
      <c r="AL92" s="4">
        <v>-40</v>
      </c>
      <c r="AM92" s="4">
        <v>0</v>
      </c>
      <c r="AN92" s="4">
        <v>26</v>
      </c>
      <c r="AO92" s="4">
        <v>192</v>
      </c>
      <c r="AP92" s="4">
        <v>191.6</v>
      </c>
      <c r="AQ92" s="4">
        <v>2.7</v>
      </c>
      <c r="AR92" s="4">
        <v>195</v>
      </c>
      <c r="AS92" s="4" t="s">
        <v>155</v>
      </c>
      <c r="AT92" s="4">
        <v>2</v>
      </c>
      <c r="AU92" s="5">
        <v>0.65597222222222229</v>
      </c>
      <c r="AV92" s="4">
        <v>47.164391999999999</v>
      </c>
      <c r="AW92" s="4">
        <v>-88.487110000000001</v>
      </c>
      <c r="AX92" s="4">
        <v>315.5</v>
      </c>
      <c r="AY92" s="4">
        <v>32</v>
      </c>
      <c r="AZ92" s="4">
        <v>12</v>
      </c>
      <c r="BA92" s="4">
        <v>8</v>
      </c>
      <c r="BB92" s="4" t="s">
        <v>433</v>
      </c>
      <c r="BC92" s="4">
        <v>0.90110100000000004</v>
      </c>
      <c r="BD92" s="4">
        <v>1.5933930000000001</v>
      </c>
      <c r="BE92" s="4">
        <v>1.9</v>
      </c>
      <c r="BF92" s="4">
        <v>14.063000000000001</v>
      </c>
      <c r="BG92" s="4">
        <v>15.34</v>
      </c>
      <c r="BH92" s="4">
        <v>1.0900000000000001</v>
      </c>
      <c r="BI92" s="4">
        <v>13.478</v>
      </c>
      <c r="BJ92" s="4">
        <v>3019.5659999999998</v>
      </c>
      <c r="BK92" s="4">
        <v>5.2169999999999996</v>
      </c>
      <c r="BL92" s="4">
        <v>15.21</v>
      </c>
      <c r="BM92" s="4">
        <v>0</v>
      </c>
      <c r="BN92" s="4">
        <v>15.21</v>
      </c>
      <c r="BO92" s="4">
        <v>11.249000000000001</v>
      </c>
      <c r="BP92" s="4">
        <v>0</v>
      </c>
      <c r="BQ92" s="4">
        <v>11.249000000000001</v>
      </c>
      <c r="BR92" s="4">
        <v>1.9162999999999999</v>
      </c>
      <c r="BU92" s="4">
        <v>3.778</v>
      </c>
      <c r="BW92" s="4">
        <v>149.32499999999999</v>
      </c>
      <c r="BX92" s="4">
        <v>0.17810500000000001</v>
      </c>
      <c r="BY92" s="4">
        <v>-5</v>
      </c>
      <c r="BZ92" s="4">
        <v>0.68861300000000003</v>
      </c>
      <c r="CA92" s="4">
        <v>4.3524409999999998</v>
      </c>
      <c r="CB92" s="4">
        <v>13.909983</v>
      </c>
      <c r="CC92" s="4">
        <f t="shared" si="20"/>
        <v>1.1499149121999999</v>
      </c>
      <c r="CE92" s="4">
        <f t="shared" si="21"/>
        <v>9817.4346968726804</v>
      </c>
      <c r="CF92" s="4">
        <f t="shared" si="22"/>
        <v>16.961893468658996</v>
      </c>
      <c r="CG92" s="4">
        <f t="shared" si="23"/>
        <v>36.573574780323</v>
      </c>
      <c r="CH92" s="4">
        <f t="shared" si="24"/>
        <v>6.2304152681600993</v>
      </c>
    </row>
    <row r="93" spans="1:86">
      <c r="A93" s="2">
        <v>42439</v>
      </c>
      <c r="B93" s="32">
        <v>0.44807393518518518</v>
      </c>
      <c r="C93" s="4">
        <v>13.657999999999999</v>
      </c>
      <c r="D93" s="4">
        <v>6.7699999999999996E-2</v>
      </c>
      <c r="E93" s="4" t="s">
        <v>155</v>
      </c>
      <c r="F93" s="4">
        <v>676.85851300000002</v>
      </c>
      <c r="G93" s="4">
        <v>630.5</v>
      </c>
      <c r="H93" s="4">
        <v>-0.7</v>
      </c>
      <c r="I93" s="4">
        <v>240.3</v>
      </c>
      <c r="K93" s="4">
        <v>0.7</v>
      </c>
      <c r="L93" s="4">
        <v>85</v>
      </c>
      <c r="M93" s="4">
        <v>0.88190000000000002</v>
      </c>
      <c r="N93" s="4">
        <v>12.0443</v>
      </c>
      <c r="O93" s="4">
        <v>5.9700000000000003E-2</v>
      </c>
      <c r="P93" s="4">
        <v>556.01149999999996</v>
      </c>
      <c r="Q93" s="4">
        <v>0</v>
      </c>
      <c r="R93" s="4">
        <v>556</v>
      </c>
      <c r="S93" s="4">
        <v>411.19670000000002</v>
      </c>
      <c r="T93" s="4">
        <v>0</v>
      </c>
      <c r="U93" s="4">
        <v>411.2</v>
      </c>
      <c r="V93" s="4">
        <v>240.3349</v>
      </c>
      <c r="Y93" s="4">
        <v>74.62</v>
      </c>
      <c r="Z93" s="4">
        <v>0</v>
      </c>
      <c r="AA93" s="4">
        <v>0.61729999999999996</v>
      </c>
      <c r="AB93" s="4" t="s">
        <v>384</v>
      </c>
      <c r="AC93" s="4">
        <v>0</v>
      </c>
      <c r="AD93" s="4">
        <v>12.4</v>
      </c>
      <c r="AE93" s="4">
        <v>837</v>
      </c>
      <c r="AF93" s="4">
        <v>858</v>
      </c>
      <c r="AG93" s="4">
        <v>865</v>
      </c>
      <c r="AH93" s="4">
        <v>8.4</v>
      </c>
      <c r="AI93" s="4">
        <v>7.0000000000000007E-2</v>
      </c>
      <c r="AJ93" s="4">
        <v>0</v>
      </c>
      <c r="AK93" s="4">
        <v>983</v>
      </c>
      <c r="AL93" s="4">
        <v>-40</v>
      </c>
      <c r="AM93" s="4">
        <v>0</v>
      </c>
      <c r="AN93" s="4">
        <v>26</v>
      </c>
      <c r="AO93" s="4">
        <v>192</v>
      </c>
      <c r="AP93" s="4">
        <v>191.4</v>
      </c>
      <c r="AQ93" s="4">
        <v>2.8</v>
      </c>
      <c r="AR93" s="4">
        <v>195</v>
      </c>
      <c r="AS93" s="4" t="s">
        <v>155</v>
      </c>
      <c r="AT93" s="4">
        <v>2</v>
      </c>
      <c r="AU93" s="5">
        <v>0.65598379629629633</v>
      </c>
      <c r="AV93" s="4">
        <v>47.164346999999999</v>
      </c>
      <c r="AW93" s="4">
        <v>-88.487277000000006</v>
      </c>
      <c r="AX93" s="4">
        <v>315.39999999999998</v>
      </c>
      <c r="AY93" s="4">
        <v>30.7</v>
      </c>
      <c r="AZ93" s="4">
        <v>12</v>
      </c>
      <c r="BA93" s="4">
        <v>8</v>
      </c>
      <c r="BB93" s="4" t="s">
        <v>433</v>
      </c>
      <c r="BC93" s="4">
        <v>0.99880000000000002</v>
      </c>
      <c r="BD93" s="4">
        <v>1.0012000000000001</v>
      </c>
      <c r="BE93" s="4">
        <v>1.9</v>
      </c>
      <c r="BF93" s="4">
        <v>14.063000000000001</v>
      </c>
      <c r="BG93" s="4">
        <v>15.42</v>
      </c>
      <c r="BH93" s="4">
        <v>1.1000000000000001</v>
      </c>
      <c r="BI93" s="4">
        <v>13.397</v>
      </c>
      <c r="BJ93" s="4">
        <v>3012.6669999999999</v>
      </c>
      <c r="BK93" s="4">
        <v>9.5030000000000001</v>
      </c>
      <c r="BL93" s="4">
        <v>14.564</v>
      </c>
      <c r="BM93" s="4">
        <v>0</v>
      </c>
      <c r="BN93" s="4">
        <v>14.564</v>
      </c>
      <c r="BO93" s="4">
        <v>10.771000000000001</v>
      </c>
      <c r="BP93" s="4">
        <v>0</v>
      </c>
      <c r="BQ93" s="4">
        <v>10.771000000000001</v>
      </c>
      <c r="BR93" s="4">
        <v>1.9878</v>
      </c>
      <c r="BU93" s="4">
        <v>3.7029999999999998</v>
      </c>
      <c r="BW93" s="4">
        <v>112.27</v>
      </c>
      <c r="BX93" s="4">
        <v>0.184028</v>
      </c>
      <c r="BY93" s="4">
        <v>-5</v>
      </c>
      <c r="BZ93" s="4">
        <v>0.68961300000000003</v>
      </c>
      <c r="CA93" s="4">
        <v>4.4971839999999998</v>
      </c>
      <c r="CB93" s="4">
        <v>13.930183</v>
      </c>
      <c r="CC93" s="4">
        <f t="shared" si="20"/>
        <v>1.1881560127999999</v>
      </c>
      <c r="CE93" s="4">
        <f t="shared" si="21"/>
        <v>10120.742818806815</v>
      </c>
      <c r="CF93" s="4">
        <f t="shared" si="22"/>
        <v>31.924344445343998</v>
      </c>
      <c r="CG93" s="4">
        <f t="shared" si="23"/>
        <v>36.184059141408</v>
      </c>
      <c r="CH93" s="4">
        <f t="shared" si="24"/>
        <v>6.6778082593343999</v>
      </c>
    </row>
    <row r="94" spans="1:86">
      <c r="A94" s="2">
        <v>42439</v>
      </c>
      <c r="B94" s="32">
        <v>0.44808550925925927</v>
      </c>
      <c r="C94" s="4">
        <v>13.84</v>
      </c>
      <c r="D94" s="4">
        <v>7.9899999999999999E-2</v>
      </c>
      <c r="E94" s="4" t="s">
        <v>155</v>
      </c>
      <c r="F94" s="4">
        <v>798.90971000000002</v>
      </c>
      <c r="G94" s="4">
        <v>598.6</v>
      </c>
      <c r="H94" s="4">
        <v>-0.7</v>
      </c>
      <c r="I94" s="4">
        <v>249.8</v>
      </c>
      <c r="K94" s="4">
        <v>1.06</v>
      </c>
      <c r="L94" s="4">
        <v>85</v>
      </c>
      <c r="M94" s="4">
        <v>0.88029999999999997</v>
      </c>
      <c r="N94" s="4">
        <v>12.1835</v>
      </c>
      <c r="O94" s="4">
        <v>7.0300000000000001E-2</v>
      </c>
      <c r="P94" s="4">
        <v>526.98869999999999</v>
      </c>
      <c r="Q94" s="4">
        <v>0</v>
      </c>
      <c r="R94" s="4">
        <v>527</v>
      </c>
      <c r="S94" s="4">
        <v>389.7287</v>
      </c>
      <c r="T94" s="4">
        <v>0</v>
      </c>
      <c r="U94" s="4">
        <v>389.7</v>
      </c>
      <c r="V94" s="4">
        <v>249.83619999999999</v>
      </c>
      <c r="Y94" s="4">
        <v>74.709999999999994</v>
      </c>
      <c r="Z94" s="4">
        <v>0</v>
      </c>
      <c r="AA94" s="4">
        <v>0.93410000000000004</v>
      </c>
      <c r="AB94" s="4" t="s">
        <v>384</v>
      </c>
      <c r="AC94" s="4">
        <v>0</v>
      </c>
      <c r="AD94" s="4">
        <v>12.3</v>
      </c>
      <c r="AE94" s="4">
        <v>838</v>
      </c>
      <c r="AF94" s="4">
        <v>858</v>
      </c>
      <c r="AG94" s="4">
        <v>865</v>
      </c>
      <c r="AH94" s="4">
        <v>8</v>
      </c>
      <c r="AI94" s="4">
        <v>7.0000000000000007E-2</v>
      </c>
      <c r="AJ94" s="4">
        <v>0</v>
      </c>
      <c r="AK94" s="4">
        <v>983</v>
      </c>
      <c r="AL94" s="4">
        <v>-40</v>
      </c>
      <c r="AM94" s="4">
        <v>0</v>
      </c>
      <c r="AN94" s="4">
        <v>26</v>
      </c>
      <c r="AO94" s="4">
        <v>192</v>
      </c>
      <c r="AP94" s="4">
        <v>191</v>
      </c>
      <c r="AQ94" s="4">
        <v>2.8</v>
      </c>
      <c r="AR94" s="4">
        <v>195</v>
      </c>
      <c r="AS94" s="4" t="s">
        <v>155</v>
      </c>
      <c r="AT94" s="4">
        <v>2</v>
      </c>
      <c r="AU94" s="5">
        <v>0.65599537037037037</v>
      </c>
      <c r="AV94" s="4">
        <v>47.164313</v>
      </c>
      <c r="AW94" s="4">
        <v>-88.487452000000005</v>
      </c>
      <c r="AX94" s="4">
        <v>315.3</v>
      </c>
      <c r="AY94" s="4">
        <v>29.7</v>
      </c>
      <c r="AZ94" s="4">
        <v>12</v>
      </c>
      <c r="BA94" s="4">
        <v>8</v>
      </c>
      <c r="BB94" s="4" t="s">
        <v>433</v>
      </c>
      <c r="BC94" s="4">
        <v>0.9012</v>
      </c>
      <c r="BD94" s="4">
        <v>1.0988</v>
      </c>
      <c r="BE94" s="4">
        <v>1.9</v>
      </c>
      <c r="BF94" s="4">
        <v>14.063000000000001</v>
      </c>
      <c r="BG94" s="4">
        <v>15.22</v>
      </c>
      <c r="BH94" s="4">
        <v>1.08</v>
      </c>
      <c r="BI94" s="4">
        <v>13.593</v>
      </c>
      <c r="BJ94" s="4">
        <v>3009.9380000000001</v>
      </c>
      <c r="BK94" s="4">
        <v>11.058999999999999</v>
      </c>
      <c r="BL94" s="4">
        <v>13.634</v>
      </c>
      <c r="BM94" s="4">
        <v>0</v>
      </c>
      <c r="BN94" s="4">
        <v>13.634</v>
      </c>
      <c r="BO94" s="4">
        <v>10.083</v>
      </c>
      <c r="BP94" s="4">
        <v>0</v>
      </c>
      <c r="BQ94" s="4">
        <v>10.083</v>
      </c>
      <c r="BR94" s="4">
        <v>2.0409999999999999</v>
      </c>
      <c r="BU94" s="4">
        <v>3.6619999999999999</v>
      </c>
      <c r="BW94" s="4">
        <v>167.79499999999999</v>
      </c>
      <c r="BX94" s="4">
        <v>0.17374300000000001</v>
      </c>
      <c r="BY94" s="4">
        <v>-5</v>
      </c>
      <c r="BZ94" s="4">
        <v>0.68938699999999997</v>
      </c>
      <c r="CA94" s="4">
        <v>4.245844</v>
      </c>
      <c r="CB94" s="4">
        <v>13.925617000000001</v>
      </c>
      <c r="CC94" s="4">
        <f t="shared" si="20"/>
        <v>1.1217519847999999</v>
      </c>
      <c r="CE94" s="4">
        <f t="shared" si="21"/>
        <v>9546.4562166609849</v>
      </c>
      <c r="CF94" s="4">
        <f t="shared" si="22"/>
        <v>35.075227230611993</v>
      </c>
      <c r="CG94" s="4">
        <f t="shared" si="23"/>
        <v>31.979701253843999</v>
      </c>
      <c r="CH94" s="4">
        <f t="shared" si="24"/>
        <v>6.4733284001879996</v>
      </c>
    </row>
    <row r="95" spans="1:86">
      <c r="A95" s="2">
        <v>42439</v>
      </c>
      <c r="B95" s="32">
        <v>0.44809708333333331</v>
      </c>
      <c r="C95" s="4">
        <v>12.83</v>
      </c>
      <c r="D95" s="4">
        <v>6.0600000000000001E-2</v>
      </c>
      <c r="E95" s="4" t="s">
        <v>155</v>
      </c>
      <c r="F95" s="4">
        <v>606.20016299999997</v>
      </c>
      <c r="G95" s="4">
        <v>462.7</v>
      </c>
      <c r="H95" s="4">
        <v>-0.7</v>
      </c>
      <c r="I95" s="4">
        <v>408.9</v>
      </c>
      <c r="K95" s="4">
        <v>1.2</v>
      </c>
      <c r="L95" s="4">
        <v>85</v>
      </c>
      <c r="M95" s="4">
        <v>0.88829999999999998</v>
      </c>
      <c r="N95" s="4">
        <v>11.396800000000001</v>
      </c>
      <c r="O95" s="4">
        <v>5.3800000000000001E-2</v>
      </c>
      <c r="P95" s="4">
        <v>411.04989999999998</v>
      </c>
      <c r="Q95" s="4">
        <v>0</v>
      </c>
      <c r="R95" s="4">
        <v>411</v>
      </c>
      <c r="S95" s="4">
        <v>303.98739999999998</v>
      </c>
      <c r="T95" s="4">
        <v>0</v>
      </c>
      <c r="U95" s="4">
        <v>304</v>
      </c>
      <c r="V95" s="4">
        <v>408.89710000000002</v>
      </c>
      <c r="Y95" s="4">
        <v>75.221999999999994</v>
      </c>
      <c r="Z95" s="4">
        <v>0</v>
      </c>
      <c r="AA95" s="4">
        <v>1.0621</v>
      </c>
      <c r="AB95" s="4" t="s">
        <v>384</v>
      </c>
      <c r="AC95" s="4">
        <v>0</v>
      </c>
      <c r="AD95" s="4">
        <v>12.4</v>
      </c>
      <c r="AE95" s="4">
        <v>837</v>
      </c>
      <c r="AF95" s="4">
        <v>857</v>
      </c>
      <c r="AG95" s="4">
        <v>864</v>
      </c>
      <c r="AH95" s="4">
        <v>8</v>
      </c>
      <c r="AI95" s="4">
        <v>7.0000000000000007E-2</v>
      </c>
      <c r="AJ95" s="4">
        <v>0</v>
      </c>
      <c r="AK95" s="4">
        <v>983</v>
      </c>
      <c r="AL95" s="4">
        <v>-40</v>
      </c>
      <c r="AM95" s="4">
        <v>0</v>
      </c>
      <c r="AN95" s="4">
        <v>26</v>
      </c>
      <c r="AO95" s="4">
        <v>192</v>
      </c>
      <c r="AP95" s="4">
        <v>191</v>
      </c>
      <c r="AQ95" s="4">
        <v>2.9</v>
      </c>
      <c r="AR95" s="4">
        <v>195</v>
      </c>
      <c r="AS95" s="4" t="s">
        <v>155</v>
      </c>
      <c r="AT95" s="4">
        <v>2</v>
      </c>
      <c r="AU95" s="5">
        <v>0.65600694444444441</v>
      </c>
      <c r="AV95" s="4">
        <v>47.164278000000003</v>
      </c>
      <c r="AW95" s="4">
        <v>-88.487613999999994</v>
      </c>
      <c r="AX95" s="4">
        <v>315.3</v>
      </c>
      <c r="AY95" s="4">
        <v>28.2</v>
      </c>
      <c r="AZ95" s="4">
        <v>12</v>
      </c>
      <c r="BA95" s="4">
        <v>8</v>
      </c>
      <c r="BB95" s="4" t="s">
        <v>433</v>
      </c>
      <c r="BC95" s="4">
        <v>1.0012000000000001</v>
      </c>
      <c r="BD95" s="4">
        <v>1</v>
      </c>
      <c r="BE95" s="4">
        <v>1.9</v>
      </c>
      <c r="BF95" s="4">
        <v>14.063000000000001</v>
      </c>
      <c r="BG95" s="4">
        <v>16.34</v>
      </c>
      <c r="BH95" s="4">
        <v>1.1599999999999999</v>
      </c>
      <c r="BI95" s="4">
        <v>12.577</v>
      </c>
      <c r="BJ95" s="4">
        <v>3009.1509999999998</v>
      </c>
      <c r="BK95" s="4">
        <v>9.0489999999999995</v>
      </c>
      <c r="BL95" s="4">
        <v>11.366</v>
      </c>
      <c r="BM95" s="4">
        <v>0</v>
      </c>
      <c r="BN95" s="4">
        <v>11.366</v>
      </c>
      <c r="BO95" s="4">
        <v>8.4049999999999994</v>
      </c>
      <c r="BP95" s="4">
        <v>0</v>
      </c>
      <c r="BQ95" s="4">
        <v>8.4049999999999994</v>
      </c>
      <c r="BR95" s="4">
        <v>3.57</v>
      </c>
      <c r="BU95" s="4">
        <v>3.9409999999999998</v>
      </c>
      <c r="BW95" s="4">
        <v>203.89500000000001</v>
      </c>
      <c r="BX95" s="4">
        <v>0.20374600000000001</v>
      </c>
      <c r="BY95" s="4">
        <v>-5</v>
      </c>
      <c r="BZ95" s="4">
        <v>0.69145199999999996</v>
      </c>
      <c r="CA95" s="4">
        <v>4.9790429999999999</v>
      </c>
      <c r="CB95" s="4">
        <v>13.96733</v>
      </c>
      <c r="CC95" s="4">
        <f t="shared" si="20"/>
        <v>1.3154631606</v>
      </c>
      <c r="CE95" s="4">
        <f t="shared" si="21"/>
        <v>11192.071090202269</v>
      </c>
      <c r="CF95" s="4">
        <f t="shared" si="22"/>
        <v>33.656353999928996</v>
      </c>
      <c r="CG95" s="4">
        <f t="shared" si="23"/>
        <v>31.261095742004994</v>
      </c>
      <c r="CH95" s="4">
        <f t="shared" si="24"/>
        <v>13.278062081969999</v>
      </c>
    </row>
    <row r="96" spans="1:86">
      <c r="A96" s="2">
        <v>42439</v>
      </c>
      <c r="B96" s="32">
        <v>0.44810865740740741</v>
      </c>
      <c r="C96" s="4">
        <v>12.839</v>
      </c>
      <c r="D96" s="4">
        <v>2.7300000000000001E-2</v>
      </c>
      <c r="E96" s="4" t="s">
        <v>155</v>
      </c>
      <c r="F96" s="4">
        <v>273.02248100000003</v>
      </c>
      <c r="G96" s="4">
        <v>453.9</v>
      </c>
      <c r="H96" s="4">
        <v>-0.5</v>
      </c>
      <c r="I96" s="4">
        <v>324</v>
      </c>
      <c r="K96" s="4">
        <v>1.1200000000000001</v>
      </c>
      <c r="L96" s="4">
        <v>79</v>
      </c>
      <c r="M96" s="4">
        <v>0.88859999999999995</v>
      </c>
      <c r="N96" s="4">
        <v>11.4085</v>
      </c>
      <c r="O96" s="4">
        <v>2.4299999999999999E-2</v>
      </c>
      <c r="P96" s="4">
        <v>403.28949999999998</v>
      </c>
      <c r="Q96" s="4">
        <v>0</v>
      </c>
      <c r="R96" s="4">
        <v>403.3</v>
      </c>
      <c r="S96" s="4">
        <v>298.24310000000003</v>
      </c>
      <c r="T96" s="4">
        <v>0</v>
      </c>
      <c r="U96" s="4">
        <v>298.2</v>
      </c>
      <c r="V96" s="4">
        <v>324.01190000000003</v>
      </c>
      <c r="Y96" s="4">
        <v>70.064999999999998</v>
      </c>
      <c r="Z96" s="4">
        <v>0</v>
      </c>
      <c r="AA96" s="4">
        <v>0.99670000000000003</v>
      </c>
      <c r="AB96" s="4" t="s">
        <v>384</v>
      </c>
      <c r="AC96" s="4">
        <v>0</v>
      </c>
      <c r="AD96" s="4">
        <v>12.4</v>
      </c>
      <c r="AE96" s="4">
        <v>837</v>
      </c>
      <c r="AF96" s="4">
        <v>857</v>
      </c>
      <c r="AG96" s="4">
        <v>864</v>
      </c>
      <c r="AH96" s="4">
        <v>7.4</v>
      </c>
      <c r="AI96" s="4">
        <v>0.06</v>
      </c>
      <c r="AJ96" s="4">
        <v>0</v>
      </c>
      <c r="AK96" s="4">
        <v>983</v>
      </c>
      <c r="AL96" s="4">
        <v>-40</v>
      </c>
      <c r="AM96" s="4">
        <v>0</v>
      </c>
      <c r="AN96" s="4">
        <v>26</v>
      </c>
      <c r="AO96" s="4">
        <v>192</v>
      </c>
      <c r="AP96" s="4">
        <v>191</v>
      </c>
      <c r="AQ96" s="4">
        <v>2.9</v>
      </c>
      <c r="AR96" s="4">
        <v>195</v>
      </c>
      <c r="AS96" s="4" t="s">
        <v>155</v>
      </c>
      <c r="AT96" s="4">
        <v>2</v>
      </c>
      <c r="AU96" s="5">
        <v>0.65601851851851845</v>
      </c>
      <c r="AV96" s="4">
        <v>47.164242999999999</v>
      </c>
      <c r="AW96" s="4">
        <v>-88.487762000000004</v>
      </c>
      <c r="AX96" s="4">
        <v>315.39999999999998</v>
      </c>
      <c r="AY96" s="4">
        <v>27.4</v>
      </c>
      <c r="AZ96" s="4">
        <v>12</v>
      </c>
      <c r="BA96" s="4">
        <v>8</v>
      </c>
      <c r="BB96" s="4" t="s">
        <v>433</v>
      </c>
      <c r="BC96" s="4">
        <v>1.0975999999999999</v>
      </c>
      <c r="BD96" s="4">
        <v>1.0012000000000001</v>
      </c>
      <c r="BE96" s="4">
        <v>1.8988</v>
      </c>
      <c r="BF96" s="4">
        <v>14.063000000000001</v>
      </c>
      <c r="BG96" s="4">
        <v>16.38</v>
      </c>
      <c r="BH96" s="4">
        <v>1.1599999999999999</v>
      </c>
      <c r="BI96" s="4">
        <v>12.537000000000001</v>
      </c>
      <c r="BJ96" s="4">
        <v>3019.1959999999999</v>
      </c>
      <c r="BK96" s="4">
        <v>4.0860000000000003</v>
      </c>
      <c r="BL96" s="4">
        <v>11.177</v>
      </c>
      <c r="BM96" s="4">
        <v>0</v>
      </c>
      <c r="BN96" s="4">
        <v>11.177</v>
      </c>
      <c r="BO96" s="4">
        <v>8.266</v>
      </c>
      <c r="BP96" s="4">
        <v>0</v>
      </c>
      <c r="BQ96" s="4">
        <v>8.266</v>
      </c>
      <c r="BR96" s="4">
        <v>2.8353999999999999</v>
      </c>
      <c r="BU96" s="4">
        <v>3.6789999999999998</v>
      </c>
      <c r="BW96" s="4">
        <v>191.79599999999999</v>
      </c>
      <c r="BX96" s="4">
        <v>0.20836499999999999</v>
      </c>
      <c r="BY96" s="4">
        <v>-5</v>
      </c>
      <c r="BZ96" s="4">
        <v>0.692388</v>
      </c>
      <c r="CA96" s="4">
        <v>5.0919109999999996</v>
      </c>
      <c r="CB96" s="4">
        <v>13.986230000000001</v>
      </c>
      <c r="CC96" s="4">
        <f t="shared" si="20"/>
        <v>1.3452828861999999</v>
      </c>
      <c r="CE96" s="4">
        <f t="shared" si="21"/>
        <v>11483.987560696331</v>
      </c>
      <c r="CF96" s="4">
        <f t="shared" si="22"/>
        <v>15.541744614461999</v>
      </c>
      <c r="CG96" s="4">
        <f t="shared" si="23"/>
        <v>31.441033035521993</v>
      </c>
      <c r="CH96" s="4">
        <f t="shared" si="24"/>
        <v>10.784890523701799</v>
      </c>
    </row>
    <row r="97" spans="1:86">
      <c r="A97" s="2">
        <v>42439</v>
      </c>
      <c r="B97" s="32">
        <v>0.44812023148148145</v>
      </c>
      <c r="C97" s="4">
        <v>13.034000000000001</v>
      </c>
      <c r="D97" s="4">
        <v>1.4999999999999999E-2</v>
      </c>
      <c r="E97" s="4" t="s">
        <v>155</v>
      </c>
      <c r="F97" s="4">
        <v>149.87035399999999</v>
      </c>
      <c r="G97" s="4">
        <v>518.70000000000005</v>
      </c>
      <c r="H97" s="4">
        <v>4.4000000000000004</v>
      </c>
      <c r="I97" s="4">
        <v>187.7</v>
      </c>
      <c r="K97" s="4">
        <v>1.81</v>
      </c>
      <c r="L97" s="4">
        <v>74</v>
      </c>
      <c r="M97" s="4">
        <v>0.88729999999999998</v>
      </c>
      <c r="N97" s="4">
        <v>11.564500000000001</v>
      </c>
      <c r="O97" s="4">
        <v>1.3299999999999999E-2</v>
      </c>
      <c r="P97" s="4">
        <v>460.2217</v>
      </c>
      <c r="Q97" s="4">
        <v>3.8927</v>
      </c>
      <c r="R97" s="4">
        <v>464.1</v>
      </c>
      <c r="S97" s="4">
        <v>340.34219999999999</v>
      </c>
      <c r="T97" s="4">
        <v>2.8786999999999998</v>
      </c>
      <c r="U97" s="4">
        <v>343.2</v>
      </c>
      <c r="V97" s="4">
        <v>187.74760000000001</v>
      </c>
      <c r="Y97" s="4">
        <v>65.748000000000005</v>
      </c>
      <c r="Z97" s="4">
        <v>0</v>
      </c>
      <c r="AA97" s="4">
        <v>1.6046</v>
      </c>
      <c r="AB97" s="4" t="s">
        <v>384</v>
      </c>
      <c r="AC97" s="4">
        <v>0</v>
      </c>
      <c r="AD97" s="4">
        <v>12.4</v>
      </c>
      <c r="AE97" s="4">
        <v>837</v>
      </c>
      <c r="AF97" s="4">
        <v>857</v>
      </c>
      <c r="AG97" s="4">
        <v>865</v>
      </c>
      <c r="AH97" s="4">
        <v>7</v>
      </c>
      <c r="AI97" s="4">
        <v>0.06</v>
      </c>
      <c r="AJ97" s="4">
        <v>0</v>
      </c>
      <c r="AK97" s="4">
        <v>983</v>
      </c>
      <c r="AL97" s="4">
        <v>-40</v>
      </c>
      <c r="AM97" s="4">
        <v>0</v>
      </c>
      <c r="AN97" s="4">
        <v>26</v>
      </c>
      <c r="AO97" s="4">
        <v>192</v>
      </c>
      <c r="AP97" s="4">
        <v>191</v>
      </c>
      <c r="AQ97" s="4">
        <v>2.9</v>
      </c>
      <c r="AR97" s="4">
        <v>195</v>
      </c>
      <c r="AS97" s="4" t="s">
        <v>155</v>
      </c>
      <c r="AT97" s="4">
        <v>2</v>
      </c>
      <c r="AU97" s="5">
        <v>0.6560300925925926</v>
      </c>
      <c r="AV97" s="4">
        <v>47.164211999999999</v>
      </c>
      <c r="AW97" s="4">
        <v>-88.487916999999996</v>
      </c>
      <c r="AX97" s="4">
        <v>315.5</v>
      </c>
      <c r="AY97" s="4">
        <v>25.9</v>
      </c>
      <c r="AZ97" s="4">
        <v>12</v>
      </c>
      <c r="BA97" s="4">
        <v>9</v>
      </c>
      <c r="BB97" s="4" t="s">
        <v>434</v>
      </c>
      <c r="BC97" s="4">
        <v>0.9012</v>
      </c>
      <c r="BD97" s="4">
        <v>1.0988</v>
      </c>
      <c r="BE97" s="4">
        <v>1.8011999999999999</v>
      </c>
      <c r="BF97" s="4">
        <v>14.063000000000001</v>
      </c>
      <c r="BG97" s="4">
        <v>16.190000000000001</v>
      </c>
      <c r="BH97" s="4">
        <v>1.1499999999999999</v>
      </c>
      <c r="BI97" s="4">
        <v>12.702999999999999</v>
      </c>
      <c r="BJ97" s="4">
        <v>3025.68</v>
      </c>
      <c r="BK97" s="4">
        <v>2.214</v>
      </c>
      <c r="BL97" s="4">
        <v>12.61</v>
      </c>
      <c r="BM97" s="4">
        <v>0.107</v>
      </c>
      <c r="BN97" s="4">
        <v>12.715999999999999</v>
      </c>
      <c r="BO97" s="4">
        <v>9.3249999999999993</v>
      </c>
      <c r="BP97" s="4">
        <v>7.9000000000000001E-2</v>
      </c>
      <c r="BQ97" s="4">
        <v>9.4039999999999999</v>
      </c>
      <c r="BR97" s="4">
        <v>1.6243000000000001</v>
      </c>
      <c r="BU97" s="4">
        <v>3.4129999999999998</v>
      </c>
      <c r="BW97" s="4">
        <v>305.25700000000001</v>
      </c>
      <c r="BX97" s="4">
        <v>0.17710799999999999</v>
      </c>
      <c r="BY97" s="4">
        <v>-5</v>
      </c>
      <c r="BZ97" s="4">
        <v>0.69199999999999995</v>
      </c>
      <c r="CA97" s="4">
        <v>4.3280799999999999</v>
      </c>
      <c r="CB97" s="4">
        <v>13.978400000000001</v>
      </c>
      <c r="CC97" s="4">
        <f t="shared" si="20"/>
        <v>1.1434787359999998</v>
      </c>
      <c r="CE97" s="4">
        <f t="shared" si="21"/>
        <v>9782.2526655167985</v>
      </c>
      <c r="CF97" s="4">
        <f t="shared" si="22"/>
        <v>7.1580297326399993</v>
      </c>
      <c r="CG97" s="4">
        <f t="shared" si="23"/>
        <v>30.403844447040001</v>
      </c>
      <c r="CH97" s="4">
        <f t="shared" si="24"/>
        <v>5.2514849569680004</v>
      </c>
    </row>
    <row r="98" spans="1:86">
      <c r="A98" s="2">
        <v>42439</v>
      </c>
      <c r="B98" s="32">
        <v>0.4481318055555556</v>
      </c>
      <c r="C98" s="4">
        <v>13.315</v>
      </c>
      <c r="D98" s="4">
        <v>1.41E-2</v>
      </c>
      <c r="E98" s="4" t="s">
        <v>155</v>
      </c>
      <c r="F98" s="4">
        <v>141.22731200000001</v>
      </c>
      <c r="G98" s="4">
        <v>612.4</v>
      </c>
      <c r="H98" s="4">
        <v>4.5</v>
      </c>
      <c r="I98" s="4">
        <v>165.9</v>
      </c>
      <c r="K98" s="4">
        <v>2.2000000000000002</v>
      </c>
      <c r="L98" s="4">
        <v>74</v>
      </c>
      <c r="M98" s="4">
        <v>0.8851</v>
      </c>
      <c r="N98" s="4">
        <v>11.785500000000001</v>
      </c>
      <c r="O98" s="4">
        <v>1.2500000000000001E-2</v>
      </c>
      <c r="P98" s="4">
        <v>542.03510000000006</v>
      </c>
      <c r="Q98" s="4">
        <v>3.9828999999999999</v>
      </c>
      <c r="R98" s="4">
        <v>546</v>
      </c>
      <c r="S98" s="4">
        <v>400.84469999999999</v>
      </c>
      <c r="T98" s="4">
        <v>2.9455</v>
      </c>
      <c r="U98" s="4">
        <v>403.8</v>
      </c>
      <c r="V98" s="4">
        <v>165.86449999999999</v>
      </c>
      <c r="Y98" s="4">
        <v>65.183000000000007</v>
      </c>
      <c r="Z98" s="4">
        <v>0</v>
      </c>
      <c r="AA98" s="4">
        <v>1.9472</v>
      </c>
      <c r="AB98" s="4" t="s">
        <v>384</v>
      </c>
      <c r="AC98" s="4">
        <v>0</v>
      </c>
      <c r="AD98" s="4">
        <v>12.4</v>
      </c>
      <c r="AE98" s="4">
        <v>836</v>
      </c>
      <c r="AF98" s="4">
        <v>857</v>
      </c>
      <c r="AG98" s="4">
        <v>865</v>
      </c>
      <c r="AH98" s="4">
        <v>7</v>
      </c>
      <c r="AI98" s="4">
        <v>0.06</v>
      </c>
      <c r="AJ98" s="4">
        <v>0</v>
      </c>
      <c r="AK98" s="4">
        <v>983</v>
      </c>
      <c r="AL98" s="4">
        <v>-40</v>
      </c>
      <c r="AM98" s="4">
        <v>0</v>
      </c>
      <c r="AN98" s="4">
        <v>26</v>
      </c>
      <c r="AO98" s="4">
        <v>192</v>
      </c>
      <c r="AP98" s="4">
        <v>191</v>
      </c>
      <c r="AQ98" s="4">
        <v>2.9</v>
      </c>
      <c r="AR98" s="4">
        <v>195</v>
      </c>
      <c r="AS98" s="4" t="s">
        <v>155</v>
      </c>
      <c r="AT98" s="4">
        <v>2</v>
      </c>
      <c r="AU98" s="5">
        <v>0.65604166666666663</v>
      </c>
      <c r="AV98" s="4">
        <v>47.164197999999999</v>
      </c>
      <c r="AW98" s="4">
        <v>-88.488061999999999</v>
      </c>
      <c r="AX98" s="4">
        <v>315.60000000000002</v>
      </c>
      <c r="AY98" s="4">
        <v>25.9</v>
      </c>
      <c r="AZ98" s="4">
        <v>12</v>
      </c>
      <c r="BA98" s="4">
        <v>9</v>
      </c>
      <c r="BB98" s="4" t="s">
        <v>434</v>
      </c>
      <c r="BC98" s="4">
        <v>1.0012000000000001</v>
      </c>
      <c r="BD98" s="4">
        <v>1.0024</v>
      </c>
      <c r="BE98" s="4">
        <v>1.9012</v>
      </c>
      <c r="BF98" s="4">
        <v>14.063000000000001</v>
      </c>
      <c r="BG98" s="4">
        <v>15.87</v>
      </c>
      <c r="BH98" s="4">
        <v>1.1299999999999999</v>
      </c>
      <c r="BI98" s="4">
        <v>12.981999999999999</v>
      </c>
      <c r="BJ98" s="4">
        <v>3026.4079999999999</v>
      </c>
      <c r="BK98" s="4">
        <v>2.0430000000000001</v>
      </c>
      <c r="BL98" s="4">
        <v>14.576000000000001</v>
      </c>
      <c r="BM98" s="4">
        <v>0.107</v>
      </c>
      <c r="BN98" s="4">
        <v>14.683</v>
      </c>
      <c r="BO98" s="4">
        <v>10.779</v>
      </c>
      <c r="BP98" s="4">
        <v>7.9000000000000001E-2</v>
      </c>
      <c r="BQ98" s="4">
        <v>10.859</v>
      </c>
      <c r="BR98" s="4">
        <v>1.4084000000000001</v>
      </c>
      <c r="BU98" s="4">
        <v>3.3210000000000002</v>
      </c>
      <c r="BW98" s="4">
        <v>363.57499999999999</v>
      </c>
      <c r="BX98" s="4">
        <v>0.18345500000000001</v>
      </c>
      <c r="BY98" s="4">
        <v>-5</v>
      </c>
      <c r="BZ98" s="4">
        <v>0.69199999999999995</v>
      </c>
      <c r="CA98" s="4">
        <v>4.4831820000000002</v>
      </c>
      <c r="CB98" s="4">
        <v>13.978400000000001</v>
      </c>
      <c r="CC98" s="4">
        <f t="shared" si="20"/>
        <v>1.1844566844</v>
      </c>
      <c r="CE98" s="4">
        <f t="shared" si="21"/>
        <v>10135.249589081233</v>
      </c>
      <c r="CF98" s="4">
        <f t="shared" si="22"/>
        <v>6.8418781970220008</v>
      </c>
      <c r="CG98" s="4">
        <f t="shared" si="23"/>
        <v>36.366106383485999</v>
      </c>
      <c r="CH98" s="4">
        <f t="shared" si="24"/>
        <v>4.716642806013601</v>
      </c>
    </row>
    <row r="99" spans="1:86">
      <c r="A99" s="2">
        <v>42439</v>
      </c>
      <c r="B99" s="32">
        <v>0.44814337962962963</v>
      </c>
      <c r="C99" s="4">
        <v>13.544</v>
      </c>
      <c r="D99" s="4">
        <v>1.26E-2</v>
      </c>
      <c r="E99" s="4" t="s">
        <v>155</v>
      </c>
      <c r="F99" s="4">
        <v>126.183575</v>
      </c>
      <c r="G99" s="4">
        <v>707.3</v>
      </c>
      <c r="H99" s="4">
        <v>4.5999999999999996</v>
      </c>
      <c r="I99" s="4">
        <v>131</v>
      </c>
      <c r="K99" s="4">
        <v>2.17</v>
      </c>
      <c r="L99" s="4">
        <v>72</v>
      </c>
      <c r="M99" s="4">
        <v>0.88339999999999996</v>
      </c>
      <c r="N99" s="4">
        <v>11.9641</v>
      </c>
      <c r="O99" s="4">
        <v>1.11E-2</v>
      </c>
      <c r="P99" s="4">
        <v>624.7704</v>
      </c>
      <c r="Q99" s="4">
        <v>4.0518999999999998</v>
      </c>
      <c r="R99" s="4">
        <v>628.79999999999995</v>
      </c>
      <c r="S99" s="4">
        <v>462.029</v>
      </c>
      <c r="T99" s="4">
        <v>2.9965000000000002</v>
      </c>
      <c r="U99" s="4">
        <v>465</v>
      </c>
      <c r="V99" s="4">
        <v>131.0273</v>
      </c>
      <c r="Y99" s="4">
        <v>63.250999999999998</v>
      </c>
      <c r="Z99" s="4">
        <v>0</v>
      </c>
      <c r="AA99" s="4">
        <v>1.9165000000000001</v>
      </c>
      <c r="AB99" s="4" t="s">
        <v>384</v>
      </c>
      <c r="AC99" s="4">
        <v>0</v>
      </c>
      <c r="AD99" s="4">
        <v>12.2</v>
      </c>
      <c r="AE99" s="4">
        <v>837</v>
      </c>
      <c r="AF99" s="4">
        <v>858</v>
      </c>
      <c r="AG99" s="4">
        <v>865</v>
      </c>
      <c r="AH99" s="4">
        <v>7</v>
      </c>
      <c r="AI99" s="4">
        <v>0.06</v>
      </c>
      <c r="AJ99" s="4">
        <v>0</v>
      </c>
      <c r="AK99" s="4">
        <v>983</v>
      </c>
      <c r="AL99" s="4">
        <v>-40</v>
      </c>
      <c r="AM99" s="4">
        <v>0</v>
      </c>
      <c r="AN99" s="4">
        <v>26</v>
      </c>
      <c r="AO99" s="4">
        <v>191.4</v>
      </c>
      <c r="AP99" s="4">
        <v>191</v>
      </c>
      <c r="AQ99" s="4">
        <v>2.9</v>
      </c>
      <c r="AR99" s="4">
        <v>195</v>
      </c>
      <c r="AS99" s="4" t="s">
        <v>155</v>
      </c>
      <c r="AT99" s="4">
        <v>2</v>
      </c>
      <c r="AU99" s="5">
        <v>0.65605324074074078</v>
      </c>
      <c r="AV99" s="4">
        <v>47.164203000000001</v>
      </c>
      <c r="AW99" s="4">
        <v>-88.488191</v>
      </c>
      <c r="AX99" s="4">
        <v>315.89999999999998</v>
      </c>
      <c r="AY99" s="4">
        <v>23.8</v>
      </c>
      <c r="AZ99" s="4">
        <v>12</v>
      </c>
      <c r="BA99" s="4">
        <v>9</v>
      </c>
      <c r="BB99" s="4" t="s">
        <v>434</v>
      </c>
      <c r="BC99" s="4">
        <v>1.1012</v>
      </c>
      <c r="BD99" s="4">
        <v>1.2023999999999999</v>
      </c>
      <c r="BE99" s="4">
        <v>2.0036</v>
      </c>
      <c r="BF99" s="4">
        <v>14.063000000000001</v>
      </c>
      <c r="BG99" s="4">
        <v>15.63</v>
      </c>
      <c r="BH99" s="4">
        <v>1.1100000000000001</v>
      </c>
      <c r="BI99" s="4">
        <v>13.204000000000001</v>
      </c>
      <c r="BJ99" s="4">
        <v>3027.5920000000001</v>
      </c>
      <c r="BK99" s="4">
        <v>1.7949999999999999</v>
      </c>
      <c r="BL99" s="4">
        <v>16.556999999999999</v>
      </c>
      <c r="BM99" s="4">
        <v>0.107</v>
      </c>
      <c r="BN99" s="4">
        <v>16.664000000000001</v>
      </c>
      <c r="BO99" s="4">
        <v>12.244</v>
      </c>
      <c r="BP99" s="4">
        <v>7.9000000000000001E-2</v>
      </c>
      <c r="BQ99" s="4">
        <v>12.323</v>
      </c>
      <c r="BR99" s="4">
        <v>1.0964</v>
      </c>
      <c r="BU99" s="4">
        <v>3.1760000000000002</v>
      </c>
      <c r="BW99" s="4">
        <v>352.63099999999997</v>
      </c>
      <c r="BX99" s="4">
        <v>0.17799699999999999</v>
      </c>
      <c r="BY99" s="4">
        <v>-5</v>
      </c>
      <c r="BZ99" s="4">
        <v>0.68709600000000004</v>
      </c>
      <c r="CA99" s="4">
        <v>4.3498020000000004</v>
      </c>
      <c r="CB99" s="4">
        <v>13.879339</v>
      </c>
      <c r="CC99" s="4">
        <f t="shared" si="20"/>
        <v>1.1492176884</v>
      </c>
      <c r="CE99" s="4">
        <f t="shared" si="21"/>
        <v>9837.5610253776485</v>
      </c>
      <c r="CF99" s="4">
        <f t="shared" si="22"/>
        <v>5.8324972587300001</v>
      </c>
      <c r="CG99" s="4">
        <f t="shared" si="23"/>
        <v>40.041149704362006</v>
      </c>
      <c r="CH99" s="4">
        <f t="shared" si="24"/>
        <v>3.5625348158616004</v>
      </c>
    </row>
    <row r="100" spans="1:86">
      <c r="A100" s="2">
        <v>42439</v>
      </c>
      <c r="B100" s="32">
        <v>0.44815495370370373</v>
      </c>
      <c r="C100" s="4">
        <v>13.680999999999999</v>
      </c>
      <c r="D100" s="4">
        <v>1.2E-2</v>
      </c>
      <c r="E100" s="4" t="s">
        <v>155</v>
      </c>
      <c r="F100" s="4">
        <v>120</v>
      </c>
      <c r="G100" s="4">
        <v>827.8</v>
      </c>
      <c r="H100" s="4">
        <v>4.5999999999999996</v>
      </c>
      <c r="I100" s="4">
        <v>127.1</v>
      </c>
      <c r="K100" s="4">
        <v>1.84</v>
      </c>
      <c r="L100" s="4">
        <v>70</v>
      </c>
      <c r="M100" s="4">
        <v>0.88229999999999997</v>
      </c>
      <c r="N100" s="4">
        <v>12.0709</v>
      </c>
      <c r="O100" s="4">
        <v>1.06E-2</v>
      </c>
      <c r="P100" s="4">
        <v>730.38199999999995</v>
      </c>
      <c r="Q100" s="4">
        <v>4.0698999999999996</v>
      </c>
      <c r="R100" s="4">
        <v>734.5</v>
      </c>
      <c r="S100" s="4">
        <v>540.13070000000005</v>
      </c>
      <c r="T100" s="4">
        <v>3.0097999999999998</v>
      </c>
      <c r="U100" s="4">
        <v>543.1</v>
      </c>
      <c r="V100" s="4">
        <v>127.0748</v>
      </c>
      <c r="Y100" s="4">
        <v>61.93</v>
      </c>
      <c r="Z100" s="4">
        <v>0</v>
      </c>
      <c r="AA100" s="4">
        <v>1.6221000000000001</v>
      </c>
      <c r="AB100" s="4" t="s">
        <v>384</v>
      </c>
      <c r="AC100" s="4">
        <v>0</v>
      </c>
      <c r="AD100" s="4">
        <v>12.1</v>
      </c>
      <c r="AE100" s="4">
        <v>838</v>
      </c>
      <c r="AF100" s="4">
        <v>859</v>
      </c>
      <c r="AG100" s="4">
        <v>866</v>
      </c>
      <c r="AH100" s="4">
        <v>7</v>
      </c>
      <c r="AI100" s="4">
        <v>0.06</v>
      </c>
      <c r="AJ100" s="4">
        <v>0</v>
      </c>
      <c r="AK100" s="4">
        <v>983</v>
      </c>
      <c r="AL100" s="4">
        <v>-40</v>
      </c>
      <c r="AM100" s="4">
        <v>0</v>
      </c>
      <c r="AN100" s="4">
        <v>26</v>
      </c>
      <c r="AO100" s="4">
        <v>191.6</v>
      </c>
      <c r="AP100" s="4">
        <v>191</v>
      </c>
      <c r="AQ100" s="4">
        <v>3</v>
      </c>
      <c r="AR100" s="4">
        <v>195</v>
      </c>
      <c r="AS100" s="4" t="s">
        <v>155</v>
      </c>
      <c r="AT100" s="4">
        <v>2</v>
      </c>
      <c r="AU100" s="5">
        <v>0.65606481481481482</v>
      </c>
      <c r="AV100" s="4">
        <v>47.164225000000002</v>
      </c>
      <c r="AW100" s="4">
        <v>-88.488313000000005</v>
      </c>
      <c r="AX100" s="4">
        <v>316.39999999999998</v>
      </c>
      <c r="AY100" s="4">
        <v>21.1</v>
      </c>
      <c r="AZ100" s="4">
        <v>12</v>
      </c>
      <c r="BA100" s="4">
        <v>9</v>
      </c>
      <c r="BB100" s="4" t="s">
        <v>434</v>
      </c>
      <c r="BC100" s="4">
        <v>1.2036</v>
      </c>
      <c r="BD100" s="4">
        <v>1.4048</v>
      </c>
      <c r="BE100" s="4">
        <v>2.3048000000000002</v>
      </c>
      <c r="BF100" s="4">
        <v>14.063000000000001</v>
      </c>
      <c r="BG100" s="4">
        <v>15.48</v>
      </c>
      <c r="BH100" s="4">
        <v>1.1000000000000001</v>
      </c>
      <c r="BI100" s="4">
        <v>13.339</v>
      </c>
      <c r="BJ100" s="4">
        <v>3027.7959999999998</v>
      </c>
      <c r="BK100" s="4">
        <v>1.69</v>
      </c>
      <c r="BL100" s="4">
        <v>19.184999999999999</v>
      </c>
      <c r="BM100" s="4">
        <v>0.107</v>
      </c>
      <c r="BN100" s="4">
        <v>19.292000000000002</v>
      </c>
      <c r="BO100" s="4">
        <v>14.188000000000001</v>
      </c>
      <c r="BP100" s="4">
        <v>7.9000000000000001E-2</v>
      </c>
      <c r="BQ100" s="4">
        <v>14.266999999999999</v>
      </c>
      <c r="BR100" s="4">
        <v>1.054</v>
      </c>
      <c r="BU100" s="4">
        <v>3.0819999999999999</v>
      </c>
      <c r="BW100" s="4">
        <v>295.84100000000001</v>
      </c>
      <c r="BX100" s="4">
        <v>0.192972</v>
      </c>
      <c r="BY100" s="4">
        <v>-5</v>
      </c>
      <c r="BZ100" s="4">
        <v>0.68400000000000005</v>
      </c>
      <c r="CA100" s="4">
        <v>4.7157530000000003</v>
      </c>
      <c r="CB100" s="4">
        <v>13.816800000000001</v>
      </c>
      <c r="CC100" s="4">
        <f t="shared" si="20"/>
        <v>1.2459019426</v>
      </c>
      <c r="CE100" s="4">
        <f t="shared" si="21"/>
        <v>10665.918538579836</v>
      </c>
      <c r="CF100" s="4">
        <f t="shared" si="22"/>
        <v>5.9533080597900003</v>
      </c>
      <c r="CG100" s="4">
        <f t="shared" si="23"/>
        <v>50.257897094096997</v>
      </c>
      <c r="CH100" s="4">
        <f t="shared" si="24"/>
        <v>3.7128915355140006</v>
      </c>
    </row>
    <row r="101" spans="1:86">
      <c r="A101" s="2">
        <v>42439</v>
      </c>
      <c r="B101" s="32">
        <v>0.44816652777777777</v>
      </c>
      <c r="C101" s="4">
        <v>13.888999999999999</v>
      </c>
      <c r="D101" s="4">
        <v>5.9799999999999999E-2</v>
      </c>
      <c r="E101" s="4" t="s">
        <v>155</v>
      </c>
      <c r="F101" s="4">
        <v>597.94955200000004</v>
      </c>
      <c r="G101" s="4">
        <v>901.2</v>
      </c>
      <c r="H101" s="4">
        <v>4.3</v>
      </c>
      <c r="I101" s="4">
        <v>141.19999999999999</v>
      </c>
      <c r="K101" s="4">
        <v>1.59</v>
      </c>
      <c r="L101" s="4">
        <v>70</v>
      </c>
      <c r="M101" s="4">
        <v>0.88019999999999998</v>
      </c>
      <c r="N101" s="4">
        <v>12.225300000000001</v>
      </c>
      <c r="O101" s="4">
        <v>5.2600000000000001E-2</v>
      </c>
      <c r="P101" s="4">
        <v>793.2867</v>
      </c>
      <c r="Q101" s="4">
        <v>3.7972000000000001</v>
      </c>
      <c r="R101" s="4">
        <v>797.1</v>
      </c>
      <c r="S101" s="4">
        <v>586.63969999999995</v>
      </c>
      <c r="T101" s="4">
        <v>2.8081</v>
      </c>
      <c r="U101" s="4">
        <v>589.4</v>
      </c>
      <c r="V101" s="4">
        <v>141.19319999999999</v>
      </c>
      <c r="Y101" s="4">
        <v>61.676000000000002</v>
      </c>
      <c r="Z101" s="4">
        <v>0</v>
      </c>
      <c r="AA101" s="4">
        <v>1.3963000000000001</v>
      </c>
      <c r="AB101" s="4" t="s">
        <v>384</v>
      </c>
      <c r="AC101" s="4">
        <v>0</v>
      </c>
      <c r="AD101" s="4">
        <v>12</v>
      </c>
      <c r="AE101" s="4">
        <v>839</v>
      </c>
      <c r="AF101" s="4">
        <v>859</v>
      </c>
      <c r="AG101" s="4">
        <v>866</v>
      </c>
      <c r="AH101" s="4">
        <v>6.4</v>
      </c>
      <c r="AI101" s="4">
        <v>0.05</v>
      </c>
      <c r="AJ101" s="4">
        <v>0</v>
      </c>
      <c r="AK101" s="4">
        <v>983</v>
      </c>
      <c r="AL101" s="4">
        <v>-40</v>
      </c>
      <c r="AM101" s="4">
        <v>0</v>
      </c>
      <c r="AN101" s="4">
        <v>26</v>
      </c>
      <c r="AO101" s="4">
        <v>191.4</v>
      </c>
      <c r="AP101" s="4">
        <v>190.4</v>
      </c>
      <c r="AQ101" s="4">
        <v>2.7</v>
      </c>
      <c r="AR101" s="4">
        <v>195</v>
      </c>
      <c r="AS101" s="4" t="s">
        <v>155</v>
      </c>
      <c r="AT101" s="4">
        <v>2</v>
      </c>
      <c r="AU101" s="5">
        <v>0.65607638888888886</v>
      </c>
      <c r="AV101" s="4">
        <v>47.164253000000002</v>
      </c>
      <c r="AW101" s="4">
        <v>-88.488426000000004</v>
      </c>
      <c r="AX101" s="4">
        <v>317.2</v>
      </c>
      <c r="AY101" s="4">
        <v>20.5</v>
      </c>
      <c r="AZ101" s="4">
        <v>12</v>
      </c>
      <c r="BA101" s="4">
        <v>9</v>
      </c>
      <c r="BB101" s="4" t="s">
        <v>434</v>
      </c>
      <c r="BC101" s="4">
        <v>1.5012000000000001</v>
      </c>
      <c r="BD101" s="4">
        <v>1.8024</v>
      </c>
      <c r="BE101" s="4">
        <v>2.7023999999999999</v>
      </c>
      <c r="BF101" s="4">
        <v>14.063000000000001</v>
      </c>
      <c r="BG101" s="4">
        <v>15.21</v>
      </c>
      <c r="BH101" s="4">
        <v>1.08</v>
      </c>
      <c r="BI101" s="4">
        <v>13.609</v>
      </c>
      <c r="BJ101" s="4">
        <v>3017.002</v>
      </c>
      <c r="BK101" s="4">
        <v>8.2669999999999995</v>
      </c>
      <c r="BL101" s="4">
        <v>20.501000000000001</v>
      </c>
      <c r="BM101" s="4">
        <v>9.8000000000000004E-2</v>
      </c>
      <c r="BN101" s="4">
        <v>20.599</v>
      </c>
      <c r="BO101" s="4">
        <v>15.161</v>
      </c>
      <c r="BP101" s="4">
        <v>7.2999999999999995E-2</v>
      </c>
      <c r="BQ101" s="4">
        <v>15.233000000000001</v>
      </c>
      <c r="BR101" s="4">
        <v>1.1521999999999999</v>
      </c>
      <c r="BU101" s="4">
        <v>3.02</v>
      </c>
      <c r="BW101" s="4">
        <v>250.55</v>
      </c>
      <c r="BX101" s="4">
        <v>0.18793199999999999</v>
      </c>
      <c r="BY101" s="4">
        <v>-5</v>
      </c>
      <c r="BZ101" s="4">
        <v>0.68216100000000002</v>
      </c>
      <c r="CA101" s="4">
        <v>4.5925880000000001</v>
      </c>
      <c r="CB101" s="4">
        <v>13.779652</v>
      </c>
      <c r="CC101" s="4">
        <f t="shared" si="20"/>
        <v>1.2133617496</v>
      </c>
      <c r="CE101" s="4">
        <f t="shared" si="21"/>
        <v>10350.317844338473</v>
      </c>
      <c r="CF101" s="4">
        <f t="shared" si="22"/>
        <v>28.361292972011999</v>
      </c>
      <c r="CG101" s="4">
        <f t="shared" si="23"/>
        <v>52.259293073988005</v>
      </c>
      <c r="CH101" s="4">
        <f t="shared" si="24"/>
        <v>3.9528101805192</v>
      </c>
    </row>
    <row r="102" spans="1:86">
      <c r="A102" s="2">
        <v>42439</v>
      </c>
      <c r="B102" s="32">
        <v>0.44817810185185186</v>
      </c>
      <c r="C102" s="4">
        <v>14.374000000000001</v>
      </c>
      <c r="D102" s="4">
        <v>0.30120000000000002</v>
      </c>
      <c r="E102" s="4" t="s">
        <v>155</v>
      </c>
      <c r="F102" s="4">
        <v>3011.8900920000001</v>
      </c>
      <c r="G102" s="4">
        <v>788.3</v>
      </c>
      <c r="H102" s="4">
        <v>4.5</v>
      </c>
      <c r="I102" s="4">
        <v>246.5</v>
      </c>
      <c r="K102" s="4">
        <v>1.4</v>
      </c>
      <c r="L102" s="4">
        <v>77</v>
      </c>
      <c r="M102" s="4">
        <v>0.87419999999999998</v>
      </c>
      <c r="N102" s="4">
        <v>12.565799999999999</v>
      </c>
      <c r="O102" s="4">
        <v>0.26329999999999998</v>
      </c>
      <c r="P102" s="4">
        <v>689.16399999999999</v>
      </c>
      <c r="Q102" s="4">
        <v>3.9226999999999999</v>
      </c>
      <c r="R102" s="4">
        <v>693.1</v>
      </c>
      <c r="S102" s="4">
        <v>509.64370000000002</v>
      </c>
      <c r="T102" s="4">
        <v>2.9009</v>
      </c>
      <c r="U102" s="4">
        <v>512.5</v>
      </c>
      <c r="V102" s="4">
        <v>246.50319999999999</v>
      </c>
      <c r="Y102" s="4">
        <v>67.277000000000001</v>
      </c>
      <c r="Z102" s="4">
        <v>0</v>
      </c>
      <c r="AA102" s="4">
        <v>1.2239</v>
      </c>
      <c r="AB102" s="4" t="s">
        <v>384</v>
      </c>
      <c r="AC102" s="4">
        <v>0</v>
      </c>
      <c r="AD102" s="4">
        <v>12</v>
      </c>
      <c r="AE102" s="4">
        <v>840</v>
      </c>
      <c r="AF102" s="4">
        <v>859</v>
      </c>
      <c r="AG102" s="4">
        <v>867</v>
      </c>
      <c r="AH102" s="4">
        <v>6.6</v>
      </c>
      <c r="AI102" s="4">
        <v>0.05</v>
      </c>
      <c r="AJ102" s="4">
        <v>0</v>
      </c>
      <c r="AK102" s="4">
        <v>983</v>
      </c>
      <c r="AL102" s="4">
        <v>-40</v>
      </c>
      <c r="AM102" s="4">
        <v>0</v>
      </c>
      <c r="AN102" s="4">
        <v>26</v>
      </c>
      <c r="AO102" s="4">
        <v>191</v>
      </c>
      <c r="AP102" s="4">
        <v>190.6</v>
      </c>
      <c r="AQ102" s="4">
        <v>2.4</v>
      </c>
      <c r="AR102" s="4">
        <v>195</v>
      </c>
      <c r="AS102" s="4" t="s">
        <v>155</v>
      </c>
      <c r="AT102" s="4">
        <v>2</v>
      </c>
      <c r="AU102" s="5">
        <v>0.6560879629629629</v>
      </c>
      <c r="AV102" s="4">
        <v>47.164275000000004</v>
      </c>
      <c r="AW102" s="4">
        <v>-88.488539000000003</v>
      </c>
      <c r="AX102" s="4">
        <v>317.3</v>
      </c>
      <c r="AY102" s="4">
        <v>20.3</v>
      </c>
      <c r="AZ102" s="4">
        <v>12</v>
      </c>
      <c r="BA102" s="4">
        <v>9</v>
      </c>
      <c r="BB102" s="4" t="s">
        <v>434</v>
      </c>
      <c r="BC102" s="4">
        <v>1.6048</v>
      </c>
      <c r="BD102" s="4">
        <v>1.988</v>
      </c>
      <c r="BE102" s="4">
        <v>2.9024000000000001</v>
      </c>
      <c r="BF102" s="4">
        <v>14.063000000000001</v>
      </c>
      <c r="BG102" s="4">
        <v>14.46</v>
      </c>
      <c r="BH102" s="4">
        <v>1.03</v>
      </c>
      <c r="BI102" s="4">
        <v>14.39</v>
      </c>
      <c r="BJ102" s="4">
        <v>2965.087</v>
      </c>
      <c r="BK102" s="4">
        <v>39.542999999999999</v>
      </c>
      <c r="BL102" s="4">
        <v>17.03</v>
      </c>
      <c r="BM102" s="4">
        <v>9.7000000000000003E-2</v>
      </c>
      <c r="BN102" s="4">
        <v>17.126999999999999</v>
      </c>
      <c r="BO102" s="4">
        <v>12.593999999999999</v>
      </c>
      <c r="BP102" s="4">
        <v>7.1999999999999995E-2</v>
      </c>
      <c r="BQ102" s="4">
        <v>12.664999999999999</v>
      </c>
      <c r="BR102" s="4">
        <v>1.9234</v>
      </c>
      <c r="BU102" s="4">
        <v>3.15</v>
      </c>
      <c r="BW102" s="4">
        <v>209.983</v>
      </c>
      <c r="BX102" s="4">
        <v>0.19422900000000001</v>
      </c>
      <c r="BY102" s="4">
        <v>-5</v>
      </c>
      <c r="BZ102" s="4">
        <v>0.682226</v>
      </c>
      <c r="CA102" s="4">
        <v>4.7464709999999997</v>
      </c>
      <c r="CB102" s="4">
        <v>13.780965</v>
      </c>
      <c r="CC102" s="4">
        <f t="shared" si="20"/>
        <v>1.2540176381999999</v>
      </c>
      <c r="CE102" s="4">
        <f t="shared" si="21"/>
        <v>10513.053495108819</v>
      </c>
      <c r="CF102" s="4">
        <f t="shared" si="22"/>
        <v>140.20420795649099</v>
      </c>
      <c r="CG102" s="4">
        <f t="shared" si="23"/>
        <v>44.905199245604997</v>
      </c>
      <c r="CH102" s="4">
        <f t="shared" si="24"/>
        <v>6.8196336540857994</v>
      </c>
    </row>
    <row r="103" spans="1:86">
      <c r="A103" s="2">
        <v>42439</v>
      </c>
      <c r="B103" s="32">
        <v>0.4481896759259259</v>
      </c>
      <c r="C103" s="4">
        <v>14.073</v>
      </c>
      <c r="D103" s="4">
        <v>1.0236000000000001</v>
      </c>
      <c r="E103" s="4" t="s">
        <v>155</v>
      </c>
      <c r="F103" s="4">
        <v>10235.953372</v>
      </c>
      <c r="G103" s="4">
        <v>421.9</v>
      </c>
      <c r="H103" s="4">
        <v>4.5999999999999996</v>
      </c>
      <c r="I103" s="4">
        <v>478.9</v>
      </c>
      <c r="K103" s="4">
        <v>1.0900000000000001</v>
      </c>
      <c r="L103" s="4">
        <v>90</v>
      </c>
      <c r="M103" s="4">
        <v>0.87</v>
      </c>
      <c r="N103" s="4">
        <v>12.243399999999999</v>
      </c>
      <c r="O103" s="4">
        <v>0.89049999999999996</v>
      </c>
      <c r="P103" s="4">
        <v>367.04349999999999</v>
      </c>
      <c r="Q103" s="4">
        <v>3.9893999999999998</v>
      </c>
      <c r="R103" s="4">
        <v>371</v>
      </c>
      <c r="S103" s="4">
        <v>271.43529999999998</v>
      </c>
      <c r="T103" s="4">
        <v>2.9502000000000002</v>
      </c>
      <c r="U103" s="4">
        <v>274.39999999999998</v>
      </c>
      <c r="V103" s="4">
        <v>478.85090000000002</v>
      </c>
      <c r="Y103" s="4">
        <v>78.594999999999999</v>
      </c>
      <c r="Z103" s="4">
        <v>0</v>
      </c>
      <c r="AA103" s="4">
        <v>0.95040000000000002</v>
      </c>
      <c r="AB103" s="4" t="s">
        <v>384</v>
      </c>
      <c r="AC103" s="4">
        <v>0</v>
      </c>
      <c r="AD103" s="4">
        <v>12</v>
      </c>
      <c r="AE103" s="4">
        <v>839</v>
      </c>
      <c r="AF103" s="4">
        <v>858</v>
      </c>
      <c r="AG103" s="4">
        <v>866</v>
      </c>
      <c r="AH103" s="4">
        <v>7</v>
      </c>
      <c r="AI103" s="4">
        <v>0.06</v>
      </c>
      <c r="AJ103" s="4">
        <v>0</v>
      </c>
      <c r="AK103" s="4">
        <v>983</v>
      </c>
      <c r="AL103" s="4">
        <v>-40</v>
      </c>
      <c r="AM103" s="4">
        <v>0</v>
      </c>
      <c r="AN103" s="4">
        <v>26</v>
      </c>
      <c r="AO103" s="4">
        <v>191</v>
      </c>
      <c r="AP103" s="4">
        <v>191</v>
      </c>
      <c r="AQ103" s="4">
        <v>2.5</v>
      </c>
      <c r="AR103" s="4">
        <v>195</v>
      </c>
      <c r="AS103" s="4" t="s">
        <v>155</v>
      </c>
      <c r="AT103" s="4">
        <v>2</v>
      </c>
      <c r="AU103" s="5">
        <v>0.65609953703703705</v>
      </c>
      <c r="AV103" s="4">
        <v>47.164292000000003</v>
      </c>
      <c r="AW103" s="4">
        <v>-88.488653999999997</v>
      </c>
      <c r="AX103" s="4">
        <v>317.3</v>
      </c>
      <c r="AY103" s="4">
        <v>20.399999999999999</v>
      </c>
      <c r="AZ103" s="4">
        <v>12</v>
      </c>
      <c r="BA103" s="4">
        <v>9</v>
      </c>
      <c r="BB103" s="4" t="s">
        <v>434</v>
      </c>
      <c r="BC103" s="4">
        <v>1.9867999999999999</v>
      </c>
      <c r="BD103" s="4">
        <v>1.0012000000000001</v>
      </c>
      <c r="BE103" s="4">
        <v>3.0844</v>
      </c>
      <c r="BF103" s="4">
        <v>14.063000000000001</v>
      </c>
      <c r="BG103" s="4">
        <v>13.97</v>
      </c>
      <c r="BH103" s="4">
        <v>0.99</v>
      </c>
      <c r="BI103" s="4">
        <v>14.946999999999999</v>
      </c>
      <c r="BJ103" s="4">
        <v>2816.873</v>
      </c>
      <c r="BK103" s="4">
        <v>130.399</v>
      </c>
      <c r="BL103" s="4">
        <v>8.843</v>
      </c>
      <c r="BM103" s="4">
        <v>9.6000000000000002E-2</v>
      </c>
      <c r="BN103" s="4">
        <v>8.94</v>
      </c>
      <c r="BO103" s="4">
        <v>6.54</v>
      </c>
      <c r="BP103" s="4">
        <v>7.0999999999999994E-2</v>
      </c>
      <c r="BQ103" s="4">
        <v>6.6109999999999998</v>
      </c>
      <c r="BR103" s="4">
        <v>3.6429999999999998</v>
      </c>
      <c r="BU103" s="4">
        <v>3.5880000000000001</v>
      </c>
      <c r="BW103" s="4">
        <v>158.99700000000001</v>
      </c>
      <c r="BX103" s="4">
        <v>0.265235</v>
      </c>
      <c r="BY103" s="4">
        <v>-5</v>
      </c>
      <c r="BZ103" s="4">
        <v>0.68300000000000005</v>
      </c>
      <c r="CA103" s="4">
        <v>6.4816799999999999</v>
      </c>
      <c r="CB103" s="4">
        <v>13.7966</v>
      </c>
      <c r="CC103" s="4">
        <f t="shared" si="20"/>
        <v>1.7124598559999999</v>
      </c>
      <c r="CE103" s="4">
        <f t="shared" si="21"/>
        <v>13638.77783182008</v>
      </c>
      <c r="CF103" s="4">
        <f t="shared" si="22"/>
        <v>631.36782896903992</v>
      </c>
      <c r="CG103" s="4">
        <f t="shared" si="23"/>
        <v>32.009238700559997</v>
      </c>
      <c r="CH103" s="4">
        <f t="shared" si="24"/>
        <v>17.638731899279996</v>
      </c>
    </row>
    <row r="104" spans="1:86">
      <c r="A104" s="2">
        <v>42439</v>
      </c>
      <c r="B104" s="32">
        <v>0.44820125000000005</v>
      </c>
      <c r="C104" s="4">
        <v>13.826000000000001</v>
      </c>
      <c r="D104" s="4">
        <v>1.3966000000000001</v>
      </c>
      <c r="E104" s="4" t="s">
        <v>155</v>
      </c>
      <c r="F104" s="4">
        <v>13966.178185000001</v>
      </c>
      <c r="G104" s="4">
        <v>300.2</v>
      </c>
      <c r="H104" s="4">
        <v>4.5</v>
      </c>
      <c r="I104" s="4">
        <v>730.1</v>
      </c>
      <c r="K104" s="4">
        <v>0.57999999999999996</v>
      </c>
      <c r="L104" s="4">
        <v>103</v>
      </c>
      <c r="M104" s="4">
        <v>0.86839999999999995</v>
      </c>
      <c r="N104" s="4">
        <v>12.005800000000001</v>
      </c>
      <c r="O104" s="4">
        <v>1.2128000000000001</v>
      </c>
      <c r="P104" s="4">
        <v>260.68119999999999</v>
      </c>
      <c r="Q104" s="4">
        <v>3.9076</v>
      </c>
      <c r="R104" s="4">
        <v>264.60000000000002</v>
      </c>
      <c r="S104" s="4">
        <v>192.77850000000001</v>
      </c>
      <c r="T104" s="4">
        <v>2.8898000000000001</v>
      </c>
      <c r="U104" s="4">
        <v>195.7</v>
      </c>
      <c r="V104" s="4">
        <v>730.11990000000003</v>
      </c>
      <c r="Y104" s="4">
        <v>89.698999999999998</v>
      </c>
      <c r="Z104" s="4">
        <v>0</v>
      </c>
      <c r="AA104" s="4">
        <v>0.50549999999999995</v>
      </c>
      <c r="AB104" s="4" t="s">
        <v>384</v>
      </c>
      <c r="AC104" s="4">
        <v>0</v>
      </c>
      <c r="AD104" s="4">
        <v>12</v>
      </c>
      <c r="AE104" s="4">
        <v>839</v>
      </c>
      <c r="AF104" s="4">
        <v>859</v>
      </c>
      <c r="AG104" s="4">
        <v>867</v>
      </c>
      <c r="AH104" s="4">
        <v>7</v>
      </c>
      <c r="AI104" s="4">
        <v>0.06</v>
      </c>
      <c r="AJ104" s="4">
        <v>0</v>
      </c>
      <c r="AK104" s="4">
        <v>983</v>
      </c>
      <c r="AL104" s="4">
        <v>-40</v>
      </c>
      <c r="AM104" s="4">
        <v>0</v>
      </c>
      <c r="AN104" s="4">
        <v>26</v>
      </c>
      <c r="AO104" s="4">
        <v>191</v>
      </c>
      <c r="AP104" s="4">
        <v>190.4</v>
      </c>
      <c r="AQ104" s="4">
        <v>2.6</v>
      </c>
      <c r="AR104" s="4">
        <v>195</v>
      </c>
      <c r="AS104" s="4" t="s">
        <v>155</v>
      </c>
      <c r="AT104" s="4">
        <v>2</v>
      </c>
      <c r="AU104" s="5">
        <v>0.65611111111111109</v>
      </c>
      <c r="AV104" s="4">
        <v>47.164304999999999</v>
      </c>
      <c r="AW104" s="4">
        <v>-88.488775000000004</v>
      </c>
      <c r="AX104" s="4">
        <v>317.3</v>
      </c>
      <c r="AY104" s="4">
        <v>22.1</v>
      </c>
      <c r="AZ104" s="4">
        <v>12</v>
      </c>
      <c r="BA104" s="4">
        <v>9</v>
      </c>
      <c r="BB104" s="4" t="s">
        <v>434</v>
      </c>
      <c r="BC104" s="4">
        <v>0.9</v>
      </c>
      <c r="BD104" s="4">
        <v>1.1000000000000001</v>
      </c>
      <c r="BE104" s="4">
        <v>1.8011999999999999</v>
      </c>
      <c r="BF104" s="4">
        <v>14.063000000000001</v>
      </c>
      <c r="BG104" s="4">
        <v>13.79</v>
      </c>
      <c r="BH104" s="4">
        <v>0.98</v>
      </c>
      <c r="BI104" s="4">
        <v>15.16</v>
      </c>
      <c r="BJ104" s="4">
        <v>2739.3090000000002</v>
      </c>
      <c r="BK104" s="4">
        <v>176.11699999999999</v>
      </c>
      <c r="BL104" s="4">
        <v>6.2290000000000001</v>
      </c>
      <c r="BM104" s="4">
        <v>9.2999999999999999E-2</v>
      </c>
      <c r="BN104" s="4">
        <v>6.3220000000000001</v>
      </c>
      <c r="BO104" s="4">
        <v>4.6059999999999999</v>
      </c>
      <c r="BP104" s="4">
        <v>6.9000000000000006E-2</v>
      </c>
      <c r="BQ104" s="4">
        <v>4.6749999999999998</v>
      </c>
      <c r="BR104" s="4">
        <v>5.5086000000000004</v>
      </c>
      <c r="BU104" s="4">
        <v>4.0609999999999999</v>
      </c>
      <c r="BW104" s="4">
        <v>83.861000000000004</v>
      </c>
      <c r="BX104" s="4">
        <v>0.27196300000000001</v>
      </c>
      <c r="BY104" s="4">
        <v>-5</v>
      </c>
      <c r="BZ104" s="4">
        <v>0.68238699999999997</v>
      </c>
      <c r="CA104" s="4">
        <v>6.646096</v>
      </c>
      <c r="CB104" s="4">
        <v>13.784217</v>
      </c>
      <c r="CC104" s="4">
        <f t="shared" si="20"/>
        <v>1.7558985631999999</v>
      </c>
      <c r="CE104" s="4">
        <f t="shared" si="21"/>
        <v>13599.66580898501</v>
      </c>
      <c r="CF104" s="4">
        <f t="shared" si="22"/>
        <v>874.35639545630386</v>
      </c>
      <c r="CG104" s="4">
        <f t="shared" si="23"/>
        <v>23.209662603599998</v>
      </c>
      <c r="CH104" s="4">
        <f t="shared" si="24"/>
        <v>27.348181265923206</v>
      </c>
    </row>
    <row r="105" spans="1:86">
      <c r="A105" s="2">
        <v>42439</v>
      </c>
      <c r="B105" s="32">
        <v>0.44821282407407409</v>
      </c>
      <c r="C105" s="4">
        <v>13.67</v>
      </c>
      <c r="D105" s="4">
        <v>1.6060000000000001</v>
      </c>
      <c r="E105" s="4" t="s">
        <v>155</v>
      </c>
      <c r="F105" s="4">
        <v>16059.699499</v>
      </c>
      <c r="G105" s="4">
        <v>256.60000000000002</v>
      </c>
      <c r="H105" s="4">
        <v>4.5</v>
      </c>
      <c r="I105" s="4">
        <v>852.3</v>
      </c>
      <c r="K105" s="4">
        <v>0.28999999999999998</v>
      </c>
      <c r="L105" s="4">
        <v>107</v>
      </c>
      <c r="M105" s="4">
        <v>0.86760000000000004</v>
      </c>
      <c r="N105" s="4">
        <v>11.8598</v>
      </c>
      <c r="O105" s="4">
        <v>1.3933</v>
      </c>
      <c r="P105" s="4">
        <v>222.6028</v>
      </c>
      <c r="Q105" s="4">
        <v>3.9039999999999999</v>
      </c>
      <c r="R105" s="4">
        <v>226.5</v>
      </c>
      <c r="S105" s="4">
        <v>164.6217</v>
      </c>
      <c r="T105" s="4">
        <v>2.8871000000000002</v>
      </c>
      <c r="U105" s="4">
        <v>167.5</v>
      </c>
      <c r="V105" s="4">
        <v>852.32230000000004</v>
      </c>
      <c r="Y105" s="4">
        <v>93.081000000000003</v>
      </c>
      <c r="Z105" s="4">
        <v>0</v>
      </c>
      <c r="AA105" s="4">
        <v>0.25280000000000002</v>
      </c>
      <c r="AB105" s="4" t="s">
        <v>384</v>
      </c>
      <c r="AC105" s="4">
        <v>0</v>
      </c>
      <c r="AD105" s="4">
        <v>12</v>
      </c>
      <c r="AE105" s="4">
        <v>839</v>
      </c>
      <c r="AF105" s="4">
        <v>858</v>
      </c>
      <c r="AG105" s="4">
        <v>866</v>
      </c>
      <c r="AH105" s="4">
        <v>7.6</v>
      </c>
      <c r="AI105" s="4">
        <v>0.06</v>
      </c>
      <c r="AJ105" s="4">
        <v>0</v>
      </c>
      <c r="AK105" s="4">
        <v>983</v>
      </c>
      <c r="AL105" s="4">
        <v>-40</v>
      </c>
      <c r="AM105" s="4">
        <v>0</v>
      </c>
      <c r="AN105" s="4">
        <v>26</v>
      </c>
      <c r="AO105" s="4">
        <v>191</v>
      </c>
      <c r="AP105" s="4">
        <v>190</v>
      </c>
      <c r="AQ105" s="4">
        <v>2.5</v>
      </c>
      <c r="AR105" s="4">
        <v>195</v>
      </c>
      <c r="AS105" s="4" t="s">
        <v>155</v>
      </c>
      <c r="AT105" s="4">
        <v>2</v>
      </c>
      <c r="AU105" s="5">
        <v>0.65613425925925928</v>
      </c>
      <c r="AV105" s="4">
        <v>47.164293000000001</v>
      </c>
      <c r="AW105" s="4">
        <v>-88.489033000000006</v>
      </c>
      <c r="AX105" s="4">
        <v>317.3</v>
      </c>
      <c r="AY105" s="4">
        <v>22.4</v>
      </c>
      <c r="AZ105" s="4">
        <v>12</v>
      </c>
      <c r="BA105" s="4">
        <v>9</v>
      </c>
      <c r="BB105" s="4" t="s">
        <v>434</v>
      </c>
      <c r="BC105" s="4">
        <v>0.9</v>
      </c>
      <c r="BD105" s="4">
        <v>1.1012</v>
      </c>
      <c r="BE105" s="4">
        <v>1.9</v>
      </c>
      <c r="BF105" s="4">
        <v>14.063000000000001</v>
      </c>
      <c r="BG105" s="4">
        <v>13.7</v>
      </c>
      <c r="BH105" s="4">
        <v>0.97</v>
      </c>
      <c r="BI105" s="4">
        <v>15.266</v>
      </c>
      <c r="BJ105" s="4">
        <v>2696.4810000000002</v>
      </c>
      <c r="BK105" s="4">
        <v>201.62</v>
      </c>
      <c r="BL105" s="4">
        <v>5.3</v>
      </c>
      <c r="BM105" s="4">
        <v>9.2999999999999999E-2</v>
      </c>
      <c r="BN105" s="4">
        <v>5.3929999999999998</v>
      </c>
      <c r="BO105" s="4">
        <v>3.92</v>
      </c>
      <c r="BP105" s="4">
        <v>6.9000000000000006E-2</v>
      </c>
      <c r="BQ105" s="4">
        <v>3.988</v>
      </c>
      <c r="BR105" s="4">
        <v>6.4078999999999997</v>
      </c>
      <c r="BU105" s="4">
        <v>4.1989999999999998</v>
      </c>
      <c r="BW105" s="4">
        <v>41.796999999999997</v>
      </c>
      <c r="BX105" s="4">
        <v>0.230932</v>
      </c>
      <c r="BY105" s="4">
        <v>-5</v>
      </c>
      <c r="BZ105" s="4">
        <v>0.68383899999999997</v>
      </c>
      <c r="CA105" s="4">
        <v>5.6434009999999999</v>
      </c>
      <c r="CB105" s="4">
        <v>13.813548000000001</v>
      </c>
      <c r="CC105" s="4">
        <f t="shared" si="20"/>
        <v>1.4909865441999999</v>
      </c>
      <c r="CE105" s="4">
        <f t="shared" si="21"/>
        <v>11367.340708195108</v>
      </c>
      <c r="CF105" s="4">
        <f t="shared" si="22"/>
        <v>849.95341468613992</v>
      </c>
      <c r="CG105" s="4">
        <f t="shared" si="23"/>
        <v>16.811894741435999</v>
      </c>
      <c r="CH105" s="4">
        <f t="shared" si="24"/>
        <v>27.0132749031213</v>
      </c>
    </row>
    <row r="106" spans="1:86">
      <c r="A106" s="2">
        <v>42439</v>
      </c>
      <c r="B106" s="32">
        <v>0.44822439814814818</v>
      </c>
      <c r="C106" s="4">
        <v>13.525</v>
      </c>
      <c r="D106" s="4">
        <v>1.6374</v>
      </c>
      <c r="E106" s="4" t="s">
        <v>155</v>
      </c>
      <c r="F106" s="4">
        <v>16373.633218000001</v>
      </c>
      <c r="G106" s="4">
        <v>353.9</v>
      </c>
      <c r="H106" s="4">
        <v>4.5</v>
      </c>
      <c r="I106" s="4">
        <v>1025.7</v>
      </c>
      <c r="K106" s="4">
        <v>0.14000000000000001</v>
      </c>
      <c r="L106" s="4">
        <v>118</v>
      </c>
      <c r="M106" s="4">
        <v>0.86819999999999997</v>
      </c>
      <c r="N106" s="4">
        <v>11.742100000000001</v>
      </c>
      <c r="O106" s="4">
        <v>1.4216</v>
      </c>
      <c r="P106" s="4">
        <v>307.26139999999998</v>
      </c>
      <c r="Q106" s="4">
        <v>3.9068999999999998</v>
      </c>
      <c r="R106" s="4">
        <v>311.2</v>
      </c>
      <c r="S106" s="4">
        <v>227.23179999999999</v>
      </c>
      <c r="T106" s="4">
        <v>2.8893</v>
      </c>
      <c r="U106" s="4">
        <v>230.1</v>
      </c>
      <c r="V106" s="4">
        <v>1025.6596999999999</v>
      </c>
      <c r="Y106" s="4">
        <v>102.578</v>
      </c>
      <c r="Z106" s="4">
        <v>0</v>
      </c>
      <c r="AA106" s="4">
        <v>0.1227</v>
      </c>
      <c r="AB106" s="4" t="s">
        <v>384</v>
      </c>
      <c r="AC106" s="4">
        <v>0</v>
      </c>
      <c r="AD106" s="4">
        <v>12</v>
      </c>
      <c r="AE106" s="4">
        <v>840</v>
      </c>
      <c r="AF106" s="4">
        <v>858</v>
      </c>
      <c r="AG106" s="4">
        <v>867</v>
      </c>
      <c r="AH106" s="4">
        <v>8</v>
      </c>
      <c r="AI106" s="4">
        <v>7.0000000000000007E-2</v>
      </c>
      <c r="AJ106" s="4">
        <v>0</v>
      </c>
      <c r="AK106" s="4">
        <v>983</v>
      </c>
      <c r="AL106" s="4">
        <v>-40</v>
      </c>
      <c r="AM106" s="4">
        <v>0</v>
      </c>
      <c r="AN106" s="4">
        <v>26</v>
      </c>
      <c r="AO106" s="4">
        <v>191</v>
      </c>
      <c r="AP106" s="4">
        <v>190</v>
      </c>
      <c r="AQ106" s="4">
        <v>2.2999999999999998</v>
      </c>
      <c r="AR106" s="4">
        <v>195</v>
      </c>
      <c r="AS106" s="4" t="s">
        <v>155</v>
      </c>
      <c r="AT106" s="4">
        <v>2</v>
      </c>
      <c r="AU106" s="5">
        <v>0.65613425925925928</v>
      </c>
      <c r="AV106" s="4">
        <v>47.164293000000001</v>
      </c>
      <c r="AW106" s="4">
        <v>-88.489035000000001</v>
      </c>
      <c r="AX106" s="4">
        <v>317.3</v>
      </c>
      <c r="AY106" s="4">
        <v>23.7</v>
      </c>
      <c r="AZ106" s="4">
        <v>12</v>
      </c>
      <c r="BA106" s="4">
        <v>9</v>
      </c>
      <c r="BB106" s="4" t="s">
        <v>434</v>
      </c>
      <c r="BC106" s="4">
        <v>0.9012</v>
      </c>
      <c r="BD106" s="4">
        <v>1.2012</v>
      </c>
      <c r="BE106" s="4">
        <v>1.9</v>
      </c>
      <c r="BF106" s="4">
        <v>14.063000000000001</v>
      </c>
      <c r="BG106" s="4">
        <v>13.78</v>
      </c>
      <c r="BH106" s="4">
        <v>0.98</v>
      </c>
      <c r="BI106" s="4">
        <v>15.180999999999999</v>
      </c>
      <c r="BJ106" s="4">
        <v>2684.2669999999998</v>
      </c>
      <c r="BK106" s="4">
        <v>206.83500000000001</v>
      </c>
      <c r="BL106" s="4">
        <v>7.3559999999999999</v>
      </c>
      <c r="BM106" s="4">
        <v>9.4E-2</v>
      </c>
      <c r="BN106" s="4">
        <v>7.4489999999999998</v>
      </c>
      <c r="BO106" s="4">
        <v>5.44</v>
      </c>
      <c r="BP106" s="4">
        <v>6.9000000000000006E-2</v>
      </c>
      <c r="BQ106" s="4">
        <v>5.5090000000000003</v>
      </c>
      <c r="BR106" s="4">
        <v>7.7531999999999996</v>
      </c>
      <c r="BU106" s="4">
        <v>4.6520000000000001</v>
      </c>
      <c r="BW106" s="4">
        <v>20.391999999999999</v>
      </c>
      <c r="BX106" s="4">
        <v>0.230486</v>
      </c>
      <c r="BY106" s="4">
        <v>-5</v>
      </c>
      <c r="BZ106" s="4">
        <v>0.68377399999999999</v>
      </c>
      <c r="CA106" s="4">
        <v>5.6325010000000004</v>
      </c>
      <c r="CB106" s="4">
        <v>13.812234999999999</v>
      </c>
      <c r="CC106" s="4">
        <f t="shared" si="20"/>
        <v>1.4881067642000001</v>
      </c>
      <c r="CE106" s="4">
        <f t="shared" si="21"/>
        <v>11293.995011639949</v>
      </c>
      <c r="CF106" s="4">
        <f t="shared" si="22"/>
        <v>870.25376321824513</v>
      </c>
      <c r="CG106" s="4">
        <f t="shared" si="23"/>
        <v>23.178997662723003</v>
      </c>
      <c r="CH106" s="4">
        <f t="shared" si="24"/>
        <v>32.621420344640399</v>
      </c>
    </row>
    <row r="107" spans="1:86">
      <c r="A107" s="2">
        <v>42439</v>
      </c>
      <c r="B107" s="32">
        <v>0.44823597222222222</v>
      </c>
      <c r="C107" s="4">
        <v>13.497999999999999</v>
      </c>
      <c r="D107" s="4">
        <v>1.7588999999999999</v>
      </c>
      <c r="E107" s="4" t="s">
        <v>155</v>
      </c>
      <c r="F107" s="4">
        <v>17588.554217000001</v>
      </c>
      <c r="G107" s="4">
        <v>434.3</v>
      </c>
      <c r="H107" s="4">
        <v>3.4</v>
      </c>
      <c r="I107" s="4">
        <v>1106.2</v>
      </c>
      <c r="K107" s="4">
        <v>0.1</v>
      </c>
      <c r="L107" s="4">
        <v>130</v>
      </c>
      <c r="M107" s="4">
        <v>0.86729999999999996</v>
      </c>
      <c r="N107" s="4">
        <v>11.7058</v>
      </c>
      <c r="O107" s="4">
        <v>1.5254000000000001</v>
      </c>
      <c r="P107" s="4">
        <v>376.6114</v>
      </c>
      <c r="Q107" s="4">
        <v>2.9857999999999998</v>
      </c>
      <c r="R107" s="4">
        <v>379.6</v>
      </c>
      <c r="S107" s="4">
        <v>278.51400000000001</v>
      </c>
      <c r="T107" s="4">
        <v>2.2081</v>
      </c>
      <c r="U107" s="4">
        <v>280.7</v>
      </c>
      <c r="V107" s="4">
        <v>1106.2411999999999</v>
      </c>
      <c r="Y107" s="4">
        <v>112.61199999999999</v>
      </c>
      <c r="Z107" s="4">
        <v>0</v>
      </c>
      <c r="AA107" s="4">
        <v>8.6699999999999999E-2</v>
      </c>
      <c r="AB107" s="4" t="s">
        <v>384</v>
      </c>
      <c r="AC107" s="4">
        <v>0</v>
      </c>
      <c r="AD107" s="4">
        <v>11.9</v>
      </c>
      <c r="AE107" s="4">
        <v>841</v>
      </c>
      <c r="AF107" s="4">
        <v>859</v>
      </c>
      <c r="AG107" s="4">
        <v>867</v>
      </c>
      <c r="AH107" s="4">
        <v>7.4</v>
      </c>
      <c r="AI107" s="4">
        <v>0.06</v>
      </c>
      <c r="AJ107" s="4">
        <v>0</v>
      </c>
      <c r="AK107" s="4">
        <v>983</v>
      </c>
      <c r="AL107" s="4">
        <v>-40</v>
      </c>
      <c r="AM107" s="4">
        <v>0</v>
      </c>
      <c r="AN107" s="4">
        <v>26</v>
      </c>
      <c r="AO107" s="4">
        <v>190.4</v>
      </c>
      <c r="AP107" s="4">
        <v>189.4</v>
      </c>
      <c r="AQ107" s="4">
        <v>2.2999999999999998</v>
      </c>
      <c r="AR107" s="4">
        <v>195</v>
      </c>
      <c r="AS107" s="4" t="s">
        <v>155</v>
      </c>
      <c r="AT107" s="4">
        <v>2</v>
      </c>
      <c r="AU107" s="5">
        <v>0.65614583333333332</v>
      </c>
      <c r="AV107" s="4">
        <v>47.164270000000002</v>
      </c>
      <c r="AW107" s="4">
        <v>-88.489171999999996</v>
      </c>
      <c r="AX107" s="4">
        <v>317.3</v>
      </c>
      <c r="AY107" s="4">
        <v>25</v>
      </c>
      <c r="AZ107" s="4">
        <v>12</v>
      </c>
      <c r="BA107" s="4">
        <v>9</v>
      </c>
      <c r="BB107" s="4" t="s">
        <v>434</v>
      </c>
      <c r="BC107" s="4">
        <v>1</v>
      </c>
      <c r="BD107" s="4">
        <v>1.3</v>
      </c>
      <c r="BE107" s="4">
        <v>1.9011990000000001</v>
      </c>
      <c r="BF107" s="4">
        <v>14.063000000000001</v>
      </c>
      <c r="BG107" s="4">
        <v>13.67</v>
      </c>
      <c r="BH107" s="4">
        <v>0.97</v>
      </c>
      <c r="BI107" s="4">
        <v>15.307</v>
      </c>
      <c r="BJ107" s="4">
        <v>2660.7620000000002</v>
      </c>
      <c r="BK107" s="4">
        <v>220.678</v>
      </c>
      <c r="BL107" s="4">
        <v>8.9649999999999999</v>
      </c>
      <c r="BM107" s="4">
        <v>7.0999999999999994E-2</v>
      </c>
      <c r="BN107" s="4">
        <v>9.0359999999999996</v>
      </c>
      <c r="BO107" s="4">
        <v>6.63</v>
      </c>
      <c r="BP107" s="4">
        <v>5.2999999999999999E-2</v>
      </c>
      <c r="BQ107" s="4">
        <v>6.6820000000000004</v>
      </c>
      <c r="BR107" s="4">
        <v>8.3148</v>
      </c>
      <c r="BU107" s="4">
        <v>5.0789999999999997</v>
      </c>
      <c r="BW107" s="4">
        <v>14.333</v>
      </c>
      <c r="BX107" s="4">
        <v>0.207124</v>
      </c>
      <c r="BY107" s="4">
        <v>-5</v>
      </c>
      <c r="BZ107" s="4">
        <v>0.68238699999999997</v>
      </c>
      <c r="CA107" s="4">
        <v>5.0615930000000002</v>
      </c>
      <c r="CB107" s="4">
        <v>13.784217</v>
      </c>
      <c r="CC107" s="4">
        <f t="shared" si="20"/>
        <v>1.3372728706000001</v>
      </c>
      <c r="CE107" s="4">
        <f t="shared" si="21"/>
        <v>10060.367652457902</v>
      </c>
      <c r="CF107" s="4">
        <f t="shared" si="22"/>
        <v>834.38571838033795</v>
      </c>
      <c r="CG107" s="4">
        <f t="shared" si="23"/>
        <v>25.264708626222003</v>
      </c>
      <c r="CH107" s="4">
        <f t="shared" si="24"/>
        <v>31.438341706870801</v>
      </c>
    </row>
    <row r="108" spans="1:86">
      <c r="A108" s="2">
        <v>42439</v>
      </c>
      <c r="B108" s="32">
        <v>0.44824754629629626</v>
      </c>
      <c r="C108" s="4">
        <v>13.334</v>
      </c>
      <c r="D108" s="4">
        <v>2.0867</v>
      </c>
      <c r="E108" s="4" t="s">
        <v>155</v>
      </c>
      <c r="F108" s="4">
        <v>20866.780651000001</v>
      </c>
      <c r="G108" s="4">
        <v>487.8</v>
      </c>
      <c r="H108" s="4">
        <v>3.2</v>
      </c>
      <c r="I108" s="4">
        <v>1320</v>
      </c>
      <c r="K108" s="4">
        <v>0.1</v>
      </c>
      <c r="L108" s="4">
        <v>137</v>
      </c>
      <c r="M108" s="4">
        <v>0.86539999999999995</v>
      </c>
      <c r="N108" s="4">
        <v>11.5388</v>
      </c>
      <c r="O108" s="4">
        <v>1.8058000000000001</v>
      </c>
      <c r="P108" s="4">
        <v>422.12860000000001</v>
      </c>
      <c r="Q108" s="4">
        <v>2.7803</v>
      </c>
      <c r="R108" s="4">
        <v>424.9</v>
      </c>
      <c r="S108" s="4">
        <v>312.17169999999999</v>
      </c>
      <c r="T108" s="4">
        <v>2.0560999999999998</v>
      </c>
      <c r="U108" s="4">
        <v>314.2</v>
      </c>
      <c r="V108" s="4">
        <v>1319.9607000000001</v>
      </c>
      <c r="Y108" s="4">
        <v>118.94799999999999</v>
      </c>
      <c r="Z108" s="4">
        <v>0</v>
      </c>
      <c r="AA108" s="4">
        <v>8.6499999999999994E-2</v>
      </c>
      <c r="AB108" s="4" t="s">
        <v>384</v>
      </c>
      <c r="AC108" s="4">
        <v>0</v>
      </c>
      <c r="AD108" s="4">
        <v>11.9</v>
      </c>
      <c r="AE108" s="4">
        <v>841</v>
      </c>
      <c r="AF108" s="4">
        <v>861</v>
      </c>
      <c r="AG108" s="4">
        <v>868</v>
      </c>
      <c r="AH108" s="4">
        <v>7</v>
      </c>
      <c r="AI108" s="4">
        <v>0.06</v>
      </c>
      <c r="AJ108" s="4">
        <v>0</v>
      </c>
      <c r="AK108" s="4">
        <v>983</v>
      </c>
      <c r="AL108" s="4">
        <v>-40</v>
      </c>
      <c r="AM108" s="4">
        <v>0</v>
      </c>
      <c r="AN108" s="4">
        <v>26</v>
      </c>
      <c r="AO108" s="4">
        <v>190</v>
      </c>
      <c r="AP108" s="4">
        <v>189.6</v>
      </c>
      <c r="AQ108" s="4">
        <v>2.2000000000000002</v>
      </c>
      <c r="AR108" s="4">
        <v>195</v>
      </c>
      <c r="AS108" s="4" t="s">
        <v>155</v>
      </c>
      <c r="AT108" s="4">
        <v>2</v>
      </c>
      <c r="AU108" s="5">
        <v>0.65615740740740736</v>
      </c>
      <c r="AV108" s="4">
        <v>47.164237999999997</v>
      </c>
      <c r="AW108" s="4">
        <v>-88.489311999999998</v>
      </c>
      <c r="AX108" s="4">
        <v>317.3</v>
      </c>
      <c r="AY108" s="4">
        <v>25.4</v>
      </c>
      <c r="AZ108" s="4">
        <v>12</v>
      </c>
      <c r="BA108" s="4">
        <v>9</v>
      </c>
      <c r="BB108" s="4" t="s">
        <v>434</v>
      </c>
      <c r="BC108" s="4">
        <v>1</v>
      </c>
      <c r="BD108" s="4">
        <v>1.3011010000000001</v>
      </c>
      <c r="BE108" s="4">
        <v>2</v>
      </c>
      <c r="BF108" s="4">
        <v>14.063000000000001</v>
      </c>
      <c r="BG108" s="4">
        <v>13.47</v>
      </c>
      <c r="BH108" s="4">
        <v>0.96</v>
      </c>
      <c r="BI108" s="4">
        <v>15.555</v>
      </c>
      <c r="BJ108" s="4">
        <v>2596.4850000000001</v>
      </c>
      <c r="BK108" s="4">
        <v>258.62200000000001</v>
      </c>
      <c r="BL108" s="4">
        <v>9.9469999999999992</v>
      </c>
      <c r="BM108" s="4">
        <v>6.6000000000000003E-2</v>
      </c>
      <c r="BN108" s="4">
        <v>10.013</v>
      </c>
      <c r="BO108" s="4">
        <v>7.3559999999999999</v>
      </c>
      <c r="BP108" s="4">
        <v>4.8000000000000001E-2</v>
      </c>
      <c r="BQ108" s="4">
        <v>7.4050000000000002</v>
      </c>
      <c r="BR108" s="4">
        <v>9.8216000000000001</v>
      </c>
      <c r="BU108" s="4">
        <v>5.31</v>
      </c>
      <c r="BW108" s="4">
        <v>14.159000000000001</v>
      </c>
      <c r="BX108" s="4">
        <v>0.25197799999999998</v>
      </c>
      <c r="BY108" s="4">
        <v>-5</v>
      </c>
      <c r="BZ108" s="4">
        <v>0.68200000000000005</v>
      </c>
      <c r="CA108" s="4">
        <v>6.1577120000000001</v>
      </c>
      <c r="CB108" s="4">
        <v>13.776400000000001</v>
      </c>
      <c r="CC108" s="4">
        <f t="shared" si="20"/>
        <v>1.6268675103999999</v>
      </c>
      <c r="CE108" s="4">
        <f t="shared" si="21"/>
        <v>11943.339911213041</v>
      </c>
      <c r="CF108" s="4">
        <f t="shared" si="22"/>
        <v>1189.6122852694079</v>
      </c>
      <c r="CG108" s="4">
        <f t="shared" si="23"/>
        <v>34.061599447920003</v>
      </c>
      <c r="CH108" s="4">
        <f t="shared" si="24"/>
        <v>45.177502381862396</v>
      </c>
    </row>
    <row r="109" spans="1:86">
      <c r="A109" s="2">
        <v>42439</v>
      </c>
      <c r="B109" s="32">
        <v>0.44825912037037036</v>
      </c>
      <c r="C109" s="4">
        <v>13.039</v>
      </c>
      <c r="D109" s="4">
        <v>2.4054000000000002</v>
      </c>
      <c r="E109" s="4" t="s">
        <v>155</v>
      </c>
      <c r="F109" s="4">
        <v>24053.986253999999</v>
      </c>
      <c r="G109" s="4">
        <v>574.1</v>
      </c>
      <c r="H109" s="4">
        <v>2.1</v>
      </c>
      <c r="I109" s="4">
        <v>1490.7</v>
      </c>
      <c r="K109" s="4">
        <v>0</v>
      </c>
      <c r="L109" s="4">
        <v>146</v>
      </c>
      <c r="M109" s="4">
        <v>0.86460000000000004</v>
      </c>
      <c r="N109" s="4">
        <v>11.2736</v>
      </c>
      <c r="O109" s="4">
        <v>2.0798000000000001</v>
      </c>
      <c r="P109" s="4">
        <v>496.3537</v>
      </c>
      <c r="Q109" s="4">
        <v>1.8268</v>
      </c>
      <c r="R109" s="4">
        <v>498.2</v>
      </c>
      <c r="S109" s="4">
        <v>367.06889999999999</v>
      </c>
      <c r="T109" s="4">
        <v>1.351</v>
      </c>
      <c r="U109" s="4">
        <v>368.4</v>
      </c>
      <c r="V109" s="4">
        <v>1490.7197000000001</v>
      </c>
      <c r="Y109" s="4">
        <v>126.125</v>
      </c>
      <c r="Z109" s="4">
        <v>0</v>
      </c>
      <c r="AA109" s="4">
        <v>0</v>
      </c>
      <c r="AB109" s="4" t="s">
        <v>384</v>
      </c>
      <c r="AC109" s="4">
        <v>0</v>
      </c>
      <c r="AD109" s="4">
        <v>11.9</v>
      </c>
      <c r="AE109" s="4">
        <v>842</v>
      </c>
      <c r="AF109" s="4">
        <v>863</v>
      </c>
      <c r="AG109" s="4">
        <v>868</v>
      </c>
      <c r="AH109" s="4">
        <v>7.6</v>
      </c>
      <c r="AI109" s="4">
        <v>0.06</v>
      </c>
      <c r="AJ109" s="4">
        <v>0</v>
      </c>
      <c r="AK109" s="4">
        <v>983</v>
      </c>
      <c r="AL109" s="4">
        <v>-40</v>
      </c>
      <c r="AM109" s="4">
        <v>0</v>
      </c>
      <c r="AN109" s="4">
        <v>26</v>
      </c>
      <c r="AO109" s="4">
        <v>190</v>
      </c>
      <c r="AP109" s="4">
        <v>190</v>
      </c>
      <c r="AQ109" s="4">
        <v>2.1</v>
      </c>
      <c r="AR109" s="4">
        <v>195</v>
      </c>
      <c r="AS109" s="4" t="s">
        <v>155</v>
      </c>
      <c r="AT109" s="4">
        <v>2</v>
      </c>
      <c r="AU109" s="5">
        <v>0.65616898148148151</v>
      </c>
      <c r="AV109" s="4">
        <v>47.164199000000004</v>
      </c>
      <c r="AW109" s="4">
        <v>-88.489452</v>
      </c>
      <c r="AX109" s="4">
        <v>317.2</v>
      </c>
      <c r="AY109" s="4">
        <v>26</v>
      </c>
      <c r="AZ109" s="4">
        <v>12</v>
      </c>
      <c r="BA109" s="4">
        <v>9</v>
      </c>
      <c r="BB109" s="4" t="s">
        <v>434</v>
      </c>
      <c r="BC109" s="4">
        <v>1</v>
      </c>
      <c r="BD109" s="4">
        <v>1.4012</v>
      </c>
      <c r="BE109" s="4">
        <v>2</v>
      </c>
      <c r="BF109" s="4">
        <v>14.063000000000001</v>
      </c>
      <c r="BG109" s="4">
        <v>13.4</v>
      </c>
      <c r="BH109" s="4">
        <v>0.95</v>
      </c>
      <c r="BI109" s="4">
        <v>15.657999999999999</v>
      </c>
      <c r="BJ109" s="4">
        <v>2531.9270000000001</v>
      </c>
      <c r="BK109" s="4">
        <v>297.28800000000001</v>
      </c>
      <c r="BL109" s="4">
        <v>11.673999999999999</v>
      </c>
      <c r="BM109" s="4">
        <v>4.2999999999999997E-2</v>
      </c>
      <c r="BN109" s="4">
        <v>11.717000000000001</v>
      </c>
      <c r="BO109" s="4">
        <v>8.6329999999999991</v>
      </c>
      <c r="BP109" s="4">
        <v>3.2000000000000001E-2</v>
      </c>
      <c r="BQ109" s="4">
        <v>8.6649999999999991</v>
      </c>
      <c r="BR109" s="4">
        <v>11.0709</v>
      </c>
      <c r="BU109" s="4">
        <v>5.62</v>
      </c>
      <c r="BW109" s="4">
        <v>0</v>
      </c>
      <c r="BX109" s="4">
        <v>0.29238700000000001</v>
      </c>
      <c r="BY109" s="4">
        <v>-5</v>
      </c>
      <c r="BZ109" s="4">
        <v>0.68138699999999996</v>
      </c>
      <c r="CA109" s="4">
        <v>7.1452070000000001</v>
      </c>
      <c r="CB109" s="4">
        <v>13.764017000000001</v>
      </c>
      <c r="CC109" s="4">
        <f t="shared" si="20"/>
        <v>1.8877636894000001</v>
      </c>
      <c r="CE109" s="4">
        <f t="shared" si="21"/>
        <v>13514.083465345084</v>
      </c>
      <c r="CF109" s="4">
        <f t="shared" si="22"/>
        <v>1586.765671066152</v>
      </c>
      <c r="CG109" s="4">
        <f t="shared" si="23"/>
        <v>46.249174335284998</v>
      </c>
      <c r="CH109" s="4">
        <f t="shared" si="24"/>
        <v>59.090592515696102</v>
      </c>
    </row>
    <row r="110" spans="1:86">
      <c r="A110" s="2">
        <v>42439</v>
      </c>
      <c r="B110" s="32">
        <v>0.4482706944444444</v>
      </c>
      <c r="C110" s="4">
        <v>12.86</v>
      </c>
      <c r="D110" s="4">
        <v>2.6802999999999999</v>
      </c>
      <c r="E110" s="4" t="s">
        <v>155</v>
      </c>
      <c r="F110" s="4">
        <v>26803.127148</v>
      </c>
      <c r="G110" s="4">
        <v>686.6</v>
      </c>
      <c r="H110" s="4">
        <v>2.1</v>
      </c>
      <c r="I110" s="4">
        <v>1684</v>
      </c>
      <c r="K110" s="4">
        <v>0</v>
      </c>
      <c r="L110" s="4">
        <v>156</v>
      </c>
      <c r="M110" s="4">
        <v>0.86329999999999996</v>
      </c>
      <c r="N110" s="4">
        <v>11.1021</v>
      </c>
      <c r="O110" s="4">
        <v>2.3140000000000001</v>
      </c>
      <c r="P110" s="4">
        <v>592.76570000000004</v>
      </c>
      <c r="Q110" s="4">
        <v>1.8129999999999999</v>
      </c>
      <c r="R110" s="4">
        <v>594.6</v>
      </c>
      <c r="S110" s="4">
        <v>438.37329999999997</v>
      </c>
      <c r="T110" s="4">
        <v>1.3408</v>
      </c>
      <c r="U110" s="4">
        <v>439.7</v>
      </c>
      <c r="V110" s="4">
        <v>1683.9511</v>
      </c>
      <c r="Y110" s="4">
        <v>134.697</v>
      </c>
      <c r="Z110" s="4">
        <v>0</v>
      </c>
      <c r="AA110" s="4">
        <v>0</v>
      </c>
      <c r="AB110" s="4" t="s">
        <v>384</v>
      </c>
      <c r="AC110" s="4">
        <v>0</v>
      </c>
      <c r="AD110" s="4">
        <v>11.9</v>
      </c>
      <c r="AE110" s="4">
        <v>842</v>
      </c>
      <c r="AF110" s="4">
        <v>864</v>
      </c>
      <c r="AG110" s="4">
        <v>869</v>
      </c>
      <c r="AH110" s="4">
        <v>8</v>
      </c>
      <c r="AI110" s="4">
        <v>7.0000000000000007E-2</v>
      </c>
      <c r="AJ110" s="4">
        <v>0</v>
      </c>
      <c r="AK110" s="4">
        <v>983</v>
      </c>
      <c r="AL110" s="4">
        <v>-40</v>
      </c>
      <c r="AM110" s="4">
        <v>0</v>
      </c>
      <c r="AN110" s="4">
        <v>26</v>
      </c>
      <c r="AO110" s="4">
        <v>190</v>
      </c>
      <c r="AP110" s="4">
        <v>190</v>
      </c>
      <c r="AQ110" s="4">
        <v>2.1</v>
      </c>
      <c r="AR110" s="4">
        <v>195</v>
      </c>
      <c r="AS110" s="4" t="s">
        <v>155</v>
      </c>
      <c r="AT110" s="4">
        <v>2</v>
      </c>
      <c r="AU110" s="5">
        <v>0.65618055555555554</v>
      </c>
      <c r="AV110" s="4">
        <v>47.164150999999997</v>
      </c>
      <c r="AW110" s="4">
        <v>-88.489588999999995</v>
      </c>
      <c r="AX110" s="4">
        <v>317.3</v>
      </c>
      <c r="AY110" s="4">
        <v>26.7</v>
      </c>
      <c r="AZ110" s="4">
        <v>12</v>
      </c>
      <c r="BA110" s="4">
        <v>9</v>
      </c>
      <c r="BB110" s="4" t="s">
        <v>434</v>
      </c>
      <c r="BC110" s="4">
        <v>1.0012000000000001</v>
      </c>
      <c r="BD110" s="4">
        <v>1.5</v>
      </c>
      <c r="BE110" s="4">
        <v>2.0011999999999999</v>
      </c>
      <c r="BF110" s="4">
        <v>14.063000000000001</v>
      </c>
      <c r="BG110" s="4">
        <v>13.27</v>
      </c>
      <c r="BH110" s="4">
        <v>0.94</v>
      </c>
      <c r="BI110" s="4">
        <v>15.83</v>
      </c>
      <c r="BJ110" s="4">
        <v>2478.2919999999999</v>
      </c>
      <c r="BK110" s="4">
        <v>328.76799999999997</v>
      </c>
      <c r="BL110" s="4">
        <v>13.856999999999999</v>
      </c>
      <c r="BM110" s="4">
        <v>4.2000000000000003E-2</v>
      </c>
      <c r="BN110" s="4">
        <v>13.898999999999999</v>
      </c>
      <c r="BO110" s="4">
        <v>10.247999999999999</v>
      </c>
      <c r="BP110" s="4">
        <v>3.1E-2</v>
      </c>
      <c r="BQ110" s="4">
        <v>10.279</v>
      </c>
      <c r="BR110" s="4">
        <v>12.430099999999999</v>
      </c>
      <c r="BU110" s="4">
        <v>5.9660000000000002</v>
      </c>
      <c r="BW110" s="4">
        <v>0</v>
      </c>
      <c r="BX110" s="4">
        <v>0.32264999999999999</v>
      </c>
      <c r="BY110" s="4">
        <v>-5</v>
      </c>
      <c r="BZ110" s="4">
        <v>0.68161300000000002</v>
      </c>
      <c r="CA110" s="4">
        <v>7.8847589999999999</v>
      </c>
      <c r="CB110" s="4">
        <v>13.768583</v>
      </c>
      <c r="CC110" s="4">
        <f t="shared" si="20"/>
        <v>2.0831533277999998</v>
      </c>
      <c r="CE110" s="4">
        <f t="shared" si="21"/>
        <v>14596.929158266115</v>
      </c>
      <c r="CF110" s="4">
        <f t="shared" si="22"/>
        <v>1936.4155658432637</v>
      </c>
      <c r="CG110" s="4">
        <f t="shared" si="23"/>
        <v>60.542436007466996</v>
      </c>
      <c r="CH110" s="4">
        <f t="shared" si="24"/>
        <v>73.212232105887296</v>
      </c>
    </row>
    <row r="111" spans="1:86">
      <c r="A111" s="2">
        <v>42439</v>
      </c>
      <c r="B111" s="32">
        <v>0.44828226851851855</v>
      </c>
      <c r="C111" s="4">
        <v>12.875999999999999</v>
      </c>
      <c r="D111" s="4">
        <v>2.6619999999999999</v>
      </c>
      <c r="E111" s="4" t="s">
        <v>155</v>
      </c>
      <c r="F111" s="4">
        <v>26620.048309000002</v>
      </c>
      <c r="G111" s="4">
        <v>790.8</v>
      </c>
      <c r="H111" s="4">
        <v>2.1</v>
      </c>
      <c r="I111" s="4">
        <v>1803.3</v>
      </c>
      <c r="K111" s="4">
        <v>0</v>
      </c>
      <c r="L111" s="4">
        <v>158</v>
      </c>
      <c r="M111" s="4">
        <v>0.86319999999999997</v>
      </c>
      <c r="N111" s="4">
        <v>11.1151</v>
      </c>
      <c r="O111" s="4">
        <v>2.298</v>
      </c>
      <c r="P111" s="4">
        <v>682.65300000000002</v>
      </c>
      <c r="Q111" s="4">
        <v>1.8128</v>
      </c>
      <c r="R111" s="4">
        <v>684.5</v>
      </c>
      <c r="S111" s="4">
        <v>504.84859999999998</v>
      </c>
      <c r="T111" s="4">
        <v>1.3406</v>
      </c>
      <c r="U111" s="4">
        <v>506.2</v>
      </c>
      <c r="V111" s="4">
        <v>1803.252</v>
      </c>
      <c r="Y111" s="4">
        <v>136.47999999999999</v>
      </c>
      <c r="Z111" s="4">
        <v>0</v>
      </c>
      <c r="AA111" s="4">
        <v>0</v>
      </c>
      <c r="AB111" s="4" t="s">
        <v>384</v>
      </c>
      <c r="AC111" s="4">
        <v>0</v>
      </c>
      <c r="AD111" s="4">
        <v>11.9</v>
      </c>
      <c r="AE111" s="4">
        <v>842</v>
      </c>
      <c r="AF111" s="4">
        <v>863</v>
      </c>
      <c r="AG111" s="4">
        <v>869</v>
      </c>
      <c r="AH111" s="4">
        <v>8</v>
      </c>
      <c r="AI111" s="4">
        <v>7.0000000000000007E-2</v>
      </c>
      <c r="AJ111" s="4">
        <v>0</v>
      </c>
      <c r="AK111" s="4">
        <v>983</v>
      </c>
      <c r="AL111" s="4">
        <v>-40</v>
      </c>
      <c r="AM111" s="4">
        <v>0</v>
      </c>
      <c r="AN111" s="4">
        <v>26</v>
      </c>
      <c r="AO111" s="4">
        <v>190</v>
      </c>
      <c r="AP111" s="4">
        <v>190</v>
      </c>
      <c r="AQ111" s="4">
        <v>2</v>
      </c>
      <c r="AR111" s="4">
        <v>195</v>
      </c>
      <c r="AS111" s="4" t="s">
        <v>155</v>
      </c>
      <c r="AT111" s="4">
        <v>2</v>
      </c>
      <c r="AU111" s="5">
        <v>0.65619212962962969</v>
      </c>
      <c r="AV111" s="4">
        <v>47.164091999999997</v>
      </c>
      <c r="AW111" s="4">
        <v>-88.489723999999995</v>
      </c>
      <c r="AX111" s="4">
        <v>317.10000000000002</v>
      </c>
      <c r="AY111" s="4">
        <v>27.4</v>
      </c>
      <c r="AZ111" s="4">
        <v>12</v>
      </c>
      <c r="BA111" s="4">
        <v>9</v>
      </c>
      <c r="BB111" s="4" t="s">
        <v>434</v>
      </c>
      <c r="BC111" s="4">
        <v>1.1000000000000001</v>
      </c>
      <c r="BD111" s="4">
        <v>1.5012000000000001</v>
      </c>
      <c r="BE111" s="4">
        <v>2.1</v>
      </c>
      <c r="BF111" s="4">
        <v>14.063000000000001</v>
      </c>
      <c r="BG111" s="4">
        <v>13.26</v>
      </c>
      <c r="BH111" s="4">
        <v>0.94</v>
      </c>
      <c r="BI111" s="4">
        <v>15.843</v>
      </c>
      <c r="BJ111" s="4">
        <v>2479.569</v>
      </c>
      <c r="BK111" s="4">
        <v>326.274</v>
      </c>
      <c r="BL111" s="4">
        <v>15.948</v>
      </c>
      <c r="BM111" s="4">
        <v>4.2000000000000003E-2</v>
      </c>
      <c r="BN111" s="4">
        <v>15.99</v>
      </c>
      <c r="BO111" s="4">
        <v>11.794</v>
      </c>
      <c r="BP111" s="4">
        <v>3.1E-2</v>
      </c>
      <c r="BQ111" s="4">
        <v>11.824999999999999</v>
      </c>
      <c r="BR111" s="4">
        <v>13.302</v>
      </c>
      <c r="BU111" s="4">
        <v>6.0410000000000004</v>
      </c>
      <c r="BW111" s="4">
        <v>0</v>
      </c>
      <c r="BX111" s="4">
        <v>0.31686700000000001</v>
      </c>
      <c r="BY111" s="4">
        <v>-5</v>
      </c>
      <c r="BZ111" s="4">
        <v>0.68138699999999996</v>
      </c>
      <c r="CA111" s="4">
        <v>7.7434380000000003</v>
      </c>
      <c r="CB111" s="4">
        <v>13.764017000000001</v>
      </c>
      <c r="CC111" s="4">
        <f t="shared" si="20"/>
        <v>2.0458163196000001</v>
      </c>
      <c r="CE111" s="4">
        <f t="shared" si="21"/>
        <v>14342.690447211833</v>
      </c>
      <c r="CF111" s="4">
        <f t="shared" si="22"/>
        <v>1887.2824200389641</v>
      </c>
      <c r="CG111" s="4">
        <f t="shared" si="23"/>
        <v>68.399917299449996</v>
      </c>
      <c r="CH111" s="4">
        <f t="shared" si="24"/>
        <v>76.943399570172005</v>
      </c>
    </row>
    <row r="112" spans="1:86">
      <c r="A112" s="2">
        <v>42439</v>
      </c>
      <c r="B112" s="32">
        <v>0.44829384259259258</v>
      </c>
      <c r="C112" s="4">
        <v>13.013999999999999</v>
      </c>
      <c r="D112" s="4">
        <v>2.5182000000000002</v>
      </c>
      <c r="E112" s="4" t="s">
        <v>155</v>
      </c>
      <c r="F112" s="4">
        <v>25182.360515</v>
      </c>
      <c r="G112" s="4">
        <v>875.6</v>
      </c>
      <c r="H112" s="4">
        <v>2</v>
      </c>
      <c r="I112" s="4">
        <v>1745.2</v>
      </c>
      <c r="K112" s="4">
        <v>0</v>
      </c>
      <c r="L112" s="4">
        <v>158</v>
      </c>
      <c r="M112" s="4">
        <v>0.86350000000000005</v>
      </c>
      <c r="N112" s="4">
        <v>11.2376</v>
      </c>
      <c r="O112" s="4">
        <v>2.1745999999999999</v>
      </c>
      <c r="P112" s="4">
        <v>756.14819999999997</v>
      </c>
      <c r="Q112" s="4">
        <v>1.7392000000000001</v>
      </c>
      <c r="R112" s="4">
        <v>757.9</v>
      </c>
      <c r="S112" s="4">
        <v>559.19140000000004</v>
      </c>
      <c r="T112" s="4">
        <v>1.2861</v>
      </c>
      <c r="U112" s="4">
        <v>560.5</v>
      </c>
      <c r="V112" s="4">
        <v>1745.1774</v>
      </c>
      <c r="Y112" s="4">
        <v>136.59899999999999</v>
      </c>
      <c r="Z112" s="4">
        <v>0</v>
      </c>
      <c r="AA112" s="4">
        <v>0</v>
      </c>
      <c r="AB112" s="4" t="s">
        <v>384</v>
      </c>
      <c r="AC112" s="4">
        <v>0</v>
      </c>
      <c r="AD112" s="4">
        <v>11.9</v>
      </c>
      <c r="AE112" s="4">
        <v>842</v>
      </c>
      <c r="AF112" s="4">
        <v>863</v>
      </c>
      <c r="AG112" s="4">
        <v>869</v>
      </c>
      <c r="AH112" s="4">
        <v>7.4</v>
      </c>
      <c r="AI112" s="4">
        <v>0.06</v>
      </c>
      <c r="AJ112" s="4">
        <v>0</v>
      </c>
      <c r="AK112" s="4">
        <v>983</v>
      </c>
      <c r="AL112" s="4">
        <v>-40</v>
      </c>
      <c r="AM112" s="4">
        <v>0</v>
      </c>
      <c r="AN112" s="4">
        <v>26</v>
      </c>
      <c r="AO112" s="4">
        <v>190</v>
      </c>
      <c r="AP112" s="4">
        <v>190</v>
      </c>
      <c r="AQ112" s="4">
        <v>2</v>
      </c>
      <c r="AR112" s="4">
        <v>195</v>
      </c>
      <c r="AS112" s="4" t="s">
        <v>155</v>
      </c>
      <c r="AT112" s="4">
        <v>2</v>
      </c>
      <c r="AU112" s="5">
        <v>0.65620370370370373</v>
      </c>
      <c r="AV112" s="4">
        <v>47.164014000000002</v>
      </c>
      <c r="AW112" s="4">
        <v>-88.489846</v>
      </c>
      <c r="AX112" s="4">
        <v>316.89999999999998</v>
      </c>
      <c r="AY112" s="4">
        <v>28.9</v>
      </c>
      <c r="AZ112" s="4">
        <v>12</v>
      </c>
      <c r="BA112" s="4">
        <v>9</v>
      </c>
      <c r="BB112" s="4" t="s">
        <v>434</v>
      </c>
      <c r="BC112" s="4">
        <v>1.1000000000000001</v>
      </c>
      <c r="BD112" s="4">
        <v>1.6</v>
      </c>
      <c r="BE112" s="4">
        <v>2.1</v>
      </c>
      <c r="BF112" s="4">
        <v>14.063000000000001</v>
      </c>
      <c r="BG112" s="4">
        <v>13.29</v>
      </c>
      <c r="BH112" s="4">
        <v>0.94</v>
      </c>
      <c r="BI112" s="4">
        <v>15.804</v>
      </c>
      <c r="BJ112" s="4">
        <v>2508.14</v>
      </c>
      <c r="BK112" s="4">
        <v>308.90800000000002</v>
      </c>
      <c r="BL112" s="4">
        <v>17.672999999999998</v>
      </c>
      <c r="BM112" s="4">
        <v>4.1000000000000002E-2</v>
      </c>
      <c r="BN112" s="4">
        <v>17.713999999999999</v>
      </c>
      <c r="BO112" s="4">
        <v>13.07</v>
      </c>
      <c r="BP112" s="4">
        <v>0.03</v>
      </c>
      <c r="BQ112" s="4">
        <v>13.1</v>
      </c>
      <c r="BR112" s="4">
        <v>12.879899999999999</v>
      </c>
      <c r="BU112" s="4">
        <v>6.0490000000000004</v>
      </c>
      <c r="BW112" s="4">
        <v>0</v>
      </c>
      <c r="BX112" s="4">
        <v>0.30222500000000002</v>
      </c>
      <c r="BY112" s="4">
        <v>-5</v>
      </c>
      <c r="BZ112" s="4">
        <v>0.68038799999999999</v>
      </c>
      <c r="CA112" s="4">
        <v>7.385618</v>
      </c>
      <c r="CB112" s="4">
        <v>13.743830000000001</v>
      </c>
      <c r="CC112" s="4">
        <f t="shared" si="20"/>
        <v>1.9512802755999998</v>
      </c>
      <c r="CE112" s="4">
        <f t="shared" si="21"/>
        <v>13837.550456098441</v>
      </c>
      <c r="CF112" s="4">
        <f t="shared" si="22"/>
        <v>1704.2629344025679</v>
      </c>
      <c r="CG112" s="4">
        <f t="shared" si="23"/>
        <v>72.273442062599997</v>
      </c>
      <c r="CH112" s="4">
        <f t="shared" si="24"/>
        <v>71.059137894815393</v>
      </c>
    </row>
    <row r="113" spans="1:86">
      <c r="A113" s="2">
        <v>42439</v>
      </c>
      <c r="B113" s="32">
        <v>0.44830541666666668</v>
      </c>
      <c r="C113" s="4">
        <v>13.03</v>
      </c>
      <c r="D113" s="4">
        <v>2.3763000000000001</v>
      </c>
      <c r="E113" s="4" t="s">
        <v>155</v>
      </c>
      <c r="F113" s="4">
        <v>23762.833742999999</v>
      </c>
      <c r="G113" s="4">
        <v>909.8</v>
      </c>
      <c r="H113" s="4">
        <v>2</v>
      </c>
      <c r="I113" s="4">
        <v>1690.7</v>
      </c>
      <c r="K113" s="4">
        <v>0</v>
      </c>
      <c r="L113" s="4">
        <v>158</v>
      </c>
      <c r="M113" s="4">
        <v>0.86470000000000002</v>
      </c>
      <c r="N113" s="4">
        <v>11.2675</v>
      </c>
      <c r="O113" s="4">
        <v>2.0548999999999999</v>
      </c>
      <c r="P113" s="4">
        <v>786.75390000000004</v>
      </c>
      <c r="Q113" s="4">
        <v>1.7295</v>
      </c>
      <c r="R113" s="4">
        <v>788.5</v>
      </c>
      <c r="S113" s="4">
        <v>581.81880000000001</v>
      </c>
      <c r="T113" s="4">
        <v>1.2789999999999999</v>
      </c>
      <c r="U113" s="4">
        <v>583.1</v>
      </c>
      <c r="V113" s="4">
        <v>1690.6845000000001</v>
      </c>
      <c r="Y113" s="4">
        <v>136.80099999999999</v>
      </c>
      <c r="Z113" s="4">
        <v>0</v>
      </c>
      <c r="AA113" s="4">
        <v>0</v>
      </c>
      <c r="AB113" s="4" t="s">
        <v>384</v>
      </c>
      <c r="AC113" s="4">
        <v>0</v>
      </c>
      <c r="AD113" s="4">
        <v>11.9</v>
      </c>
      <c r="AE113" s="4">
        <v>842</v>
      </c>
      <c r="AF113" s="4">
        <v>864</v>
      </c>
      <c r="AG113" s="4">
        <v>868</v>
      </c>
      <c r="AH113" s="4">
        <v>7</v>
      </c>
      <c r="AI113" s="4">
        <v>0.06</v>
      </c>
      <c r="AJ113" s="4">
        <v>0</v>
      </c>
      <c r="AK113" s="4">
        <v>983</v>
      </c>
      <c r="AL113" s="4">
        <v>-40</v>
      </c>
      <c r="AM113" s="4">
        <v>0</v>
      </c>
      <c r="AN113" s="4">
        <v>26</v>
      </c>
      <c r="AO113" s="4">
        <v>190</v>
      </c>
      <c r="AP113" s="4">
        <v>190</v>
      </c>
      <c r="AQ113" s="4">
        <v>2</v>
      </c>
      <c r="AR113" s="4">
        <v>195</v>
      </c>
      <c r="AS113" s="4" t="s">
        <v>155</v>
      </c>
      <c r="AT113" s="4">
        <v>2</v>
      </c>
      <c r="AU113" s="5">
        <v>0.65621527777777777</v>
      </c>
      <c r="AV113" s="4">
        <v>47.163930999999998</v>
      </c>
      <c r="AW113" s="4">
        <v>-88.48997</v>
      </c>
      <c r="AX113" s="4">
        <v>316.7</v>
      </c>
      <c r="AY113" s="4">
        <v>29.7</v>
      </c>
      <c r="AZ113" s="4">
        <v>12</v>
      </c>
      <c r="BA113" s="4">
        <v>9</v>
      </c>
      <c r="BB113" s="4" t="s">
        <v>434</v>
      </c>
      <c r="BC113" s="4">
        <v>1.1012</v>
      </c>
      <c r="BD113" s="4">
        <v>1.5928</v>
      </c>
      <c r="BE113" s="4">
        <v>2.1012</v>
      </c>
      <c r="BF113" s="4">
        <v>14.063000000000001</v>
      </c>
      <c r="BG113" s="4">
        <v>13.41</v>
      </c>
      <c r="BH113" s="4">
        <v>0.95</v>
      </c>
      <c r="BI113" s="4">
        <v>15.641999999999999</v>
      </c>
      <c r="BJ113" s="4">
        <v>2532.627</v>
      </c>
      <c r="BK113" s="4">
        <v>293.97000000000003</v>
      </c>
      <c r="BL113" s="4">
        <v>18.518999999999998</v>
      </c>
      <c r="BM113" s="4">
        <v>4.1000000000000002E-2</v>
      </c>
      <c r="BN113" s="4">
        <v>18.559999999999999</v>
      </c>
      <c r="BO113" s="4">
        <v>13.695</v>
      </c>
      <c r="BP113" s="4">
        <v>0.03</v>
      </c>
      <c r="BQ113" s="4">
        <v>13.725</v>
      </c>
      <c r="BR113" s="4">
        <v>12.5662</v>
      </c>
      <c r="BU113" s="4">
        <v>6.101</v>
      </c>
      <c r="BW113" s="4">
        <v>0</v>
      </c>
      <c r="BX113" s="4">
        <v>0.26563100000000001</v>
      </c>
      <c r="BY113" s="4">
        <v>-5</v>
      </c>
      <c r="BZ113" s="4">
        <v>0.68</v>
      </c>
      <c r="CA113" s="4">
        <v>6.4913480000000003</v>
      </c>
      <c r="CB113" s="4">
        <v>13.736000000000001</v>
      </c>
      <c r="CC113" s="4">
        <f t="shared" si="20"/>
        <v>1.7150141416</v>
      </c>
      <c r="CE113" s="4">
        <f t="shared" si="21"/>
        <v>12280.801918763411</v>
      </c>
      <c r="CF113" s="4">
        <f t="shared" si="22"/>
        <v>1425.4713939553201</v>
      </c>
      <c r="CG113" s="4">
        <f t="shared" si="23"/>
        <v>66.553032221100011</v>
      </c>
      <c r="CH113" s="4">
        <f t="shared" si="24"/>
        <v>60.933968196487207</v>
      </c>
    </row>
    <row r="114" spans="1:86">
      <c r="A114" s="2">
        <v>42439</v>
      </c>
      <c r="B114" s="32">
        <v>0.44831699074074072</v>
      </c>
      <c r="C114" s="4">
        <v>13.03</v>
      </c>
      <c r="D114" s="4">
        <v>2.3205</v>
      </c>
      <c r="E114" s="4" t="s">
        <v>155</v>
      </c>
      <c r="F114" s="4">
        <v>23204.579901000001</v>
      </c>
      <c r="G114" s="4">
        <v>946.9</v>
      </c>
      <c r="H114" s="4">
        <v>2.1</v>
      </c>
      <c r="I114" s="4">
        <v>1654.9</v>
      </c>
      <c r="K114" s="4">
        <v>0</v>
      </c>
      <c r="L114" s="4">
        <v>158</v>
      </c>
      <c r="M114" s="4">
        <v>0.86519999999999997</v>
      </c>
      <c r="N114" s="4">
        <v>11.2742</v>
      </c>
      <c r="O114" s="4">
        <v>2.0078</v>
      </c>
      <c r="P114" s="4">
        <v>819.28240000000005</v>
      </c>
      <c r="Q114" s="4">
        <v>1.8059000000000001</v>
      </c>
      <c r="R114" s="4">
        <v>821.1</v>
      </c>
      <c r="S114" s="4">
        <v>605.88459999999998</v>
      </c>
      <c r="T114" s="4">
        <v>1.3355999999999999</v>
      </c>
      <c r="U114" s="4">
        <v>607.20000000000005</v>
      </c>
      <c r="V114" s="4">
        <v>1654.9314999999999</v>
      </c>
      <c r="Y114" s="4">
        <v>137.11000000000001</v>
      </c>
      <c r="Z114" s="4">
        <v>0</v>
      </c>
      <c r="AA114" s="4">
        <v>0</v>
      </c>
      <c r="AB114" s="4" t="s">
        <v>384</v>
      </c>
      <c r="AC114" s="4">
        <v>0</v>
      </c>
      <c r="AD114" s="4">
        <v>11.9</v>
      </c>
      <c r="AE114" s="4">
        <v>842</v>
      </c>
      <c r="AF114" s="4">
        <v>865</v>
      </c>
      <c r="AG114" s="4">
        <v>868</v>
      </c>
      <c r="AH114" s="4">
        <v>7.6</v>
      </c>
      <c r="AI114" s="4">
        <v>0.06</v>
      </c>
      <c r="AJ114" s="4">
        <v>0</v>
      </c>
      <c r="AK114" s="4">
        <v>983</v>
      </c>
      <c r="AL114" s="4">
        <v>-40</v>
      </c>
      <c r="AM114" s="4">
        <v>0</v>
      </c>
      <c r="AN114" s="4">
        <v>26</v>
      </c>
      <c r="AO114" s="4">
        <v>190</v>
      </c>
      <c r="AP114" s="4">
        <v>189.4</v>
      </c>
      <c r="AQ114" s="4">
        <v>1.9</v>
      </c>
      <c r="AR114" s="4">
        <v>195</v>
      </c>
      <c r="AS114" s="4" t="s">
        <v>155</v>
      </c>
      <c r="AT114" s="4">
        <v>2</v>
      </c>
      <c r="AU114" s="5">
        <v>0.65622685185185181</v>
      </c>
      <c r="AV114" s="4">
        <v>47.163862000000002</v>
      </c>
      <c r="AW114" s="4">
        <v>-88.490127000000001</v>
      </c>
      <c r="AX114" s="4">
        <v>316.7</v>
      </c>
      <c r="AY114" s="4">
        <v>30.5</v>
      </c>
      <c r="AZ114" s="4">
        <v>12</v>
      </c>
      <c r="BA114" s="4">
        <v>10</v>
      </c>
      <c r="BB114" s="4" t="s">
        <v>435</v>
      </c>
      <c r="BC114" s="4">
        <v>1.2012</v>
      </c>
      <c r="BD114" s="4">
        <v>1</v>
      </c>
      <c r="BE114" s="4">
        <v>2.2000000000000002</v>
      </c>
      <c r="BF114" s="4">
        <v>14.063000000000001</v>
      </c>
      <c r="BG114" s="4">
        <v>13.47</v>
      </c>
      <c r="BH114" s="4">
        <v>0.96</v>
      </c>
      <c r="BI114" s="4">
        <v>15.574</v>
      </c>
      <c r="BJ114" s="4">
        <v>2542.4430000000002</v>
      </c>
      <c r="BK114" s="4">
        <v>288.17599999999999</v>
      </c>
      <c r="BL114" s="4">
        <v>19.347999999999999</v>
      </c>
      <c r="BM114" s="4">
        <v>4.2999999999999997E-2</v>
      </c>
      <c r="BN114" s="4">
        <v>19.390999999999998</v>
      </c>
      <c r="BO114" s="4">
        <v>14.308</v>
      </c>
      <c r="BP114" s="4">
        <v>3.2000000000000001E-2</v>
      </c>
      <c r="BQ114" s="4">
        <v>14.34</v>
      </c>
      <c r="BR114" s="4">
        <v>12.3408</v>
      </c>
      <c r="BU114" s="4">
        <v>6.1349999999999998</v>
      </c>
      <c r="BW114" s="4">
        <v>0</v>
      </c>
      <c r="BX114" s="4">
        <v>0.27877999999999997</v>
      </c>
      <c r="BY114" s="4">
        <v>-5</v>
      </c>
      <c r="BZ114" s="4">
        <v>0.67877399999999999</v>
      </c>
      <c r="CA114" s="4">
        <v>6.8126860000000002</v>
      </c>
      <c r="CB114" s="4">
        <v>13.711235</v>
      </c>
      <c r="CC114" s="4">
        <f t="shared" si="20"/>
        <v>1.7999116412</v>
      </c>
      <c r="CE114" s="4">
        <f t="shared" si="21"/>
        <v>12938.686776427807</v>
      </c>
      <c r="CF114" s="4">
        <f t="shared" si="22"/>
        <v>1466.549692749792</v>
      </c>
      <c r="CG114" s="4">
        <f t="shared" si="23"/>
        <v>72.977356178280004</v>
      </c>
      <c r="CH114" s="4">
        <f t="shared" si="24"/>
        <v>62.803274555433603</v>
      </c>
    </row>
    <row r="115" spans="1:86">
      <c r="A115" s="2">
        <v>42439</v>
      </c>
      <c r="B115" s="32">
        <v>0.44832856481481481</v>
      </c>
      <c r="C115" s="4">
        <v>13.037000000000001</v>
      </c>
      <c r="D115" s="4">
        <v>2.3504</v>
      </c>
      <c r="E115" s="4" t="s">
        <v>155</v>
      </c>
      <c r="F115" s="4">
        <v>23504.071607000002</v>
      </c>
      <c r="G115" s="4">
        <v>979.1</v>
      </c>
      <c r="H115" s="4">
        <v>2.1</v>
      </c>
      <c r="I115" s="4">
        <v>1718.8</v>
      </c>
      <c r="K115" s="4">
        <v>0</v>
      </c>
      <c r="L115" s="4">
        <v>159</v>
      </c>
      <c r="M115" s="4">
        <v>0.8649</v>
      </c>
      <c r="N115" s="4">
        <v>11.2751</v>
      </c>
      <c r="O115" s="4">
        <v>2.0327999999999999</v>
      </c>
      <c r="P115" s="4">
        <v>846.81700000000001</v>
      </c>
      <c r="Q115" s="4">
        <v>1.8162</v>
      </c>
      <c r="R115" s="4">
        <v>848.6</v>
      </c>
      <c r="S115" s="4">
        <v>626.24329999999998</v>
      </c>
      <c r="T115" s="4">
        <v>1.3431</v>
      </c>
      <c r="U115" s="4">
        <v>627.6</v>
      </c>
      <c r="V115" s="4">
        <v>1718.7573</v>
      </c>
      <c r="Y115" s="4">
        <v>137.316</v>
      </c>
      <c r="Z115" s="4">
        <v>0</v>
      </c>
      <c r="AA115" s="4">
        <v>0</v>
      </c>
      <c r="AB115" s="4" t="s">
        <v>384</v>
      </c>
      <c r="AC115" s="4">
        <v>0</v>
      </c>
      <c r="AD115" s="4">
        <v>11.9</v>
      </c>
      <c r="AE115" s="4">
        <v>842</v>
      </c>
      <c r="AF115" s="4">
        <v>864</v>
      </c>
      <c r="AG115" s="4">
        <v>868</v>
      </c>
      <c r="AH115" s="4">
        <v>7.4</v>
      </c>
      <c r="AI115" s="4">
        <v>0.06</v>
      </c>
      <c r="AJ115" s="4">
        <v>0</v>
      </c>
      <c r="AK115" s="4">
        <v>983</v>
      </c>
      <c r="AL115" s="4">
        <v>-40</v>
      </c>
      <c r="AM115" s="4">
        <v>0</v>
      </c>
      <c r="AN115" s="4">
        <v>26</v>
      </c>
      <c r="AO115" s="4">
        <v>190</v>
      </c>
      <c r="AP115" s="4">
        <v>189</v>
      </c>
      <c r="AQ115" s="4">
        <v>1.9</v>
      </c>
      <c r="AR115" s="4">
        <v>195</v>
      </c>
      <c r="AS115" s="4" t="s">
        <v>155</v>
      </c>
      <c r="AT115" s="4">
        <v>2</v>
      </c>
      <c r="AU115" s="5">
        <v>0.65623842592592596</v>
      </c>
      <c r="AV115" s="4">
        <v>47.163801999999997</v>
      </c>
      <c r="AW115" s="4">
        <v>-88.490296000000001</v>
      </c>
      <c r="AX115" s="4">
        <v>316.7</v>
      </c>
      <c r="AY115" s="4">
        <v>30.8</v>
      </c>
      <c r="AZ115" s="4">
        <v>12</v>
      </c>
      <c r="BA115" s="4">
        <v>9</v>
      </c>
      <c r="BB115" s="4" t="s">
        <v>436</v>
      </c>
      <c r="BC115" s="4">
        <v>1.3048</v>
      </c>
      <c r="BD115" s="4">
        <v>1.0024</v>
      </c>
      <c r="BE115" s="4">
        <v>2.2048000000000001</v>
      </c>
      <c r="BF115" s="4">
        <v>14.063000000000001</v>
      </c>
      <c r="BG115" s="4">
        <v>13.43</v>
      </c>
      <c r="BH115" s="4">
        <v>0.95</v>
      </c>
      <c r="BI115" s="4">
        <v>15.625</v>
      </c>
      <c r="BJ115" s="4">
        <v>2536.5369999999998</v>
      </c>
      <c r="BK115" s="4">
        <v>291.06400000000002</v>
      </c>
      <c r="BL115" s="4">
        <v>19.95</v>
      </c>
      <c r="BM115" s="4">
        <v>4.2999999999999997E-2</v>
      </c>
      <c r="BN115" s="4">
        <v>19.992999999999999</v>
      </c>
      <c r="BO115" s="4">
        <v>14.754</v>
      </c>
      <c r="BP115" s="4">
        <v>3.2000000000000001E-2</v>
      </c>
      <c r="BQ115" s="4">
        <v>14.785</v>
      </c>
      <c r="BR115" s="4">
        <v>12.7859</v>
      </c>
      <c r="BU115" s="4">
        <v>6.1289999999999996</v>
      </c>
      <c r="BW115" s="4">
        <v>0</v>
      </c>
      <c r="BX115" s="4">
        <v>0.30996899999999999</v>
      </c>
      <c r="BY115" s="4">
        <v>-5</v>
      </c>
      <c r="BZ115" s="4">
        <v>0.679226</v>
      </c>
      <c r="CA115" s="4">
        <v>7.5748680000000004</v>
      </c>
      <c r="CB115" s="4">
        <v>13.720364999999999</v>
      </c>
      <c r="CC115" s="4">
        <f t="shared" si="20"/>
        <v>2.0012801256000001</v>
      </c>
      <c r="CE115" s="4">
        <f t="shared" si="21"/>
        <v>14352.807915230651</v>
      </c>
      <c r="CF115" s="4">
        <f t="shared" si="22"/>
        <v>1646.9642205253442</v>
      </c>
      <c r="CG115" s="4">
        <f t="shared" si="23"/>
        <v>83.659834264859995</v>
      </c>
      <c r="CH115" s="4">
        <f t="shared" si="24"/>
        <v>72.348074056616397</v>
      </c>
    </row>
    <row r="116" spans="1:86">
      <c r="A116" s="2">
        <v>42439</v>
      </c>
      <c r="B116" s="32">
        <v>0.44834013888888885</v>
      </c>
      <c r="C116" s="4">
        <v>12.951000000000001</v>
      </c>
      <c r="D116" s="4">
        <v>2.4910999999999999</v>
      </c>
      <c r="E116" s="4" t="s">
        <v>155</v>
      </c>
      <c r="F116" s="4">
        <v>24911.232306000002</v>
      </c>
      <c r="G116" s="4">
        <v>1007</v>
      </c>
      <c r="H116" s="4">
        <v>4.0999999999999996</v>
      </c>
      <c r="I116" s="4">
        <v>1731.7</v>
      </c>
      <c r="K116" s="4">
        <v>0</v>
      </c>
      <c r="L116" s="4">
        <v>159</v>
      </c>
      <c r="M116" s="4">
        <v>0.86419999999999997</v>
      </c>
      <c r="N116" s="4">
        <v>11.1927</v>
      </c>
      <c r="O116" s="4">
        <v>2.1528999999999998</v>
      </c>
      <c r="P116" s="4">
        <v>870.31610000000001</v>
      </c>
      <c r="Q116" s="4">
        <v>3.5592999999999999</v>
      </c>
      <c r="R116" s="4">
        <v>873.9</v>
      </c>
      <c r="S116" s="4">
        <v>643.60329999999999</v>
      </c>
      <c r="T116" s="4">
        <v>2.6320999999999999</v>
      </c>
      <c r="U116" s="4">
        <v>646.20000000000005</v>
      </c>
      <c r="V116" s="4">
        <v>1731.7234000000001</v>
      </c>
      <c r="Y116" s="4">
        <v>137.74700000000001</v>
      </c>
      <c r="Z116" s="4">
        <v>0</v>
      </c>
      <c r="AA116" s="4">
        <v>0</v>
      </c>
      <c r="AB116" s="4" t="s">
        <v>384</v>
      </c>
      <c r="AC116" s="4">
        <v>0</v>
      </c>
      <c r="AD116" s="4">
        <v>11.8</v>
      </c>
      <c r="AE116" s="4">
        <v>841</v>
      </c>
      <c r="AF116" s="4">
        <v>862</v>
      </c>
      <c r="AG116" s="4">
        <v>868</v>
      </c>
      <c r="AH116" s="4">
        <v>6.4</v>
      </c>
      <c r="AI116" s="4">
        <v>0.05</v>
      </c>
      <c r="AJ116" s="4">
        <v>0</v>
      </c>
      <c r="AK116" s="4">
        <v>983</v>
      </c>
      <c r="AL116" s="4">
        <v>-40</v>
      </c>
      <c r="AM116" s="4">
        <v>0</v>
      </c>
      <c r="AN116" s="4">
        <v>26</v>
      </c>
      <c r="AO116" s="4">
        <v>190</v>
      </c>
      <c r="AP116" s="4">
        <v>189.6</v>
      </c>
      <c r="AQ116" s="4">
        <v>1.8</v>
      </c>
      <c r="AR116" s="4">
        <v>195</v>
      </c>
      <c r="AS116" s="4" t="s">
        <v>155</v>
      </c>
      <c r="AT116" s="4">
        <v>2</v>
      </c>
      <c r="AU116" s="5">
        <v>0.65626157407407404</v>
      </c>
      <c r="AV116" s="4">
        <v>47.163718000000003</v>
      </c>
      <c r="AW116" s="4">
        <v>-88.490646999999996</v>
      </c>
      <c r="AX116" s="4">
        <v>316.2</v>
      </c>
      <c r="AY116" s="4">
        <v>31.2</v>
      </c>
      <c r="AZ116" s="4">
        <v>12</v>
      </c>
      <c r="BA116" s="4">
        <v>10</v>
      </c>
      <c r="BB116" s="4" t="s">
        <v>435</v>
      </c>
      <c r="BC116" s="4">
        <v>1.6952</v>
      </c>
      <c r="BD116" s="4">
        <v>1.1976</v>
      </c>
      <c r="BE116" s="4">
        <v>2.5880000000000001</v>
      </c>
      <c r="BF116" s="4">
        <v>14.063000000000001</v>
      </c>
      <c r="BG116" s="4">
        <v>13.36</v>
      </c>
      <c r="BH116" s="4">
        <v>0.95</v>
      </c>
      <c r="BI116" s="4">
        <v>15.707000000000001</v>
      </c>
      <c r="BJ116" s="4">
        <v>2510.6990000000001</v>
      </c>
      <c r="BK116" s="4">
        <v>307.375</v>
      </c>
      <c r="BL116" s="4">
        <v>20.443999999999999</v>
      </c>
      <c r="BM116" s="4">
        <v>8.4000000000000005E-2</v>
      </c>
      <c r="BN116" s="4">
        <v>20.527999999999999</v>
      </c>
      <c r="BO116" s="4">
        <v>15.119</v>
      </c>
      <c r="BP116" s="4">
        <v>6.2E-2</v>
      </c>
      <c r="BQ116" s="4">
        <v>15.18</v>
      </c>
      <c r="BR116" s="4">
        <v>12.845000000000001</v>
      </c>
      <c r="BU116" s="4">
        <v>6.13</v>
      </c>
      <c r="BW116" s="4">
        <v>0</v>
      </c>
      <c r="BX116" s="4">
        <v>0.29048000000000002</v>
      </c>
      <c r="BY116" s="4">
        <v>-5</v>
      </c>
      <c r="BZ116" s="4">
        <v>0.67816100000000001</v>
      </c>
      <c r="CA116" s="4">
        <v>7.0986050000000001</v>
      </c>
      <c r="CB116" s="4">
        <v>13.698852</v>
      </c>
      <c r="CC116" s="4">
        <f t="shared" si="20"/>
        <v>1.8754514410000001</v>
      </c>
      <c r="CE116" s="4">
        <f t="shared" si="21"/>
        <v>13313.377974746565</v>
      </c>
      <c r="CF116" s="4">
        <f t="shared" si="22"/>
        <v>1629.904482770625</v>
      </c>
      <c r="CG116" s="4">
        <f t="shared" si="23"/>
        <v>80.494347453299994</v>
      </c>
      <c r="CH116" s="4">
        <f t="shared" si="24"/>
        <v>68.112641175074998</v>
      </c>
    </row>
    <row r="117" spans="1:86">
      <c r="A117" s="2">
        <v>42439</v>
      </c>
      <c r="B117" s="32">
        <v>0.448351712962963</v>
      </c>
      <c r="C117" s="4">
        <v>12.791</v>
      </c>
      <c r="D117" s="4">
        <v>2.7789000000000001</v>
      </c>
      <c r="E117" s="4" t="s">
        <v>155</v>
      </c>
      <c r="F117" s="4">
        <v>27788.584589999999</v>
      </c>
      <c r="G117" s="4">
        <v>1013.8</v>
      </c>
      <c r="H117" s="4">
        <v>4.5999999999999996</v>
      </c>
      <c r="I117" s="4">
        <v>1834.8</v>
      </c>
      <c r="K117" s="4">
        <v>0</v>
      </c>
      <c r="L117" s="4">
        <v>162</v>
      </c>
      <c r="M117" s="4">
        <v>0.86280000000000001</v>
      </c>
      <c r="N117" s="4">
        <v>11.035600000000001</v>
      </c>
      <c r="O117" s="4">
        <v>2.3976000000000002</v>
      </c>
      <c r="P117" s="4">
        <v>874.72609999999997</v>
      </c>
      <c r="Q117" s="4">
        <v>3.9578000000000002</v>
      </c>
      <c r="R117" s="4">
        <v>878.7</v>
      </c>
      <c r="S117" s="4">
        <v>646.85749999999996</v>
      </c>
      <c r="T117" s="4">
        <v>2.9268000000000001</v>
      </c>
      <c r="U117" s="4">
        <v>649.79999999999995</v>
      </c>
      <c r="V117" s="4">
        <v>1834.8340000000001</v>
      </c>
      <c r="Y117" s="4">
        <v>139.51300000000001</v>
      </c>
      <c r="Z117" s="4">
        <v>0</v>
      </c>
      <c r="AA117" s="4">
        <v>0</v>
      </c>
      <c r="AB117" s="4" t="s">
        <v>384</v>
      </c>
      <c r="AC117" s="4">
        <v>0</v>
      </c>
      <c r="AD117" s="4">
        <v>11.8</v>
      </c>
      <c r="AE117" s="4">
        <v>842</v>
      </c>
      <c r="AF117" s="4">
        <v>863</v>
      </c>
      <c r="AG117" s="4">
        <v>868</v>
      </c>
      <c r="AH117" s="4">
        <v>6</v>
      </c>
      <c r="AI117" s="4">
        <v>0.05</v>
      </c>
      <c r="AJ117" s="4">
        <v>0</v>
      </c>
      <c r="AK117" s="4">
        <v>983</v>
      </c>
      <c r="AL117" s="4">
        <v>-40</v>
      </c>
      <c r="AM117" s="4">
        <v>0</v>
      </c>
      <c r="AN117" s="4">
        <v>26</v>
      </c>
      <c r="AO117" s="4">
        <v>189.4</v>
      </c>
      <c r="AP117" s="4">
        <v>189.4</v>
      </c>
      <c r="AQ117" s="4">
        <v>1.8</v>
      </c>
      <c r="AR117" s="4">
        <v>195</v>
      </c>
      <c r="AS117" s="4" t="s">
        <v>155</v>
      </c>
      <c r="AT117" s="4">
        <v>2</v>
      </c>
      <c r="AU117" s="5">
        <v>0.65626157407407404</v>
      </c>
      <c r="AV117" s="4">
        <v>47.163718000000003</v>
      </c>
      <c r="AW117" s="4">
        <v>-88.490649000000005</v>
      </c>
      <c r="AX117" s="4">
        <v>316.2</v>
      </c>
      <c r="AY117" s="4">
        <v>31.1</v>
      </c>
      <c r="AZ117" s="4">
        <v>12</v>
      </c>
      <c r="BA117" s="4">
        <v>10</v>
      </c>
      <c r="BB117" s="4" t="s">
        <v>435</v>
      </c>
      <c r="BC117" s="4">
        <v>1.3036000000000001</v>
      </c>
      <c r="BD117" s="4">
        <v>1.0072000000000001</v>
      </c>
      <c r="BE117" s="4">
        <v>1.6084000000000001</v>
      </c>
      <c r="BF117" s="4">
        <v>14.063000000000001</v>
      </c>
      <c r="BG117" s="4">
        <v>13.21</v>
      </c>
      <c r="BH117" s="4">
        <v>0.94</v>
      </c>
      <c r="BI117" s="4">
        <v>15.903</v>
      </c>
      <c r="BJ117" s="4">
        <v>2457.6109999999999</v>
      </c>
      <c r="BK117" s="4">
        <v>339.83300000000003</v>
      </c>
      <c r="BL117" s="4">
        <v>20.399999999999999</v>
      </c>
      <c r="BM117" s="4">
        <v>9.1999999999999998E-2</v>
      </c>
      <c r="BN117" s="4">
        <v>20.492000000000001</v>
      </c>
      <c r="BO117" s="4">
        <v>15.086</v>
      </c>
      <c r="BP117" s="4">
        <v>6.8000000000000005E-2</v>
      </c>
      <c r="BQ117" s="4">
        <v>15.154</v>
      </c>
      <c r="BR117" s="4">
        <v>13.511699999999999</v>
      </c>
      <c r="BU117" s="4">
        <v>6.1639999999999997</v>
      </c>
      <c r="BW117" s="4">
        <v>0</v>
      </c>
      <c r="BX117" s="4">
        <v>0.26519199999999998</v>
      </c>
      <c r="BY117" s="4">
        <v>-5</v>
      </c>
      <c r="BZ117" s="4">
        <v>0.67700000000000005</v>
      </c>
      <c r="CA117" s="4">
        <v>6.4806299999999997</v>
      </c>
      <c r="CB117" s="4">
        <v>13.6754</v>
      </c>
      <c r="CC117" s="4">
        <f t="shared" si="20"/>
        <v>1.7121824459999999</v>
      </c>
      <c r="CE117" s="4">
        <f t="shared" si="21"/>
        <v>11897.370078472708</v>
      </c>
      <c r="CF117" s="4">
        <f t="shared" si="22"/>
        <v>1645.14195528813</v>
      </c>
      <c r="CG117" s="4">
        <f t="shared" si="23"/>
        <v>73.360977863939993</v>
      </c>
      <c r="CH117" s="4">
        <f t="shared" si="24"/>
        <v>65.410553293136985</v>
      </c>
    </row>
    <row r="118" spans="1:86">
      <c r="A118" s="2">
        <v>42439</v>
      </c>
      <c r="B118" s="32">
        <v>0.44836328703703704</v>
      </c>
      <c r="C118" s="4">
        <v>12.686999999999999</v>
      </c>
      <c r="D118" s="4">
        <v>2.944</v>
      </c>
      <c r="E118" s="4" t="s">
        <v>155</v>
      </c>
      <c r="F118" s="4">
        <v>29439.649872000002</v>
      </c>
      <c r="G118" s="4">
        <v>1010.6</v>
      </c>
      <c r="H118" s="4">
        <v>4.7</v>
      </c>
      <c r="I118" s="4">
        <v>2008</v>
      </c>
      <c r="K118" s="4">
        <v>0</v>
      </c>
      <c r="L118" s="4">
        <v>168</v>
      </c>
      <c r="M118" s="4">
        <v>0.8619</v>
      </c>
      <c r="N118" s="4">
        <v>10.935600000000001</v>
      </c>
      <c r="O118" s="4">
        <v>2.5375000000000001</v>
      </c>
      <c r="P118" s="4">
        <v>871.11860000000001</v>
      </c>
      <c r="Q118" s="4">
        <v>4.0399000000000003</v>
      </c>
      <c r="R118" s="4">
        <v>875.2</v>
      </c>
      <c r="S118" s="4">
        <v>644.17849999999999</v>
      </c>
      <c r="T118" s="4">
        <v>2.9874999999999998</v>
      </c>
      <c r="U118" s="4">
        <v>647.20000000000005</v>
      </c>
      <c r="V118" s="4">
        <v>2007.9909</v>
      </c>
      <c r="Y118" s="4">
        <v>145.15199999999999</v>
      </c>
      <c r="Z118" s="4">
        <v>0</v>
      </c>
      <c r="AA118" s="4">
        <v>0</v>
      </c>
      <c r="AB118" s="4" t="s">
        <v>384</v>
      </c>
      <c r="AC118" s="4">
        <v>0</v>
      </c>
      <c r="AD118" s="4">
        <v>11.9</v>
      </c>
      <c r="AE118" s="4">
        <v>841</v>
      </c>
      <c r="AF118" s="4">
        <v>864</v>
      </c>
      <c r="AG118" s="4">
        <v>868</v>
      </c>
      <c r="AH118" s="4">
        <v>5.4</v>
      </c>
      <c r="AI118" s="4">
        <v>0.04</v>
      </c>
      <c r="AJ118" s="4">
        <v>0</v>
      </c>
      <c r="AK118" s="4">
        <v>983</v>
      </c>
      <c r="AL118" s="4">
        <v>-40</v>
      </c>
      <c r="AM118" s="4">
        <v>0</v>
      </c>
      <c r="AN118" s="4">
        <v>26</v>
      </c>
      <c r="AO118" s="4">
        <v>189.6</v>
      </c>
      <c r="AP118" s="4">
        <v>189.6</v>
      </c>
      <c r="AQ118" s="4">
        <v>1.9</v>
      </c>
      <c r="AR118" s="4">
        <v>195</v>
      </c>
      <c r="AS118" s="4" t="s">
        <v>155</v>
      </c>
      <c r="AT118" s="4">
        <v>2</v>
      </c>
      <c r="AU118" s="5">
        <v>0.65627314814814819</v>
      </c>
      <c r="AV118" s="4">
        <v>47.163687000000003</v>
      </c>
      <c r="AW118" s="4">
        <v>-88.490826999999996</v>
      </c>
      <c r="AX118" s="4">
        <v>316.39999999999998</v>
      </c>
      <c r="AY118" s="4">
        <v>31</v>
      </c>
      <c r="AZ118" s="4">
        <v>12</v>
      </c>
      <c r="BA118" s="4">
        <v>10</v>
      </c>
      <c r="BB118" s="4" t="s">
        <v>435</v>
      </c>
      <c r="BC118" s="4">
        <v>1.6012</v>
      </c>
      <c r="BD118" s="4">
        <v>1.6035999999999999</v>
      </c>
      <c r="BE118" s="4">
        <v>2.3035999999999999</v>
      </c>
      <c r="BF118" s="4">
        <v>14.063000000000001</v>
      </c>
      <c r="BG118" s="4">
        <v>13.13</v>
      </c>
      <c r="BH118" s="4">
        <v>0.93</v>
      </c>
      <c r="BI118" s="4">
        <v>16.016999999999999</v>
      </c>
      <c r="BJ118" s="4">
        <v>2425.107</v>
      </c>
      <c r="BK118" s="4">
        <v>358.15899999999999</v>
      </c>
      <c r="BL118" s="4">
        <v>20.23</v>
      </c>
      <c r="BM118" s="4">
        <v>9.4E-2</v>
      </c>
      <c r="BN118" s="4">
        <v>20.324000000000002</v>
      </c>
      <c r="BO118" s="4">
        <v>14.96</v>
      </c>
      <c r="BP118" s="4">
        <v>6.9000000000000006E-2</v>
      </c>
      <c r="BQ118" s="4">
        <v>15.029</v>
      </c>
      <c r="BR118" s="4">
        <v>14.7247</v>
      </c>
      <c r="BU118" s="4">
        <v>6.3860000000000001</v>
      </c>
      <c r="BW118" s="4">
        <v>0</v>
      </c>
      <c r="BX118" s="4">
        <v>0.27432499999999999</v>
      </c>
      <c r="BY118" s="4">
        <v>-5</v>
      </c>
      <c r="BZ118" s="4">
        <v>0.67761300000000002</v>
      </c>
      <c r="CA118" s="4">
        <v>6.7038169999999999</v>
      </c>
      <c r="CB118" s="4">
        <v>13.687783</v>
      </c>
      <c r="CC118" s="4">
        <f t="shared" si="20"/>
        <v>1.7711484514</v>
      </c>
      <c r="CE118" s="4">
        <f t="shared" si="21"/>
        <v>12144.332729463993</v>
      </c>
      <c r="CF118" s="4">
        <f t="shared" si="22"/>
        <v>1793.5711974985411</v>
      </c>
      <c r="CG118" s="4">
        <f t="shared" si="23"/>
        <v>75.261494272671001</v>
      </c>
      <c r="CH118" s="4">
        <f t="shared" si="24"/>
        <v>73.737635552385299</v>
      </c>
    </row>
    <row r="119" spans="1:86">
      <c r="A119" s="2">
        <v>42439</v>
      </c>
      <c r="B119" s="32">
        <v>0.44837486111111113</v>
      </c>
      <c r="C119" s="4">
        <v>12.863</v>
      </c>
      <c r="D119" s="4">
        <v>2.7046999999999999</v>
      </c>
      <c r="E119" s="4" t="s">
        <v>155</v>
      </c>
      <c r="F119" s="4">
        <v>27046.693679</v>
      </c>
      <c r="G119" s="4">
        <v>1029.4000000000001</v>
      </c>
      <c r="H119" s="4">
        <v>4.5</v>
      </c>
      <c r="I119" s="4">
        <v>2022.5</v>
      </c>
      <c r="K119" s="4">
        <v>0</v>
      </c>
      <c r="L119" s="4">
        <v>168</v>
      </c>
      <c r="M119" s="4">
        <v>0.86270000000000002</v>
      </c>
      <c r="N119" s="4">
        <v>11.097099999999999</v>
      </c>
      <c r="O119" s="4">
        <v>2.3332999999999999</v>
      </c>
      <c r="P119" s="4">
        <v>888.05489999999998</v>
      </c>
      <c r="Q119" s="4">
        <v>3.8953000000000002</v>
      </c>
      <c r="R119" s="4">
        <v>892</v>
      </c>
      <c r="S119" s="4">
        <v>656.70680000000004</v>
      </c>
      <c r="T119" s="4">
        <v>2.8805000000000001</v>
      </c>
      <c r="U119" s="4">
        <v>659.6</v>
      </c>
      <c r="V119" s="4">
        <v>2022.4777999999999</v>
      </c>
      <c r="Y119" s="4">
        <v>144.67599999999999</v>
      </c>
      <c r="Z119" s="4">
        <v>0</v>
      </c>
      <c r="AA119" s="4">
        <v>0</v>
      </c>
      <c r="AB119" s="4" t="s">
        <v>384</v>
      </c>
      <c r="AC119" s="4">
        <v>0</v>
      </c>
      <c r="AD119" s="4">
        <v>11.8</v>
      </c>
      <c r="AE119" s="4">
        <v>842</v>
      </c>
      <c r="AF119" s="4">
        <v>864</v>
      </c>
      <c r="AG119" s="4">
        <v>869</v>
      </c>
      <c r="AH119" s="4">
        <v>5.6</v>
      </c>
      <c r="AI119" s="4">
        <v>0.05</v>
      </c>
      <c r="AJ119" s="4">
        <v>0</v>
      </c>
      <c r="AK119" s="4">
        <v>983</v>
      </c>
      <c r="AL119" s="4">
        <v>-40</v>
      </c>
      <c r="AM119" s="4">
        <v>0</v>
      </c>
      <c r="AN119" s="4">
        <v>26</v>
      </c>
      <c r="AO119" s="4">
        <v>189.4</v>
      </c>
      <c r="AP119" s="4">
        <v>189.4</v>
      </c>
      <c r="AQ119" s="4">
        <v>1.7</v>
      </c>
      <c r="AR119" s="4">
        <v>195</v>
      </c>
      <c r="AS119" s="4" t="s">
        <v>155</v>
      </c>
      <c r="AT119" s="4">
        <v>2</v>
      </c>
      <c r="AU119" s="5">
        <v>0.65628472222222223</v>
      </c>
      <c r="AV119" s="4">
        <v>47.163652999999996</v>
      </c>
      <c r="AW119" s="4">
        <v>-88.491001999999995</v>
      </c>
      <c r="AX119" s="4">
        <v>316.5</v>
      </c>
      <c r="AY119" s="4">
        <v>31.2</v>
      </c>
      <c r="AZ119" s="4">
        <v>12</v>
      </c>
      <c r="BA119" s="4">
        <v>10</v>
      </c>
      <c r="BB119" s="4" t="s">
        <v>435</v>
      </c>
      <c r="BC119" s="4">
        <v>1.6952</v>
      </c>
      <c r="BD119" s="4">
        <v>1.9</v>
      </c>
      <c r="BE119" s="4">
        <v>2.5964</v>
      </c>
      <c r="BF119" s="4">
        <v>14.063000000000001</v>
      </c>
      <c r="BG119" s="4">
        <v>13.21</v>
      </c>
      <c r="BH119" s="4">
        <v>0.94</v>
      </c>
      <c r="BI119" s="4">
        <v>15.914</v>
      </c>
      <c r="BJ119" s="4">
        <v>2468.393</v>
      </c>
      <c r="BK119" s="4">
        <v>330.34</v>
      </c>
      <c r="BL119" s="4">
        <v>20.686</v>
      </c>
      <c r="BM119" s="4">
        <v>9.0999999999999998E-2</v>
      </c>
      <c r="BN119" s="4">
        <v>20.777000000000001</v>
      </c>
      <c r="BO119" s="4">
        <v>15.297000000000001</v>
      </c>
      <c r="BP119" s="4">
        <v>6.7000000000000004E-2</v>
      </c>
      <c r="BQ119" s="4">
        <v>15.364000000000001</v>
      </c>
      <c r="BR119" s="4">
        <v>14.875999999999999</v>
      </c>
      <c r="BU119" s="4">
        <v>6.3849999999999998</v>
      </c>
      <c r="BW119" s="4">
        <v>0</v>
      </c>
      <c r="BX119" s="4">
        <v>0.29993799999999998</v>
      </c>
      <c r="BY119" s="4">
        <v>-5</v>
      </c>
      <c r="BZ119" s="4">
        <v>0.67677399999999999</v>
      </c>
      <c r="CA119" s="4">
        <v>7.3297350000000003</v>
      </c>
      <c r="CB119" s="4">
        <v>13.670835</v>
      </c>
      <c r="CC119" s="4">
        <f t="shared" si="20"/>
        <v>1.9365159869999999</v>
      </c>
      <c r="CE119" s="4">
        <f t="shared" si="21"/>
        <v>13515.221924693686</v>
      </c>
      <c r="CF119" s="4">
        <f t="shared" si="22"/>
        <v>1808.7145809453</v>
      </c>
      <c r="CG119" s="4">
        <f t="shared" si="23"/>
        <v>84.122694259380012</v>
      </c>
      <c r="CH119" s="4">
        <f t="shared" si="24"/>
        <v>81.450741981419995</v>
      </c>
    </row>
    <row r="120" spans="1:86">
      <c r="A120" s="2">
        <v>42439</v>
      </c>
      <c r="B120" s="32">
        <v>0.44838643518518517</v>
      </c>
      <c r="C120" s="4">
        <v>13.067</v>
      </c>
      <c r="D120" s="4">
        <v>2.274</v>
      </c>
      <c r="E120" s="4" t="s">
        <v>155</v>
      </c>
      <c r="F120" s="4">
        <v>22739.790795000001</v>
      </c>
      <c r="G120" s="4">
        <v>1006</v>
      </c>
      <c r="H120" s="4">
        <v>4.5</v>
      </c>
      <c r="I120" s="4">
        <v>1697.2</v>
      </c>
      <c r="K120" s="4">
        <v>0</v>
      </c>
      <c r="L120" s="4">
        <v>161</v>
      </c>
      <c r="M120" s="4">
        <v>0.86529999999999996</v>
      </c>
      <c r="N120" s="4">
        <v>11.307499999999999</v>
      </c>
      <c r="O120" s="4">
        <v>1.9678</v>
      </c>
      <c r="P120" s="4">
        <v>870.58050000000003</v>
      </c>
      <c r="Q120" s="4">
        <v>3.8940999999999999</v>
      </c>
      <c r="R120" s="4">
        <v>874.5</v>
      </c>
      <c r="S120" s="4">
        <v>643.78060000000005</v>
      </c>
      <c r="T120" s="4">
        <v>2.8795999999999999</v>
      </c>
      <c r="U120" s="4">
        <v>646.70000000000005</v>
      </c>
      <c r="V120" s="4">
        <v>1697.1592000000001</v>
      </c>
      <c r="Y120" s="4">
        <v>139.547</v>
      </c>
      <c r="Z120" s="4">
        <v>0</v>
      </c>
      <c r="AA120" s="4">
        <v>0</v>
      </c>
      <c r="AB120" s="4" t="s">
        <v>384</v>
      </c>
      <c r="AC120" s="4">
        <v>0</v>
      </c>
      <c r="AD120" s="4">
        <v>11.9</v>
      </c>
      <c r="AE120" s="4">
        <v>841</v>
      </c>
      <c r="AF120" s="4">
        <v>863</v>
      </c>
      <c r="AG120" s="4">
        <v>868</v>
      </c>
      <c r="AH120" s="4">
        <v>5.4</v>
      </c>
      <c r="AI120" s="4">
        <v>0.04</v>
      </c>
      <c r="AJ120" s="4">
        <v>0</v>
      </c>
      <c r="AK120" s="4">
        <v>983</v>
      </c>
      <c r="AL120" s="4">
        <v>-40</v>
      </c>
      <c r="AM120" s="4">
        <v>0</v>
      </c>
      <c r="AN120" s="4">
        <v>26</v>
      </c>
      <c r="AO120" s="4">
        <v>189.6</v>
      </c>
      <c r="AP120" s="4">
        <v>189</v>
      </c>
      <c r="AQ120" s="4">
        <v>1.9</v>
      </c>
      <c r="AR120" s="4">
        <v>195</v>
      </c>
      <c r="AS120" s="4" t="s">
        <v>155</v>
      </c>
      <c r="AT120" s="4">
        <v>2</v>
      </c>
      <c r="AU120" s="5">
        <v>0.65629629629629627</v>
      </c>
      <c r="AV120" s="4">
        <v>47.163617000000002</v>
      </c>
      <c r="AW120" s="4">
        <v>-88.491184000000004</v>
      </c>
      <c r="AX120" s="4">
        <v>316.5</v>
      </c>
      <c r="AY120" s="4">
        <v>31.6</v>
      </c>
      <c r="AZ120" s="4">
        <v>12</v>
      </c>
      <c r="BA120" s="4">
        <v>10</v>
      </c>
      <c r="BB120" s="4" t="s">
        <v>435</v>
      </c>
      <c r="BC120" s="4">
        <v>1.3</v>
      </c>
      <c r="BD120" s="4">
        <v>1.9012</v>
      </c>
      <c r="BE120" s="4">
        <v>2.3012000000000001</v>
      </c>
      <c r="BF120" s="4">
        <v>14.063000000000001</v>
      </c>
      <c r="BG120" s="4">
        <v>13.48</v>
      </c>
      <c r="BH120" s="4">
        <v>0.96</v>
      </c>
      <c r="BI120" s="4">
        <v>15.56</v>
      </c>
      <c r="BJ120" s="4">
        <v>2550.4229999999998</v>
      </c>
      <c r="BK120" s="4">
        <v>282.48899999999998</v>
      </c>
      <c r="BL120" s="4">
        <v>20.562999999999999</v>
      </c>
      <c r="BM120" s="4">
        <v>9.1999999999999998E-2</v>
      </c>
      <c r="BN120" s="4">
        <v>20.655000000000001</v>
      </c>
      <c r="BO120" s="4">
        <v>15.206</v>
      </c>
      <c r="BP120" s="4">
        <v>6.8000000000000005E-2</v>
      </c>
      <c r="BQ120" s="4">
        <v>15.273999999999999</v>
      </c>
      <c r="BR120" s="4">
        <v>12.657999999999999</v>
      </c>
      <c r="BU120" s="4">
        <v>6.2450000000000001</v>
      </c>
      <c r="BW120" s="4">
        <v>0</v>
      </c>
      <c r="BX120" s="4">
        <v>0.28425400000000001</v>
      </c>
      <c r="BY120" s="4">
        <v>-5</v>
      </c>
      <c r="BZ120" s="4">
        <v>0.67722599999999999</v>
      </c>
      <c r="CA120" s="4">
        <v>6.9464569999999997</v>
      </c>
      <c r="CB120" s="4">
        <v>13.679964999999999</v>
      </c>
      <c r="CC120" s="4">
        <f t="shared" si="20"/>
        <v>1.8352539393999998</v>
      </c>
      <c r="CE120" s="4">
        <f t="shared" si="21"/>
        <v>13234.153564879316</v>
      </c>
      <c r="CF120" s="4">
        <f t="shared" si="22"/>
        <v>1465.8363755303308</v>
      </c>
      <c r="CG120" s="4">
        <f t="shared" si="23"/>
        <v>79.256837610845992</v>
      </c>
      <c r="CH120" s="4">
        <f t="shared" si="24"/>
        <v>65.682404771381997</v>
      </c>
    </row>
    <row r="121" spans="1:86">
      <c r="A121" s="2">
        <v>42439</v>
      </c>
      <c r="B121" s="32">
        <v>0.44839800925925927</v>
      </c>
      <c r="C121" s="4">
        <v>12.881</v>
      </c>
      <c r="D121" s="4">
        <v>2.5659000000000001</v>
      </c>
      <c r="E121" s="4" t="s">
        <v>155</v>
      </c>
      <c r="F121" s="4">
        <v>25658.733444000001</v>
      </c>
      <c r="G121" s="4">
        <v>945.8</v>
      </c>
      <c r="H121" s="4">
        <v>11.8</v>
      </c>
      <c r="I121" s="4">
        <v>1618.5</v>
      </c>
      <c r="K121" s="4">
        <v>0</v>
      </c>
      <c r="L121" s="4">
        <v>159</v>
      </c>
      <c r="M121" s="4">
        <v>0.86429999999999996</v>
      </c>
      <c r="N121" s="4">
        <v>11.1326</v>
      </c>
      <c r="O121" s="4">
        <v>2.2176</v>
      </c>
      <c r="P121" s="4">
        <v>817.42819999999995</v>
      </c>
      <c r="Q121" s="4">
        <v>10.198399999999999</v>
      </c>
      <c r="R121" s="4">
        <v>827.6</v>
      </c>
      <c r="S121" s="4">
        <v>604.46870000000001</v>
      </c>
      <c r="T121" s="4">
        <v>7.5414000000000003</v>
      </c>
      <c r="U121" s="4">
        <v>612</v>
      </c>
      <c r="V121" s="4">
        <v>1618.4929</v>
      </c>
      <c r="Y121" s="4">
        <v>137.47</v>
      </c>
      <c r="Z121" s="4">
        <v>0</v>
      </c>
      <c r="AA121" s="4">
        <v>0</v>
      </c>
      <c r="AB121" s="4" t="s">
        <v>384</v>
      </c>
      <c r="AC121" s="4">
        <v>0</v>
      </c>
      <c r="AD121" s="4">
        <v>11.8</v>
      </c>
      <c r="AE121" s="4">
        <v>841</v>
      </c>
      <c r="AF121" s="4">
        <v>862</v>
      </c>
      <c r="AG121" s="4">
        <v>866</v>
      </c>
      <c r="AH121" s="4">
        <v>5</v>
      </c>
      <c r="AI121" s="4">
        <v>0.04</v>
      </c>
      <c r="AJ121" s="4">
        <v>0</v>
      </c>
      <c r="AK121" s="4">
        <v>983</v>
      </c>
      <c r="AL121" s="4">
        <v>-40</v>
      </c>
      <c r="AM121" s="4">
        <v>0</v>
      </c>
      <c r="AN121" s="4">
        <v>26</v>
      </c>
      <c r="AO121" s="4">
        <v>189.4</v>
      </c>
      <c r="AP121" s="4">
        <v>189.6</v>
      </c>
      <c r="AQ121" s="4">
        <v>2.1</v>
      </c>
      <c r="AR121" s="4">
        <v>195</v>
      </c>
      <c r="AS121" s="4" t="s">
        <v>155</v>
      </c>
      <c r="AT121" s="4">
        <v>2</v>
      </c>
      <c r="AU121" s="5">
        <v>0.65631944444444446</v>
      </c>
      <c r="AV121" s="4">
        <v>47.163536999999998</v>
      </c>
      <c r="AW121" s="4">
        <v>-88.491540000000001</v>
      </c>
      <c r="AX121" s="4">
        <v>316.2</v>
      </c>
      <c r="AY121" s="4">
        <v>32</v>
      </c>
      <c r="AZ121" s="4">
        <v>12</v>
      </c>
      <c r="BA121" s="4">
        <v>11</v>
      </c>
      <c r="BB121" s="4" t="s">
        <v>437</v>
      </c>
      <c r="BC121" s="4">
        <v>1.2964</v>
      </c>
      <c r="BD121" s="4">
        <v>1.9952000000000001</v>
      </c>
      <c r="BE121" s="4">
        <v>2.3927999999999998</v>
      </c>
      <c r="BF121" s="4">
        <v>14.063000000000001</v>
      </c>
      <c r="BG121" s="4">
        <v>13.36</v>
      </c>
      <c r="BH121" s="4">
        <v>0.95</v>
      </c>
      <c r="BI121" s="4">
        <v>15.705</v>
      </c>
      <c r="BJ121" s="4">
        <v>2498.4690000000001</v>
      </c>
      <c r="BK121" s="4">
        <v>316.76600000000002</v>
      </c>
      <c r="BL121" s="4">
        <v>19.212</v>
      </c>
      <c r="BM121" s="4">
        <v>0.24</v>
      </c>
      <c r="BN121" s="4">
        <v>19.451000000000001</v>
      </c>
      <c r="BO121" s="4">
        <v>14.207000000000001</v>
      </c>
      <c r="BP121" s="4">
        <v>0.17699999999999999</v>
      </c>
      <c r="BQ121" s="4">
        <v>14.384</v>
      </c>
      <c r="BR121" s="4">
        <v>12.011200000000001</v>
      </c>
      <c r="BU121" s="4">
        <v>6.1210000000000004</v>
      </c>
      <c r="BW121" s="4">
        <v>0</v>
      </c>
      <c r="BX121" s="4">
        <v>0.28393800000000002</v>
      </c>
      <c r="BY121" s="4">
        <v>-5</v>
      </c>
      <c r="BZ121" s="4">
        <v>0.67738699999999996</v>
      </c>
      <c r="CA121" s="4">
        <v>6.9387350000000003</v>
      </c>
      <c r="CB121" s="4">
        <v>13.683217000000001</v>
      </c>
      <c r="CC121" s="4">
        <f t="shared" si="20"/>
        <v>1.833213787</v>
      </c>
      <c r="CE121" s="4">
        <f t="shared" si="21"/>
        <v>12950.152079646105</v>
      </c>
      <c r="CF121" s="4">
        <f t="shared" si="22"/>
        <v>1641.8726322644704</v>
      </c>
      <c r="CG121" s="4">
        <f t="shared" si="23"/>
        <v>74.555652887280004</v>
      </c>
      <c r="CH121" s="4">
        <f t="shared" si="24"/>
        <v>62.256872772504003</v>
      </c>
    </row>
    <row r="122" spans="1:86">
      <c r="A122" s="2">
        <v>42439</v>
      </c>
      <c r="B122" s="32">
        <v>0.44840958333333331</v>
      </c>
      <c r="C122" s="4">
        <v>12.612</v>
      </c>
      <c r="D122" s="4">
        <v>2.9573999999999998</v>
      </c>
      <c r="E122" s="4" t="s">
        <v>155</v>
      </c>
      <c r="F122" s="4">
        <v>29574.296358</v>
      </c>
      <c r="G122" s="4">
        <v>920.2</v>
      </c>
      <c r="H122" s="4">
        <v>10.7</v>
      </c>
      <c r="I122" s="4">
        <v>1887.2</v>
      </c>
      <c r="K122" s="4">
        <v>0</v>
      </c>
      <c r="L122" s="4">
        <v>167</v>
      </c>
      <c r="M122" s="4">
        <v>0.86250000000000004</v>
      </c>
      <c r="N122" s="4">
        <v>10.8782</v>
      </c>
      <c r="O122" s="4">
        <v>2.5508999999999999</v>
      </c>
      <c r="P122" s="4">
        <v>793.71220000000005</v>
      </c>
      <c r="Q122" s="4">
        <v>9.2292000000000005</v>
      </c>
      <c r="R122" s="4">
        <v>802.9</v>
      </c>
      <c r="S122" s="4">
        <v>586.93129999999996</v>
      </c>
      <c r="T122" s="4">
        <v>6.8247999999999998</v>
      </c>
      <c r="U122" s="4">
        <v>593.79999999999995</v>
      </c>
      <c r="V122" s="4">
        <v>1887.1627000000001</v>
      </c>
      <c r="Y122" s="4">
        <v>144.13499999999999</v>
      </c>
      <c r="Z122" s="4">
        <v>0</v>
      </c>
      <c r="AA122" s="4">
        <v>0</v>
      </c>
      <c r="AB122" s="4" t="s">
        <v>384</v>
      </c>
      <c r="AC122" s="4">
        <v>0</v>
      </c>
      <c r="AD122" s="4">
        <v>11.8</v>
      </c>
      <c r="AE122" s="4">
        <v>841</v>
      </c>
      <c r="AF122" s="4">
        <v>862</v>
      </c>
      <c r="AG122" s="4">
        <v>865</v>
      </c>
      <c r="AH122" s="4">
        <v>5</v>
      </c>
      <c r="AI122" s="4">
        <v>0.04</v>
      </c>
      <c r="AJ122" s="4">
        <v>0</v>
      </c>
      <c r="AK122" s="4">
        <v>983</v>
      </c>
      <c r="AL122" s="4">
        <v>-40</v>
      </c>
      <c r="AM122" s="4">
        <v>0</v>
      </c>
      <c r="AN122" s="4">
        <v>26</v>
      </c>
      <c r="AO122" s="4">
        <v>189.6</v>
      </c>
      <c r="AP122" s="4">
        <v>190</v>
      </c>
      <c r="AQ122" s="4">
        <v>2</v>
      </c>
      <c r="AR122" s="4">
        <v>195</v>
      </c>
      <c r="AS122" s="4" t="s">
        <v>155</v>
      </c>
      <c r="AT122" s="4">
        <v>2</v>
      </c>
      <c r="AU122" s="5">
        <v>0.65631944444444446</v>
      </c>
      <c r="AV122" s="4">
        <v>47.163536000000001</v>
      </c>
      <c r="AW122" s="4">
        <v>-88.491541999999995</v>
      </c>
      <c r="AX122" s="4">
        <v>316.2</v>
      </c>
      <c r="AY122" s="4">
        <v>31.8</v>
      </c>
      <c r="AZ122" s="4">
        <v>12</v>
      </c>
      <c r="BA122" s="4">
        <v>11</v>
      </c>
      <c r="BB122" s="4" t="s">
        <v>437</v>
      </c>
      <c r="BC122" s="4">
        <v>1</v>
      </c>
      <c r="BD122" s="4">
        <v>1.5928</v>
      </c>
      <c r="BE122" s="4">
        <v>1.8</v>
      </c>
      <c r="BF122" s="4">
        <v>14.063000000000001</v>
      </c>
      <c r="BG122" s="4">
        <v>13.19</v>
      </c>
      <c r="BH122" s="4">
        <v>0.94</v>
      </c>
      <c r="BI122" s="4">
        <v>15.936</v>
      </c>
      <c r="BJ122" s="4">
        <v>2422.3420000000001</v>
      </c>
      <c r="BK122" s="4">
        <v>361.53699999999998</v>
      </c>
      <c r="BL122" s="4">
        <v>18.509</v>
      </c>
      <c r="BM122" s="4">
        <v>0.215</v>
      </c>
      <c r="BN122" s="4">
        <v>18.724</v>
      </c>
      <c r="BO122" s="4">
        <v>13.686999999999999</v>
      </c>
      <c r="BP122" s="4">
        <v>0.159</v>
      </c>
      <c r="BQ122" s="4">
        <v>13.846</v>
      </c>
      <c r="BR122" s="4">
        <v>13.895899999999999</v>
      </c>
      <c r="BU122" s="4">
        <v>6.3680000000000003</v>
      </c>
      <c r="BW122" s="4">
        <v>0</v>
      </c>
      <c r="BX122" s="4">
        <v>0.30013000000000001</v>
      </c>
      <c r="BY122" s="4">
        <v>-5</v>
      </c>
      <c r="BZ122" s="4">
        <v>0.67638699999999996</v>
      </c>
      <c r="CA122" s="4">
        <v>7.3344269999999998</v>
      </c>
      <c r="CB122" s="4">
        <v>13.663017</v>
      </c>
      <c r="CC122" s="4">
        <f t="shared" si="20"/>
        <v>1.9377556133999998</v>
      </c>
      <c r="CE122" s="4">
        <f t="shared" si="21"/>
        <v>13271.568454321399</v>
      </c>
      <c r="CF122" s="4">
        <f t="shared" si="22"/>
        <v>1980.795050521353</v>
      </c>
      <c r="CG122" s="4">
        <f t="shared" si="23"/>
        <v>75.859699752773992</v>
      </c>
      <c r="CH122" s="4">
        <f t="shared" si="24"/>
        <v>76.133092719527099</v>
      </c>
    </row>
    <row r="123" spans="1:86">
      <c r="A123" s="2">
        <v>42439</v>
      </c>
      <c r="B123" s="32">
        <v>0.44842115740740746</v>
      </c>
      <c r="C123" s="4">
        <v>12.161</v>
      </c>
      <c r="D123" s="4">
        <v>3.7856000000000001</v>
      </c>
      <c r="E123" s="4" t="s">
        <v>155</v>
      </c>
      <c r="F123" s="4">
        <v>37855.649240999999</v>
      </c>
      <c r="G123" s="4">
        <v>959.8</v>
      </c>
      <c r="H123" s="4">
        <v>1.7</v>
      </c>
      <c r="I123" s="4">
        <v>2151</v>
      </c>
      <c r="K123" s="4">
        <v>0</v>
      </c>
      <c r="L123" s="4">
        <v>181</v>
      </c>
      <c r="M123" s="4">
        <v>0.85819999999999996</v>
      </c>
      <c r="N123" s="4">
        <v>10.4368</v>
      </c>
      <c r="O123" s="4">
        <v>3.2488999999999999</v>
      </c>
      <c r="P123" s="4">
        <v>823.70749999999998</v>
      </c>
      <c r="Q123" s="4">
        <v>1.4710000000000001</v>
      </c>
      <c r="R123" s="4">
        <v>825.2</v>
      </c>
      <c r="S123" s="4">
        <v>609.11210000000005</v>
      </c>
      <c r="T123" s="4">
        <v>1.0878000000000001</v>
      </c>
      <c r="U123" s="4">
        <v>610.20000000000005</v>
      </c>
      <c r="V123" s="4">
        <v>2150.9688000000001</v>
      </c>
      <c r="Y123" s="4">
        <v>155.703</v>
      </c>
      <c r="Z123" s="4">
        <v>0</v>
      </c>
      <c r="AA123" s="4">
        <v>0</v>
      </c>
      <c r="AB123" s="4" t="s">
        <v>384</v>
      </c>
      <c r="AC123" s="4">
        <v>0</v>
      </c>
      <c r="AD123" s="4">
        <v>11.9</v>
      </c>
      <c r="AE123" s="4">
        <v>841</v>
      </c>
      <c r="AF123" s="4">
        <v>862</v>
      </c>
      <c r="AG123" s="4">
        <v>866</v>
      </c>
      <c r="AH123" s="4">
        <v>5</v>
      </c>
      <c r="AI123" s="4">
        <v>0.04</v>
      </c>
      <c r="AJ123" s="4">
        <v>0</v>
      </c>
      <c r="AK123" s="4">
        <v>983</v>
      </c>
      <c r="AL123" s="4">
        <v>-40</v>
      </c>
      <c r="AM123" s="4">
        <v>0</v>
      </c>
      <c r="AN123" s="4">
        <v>26</v>
      </c>
      <c r="AO123" s="4">
        <v>190</v>
      </c>
      <c r="AP123" s="4">
        <v>190</v>
      </c>
      <c r="AQ123" s="4">
        <v>2.1</v>
      </c>
      <c r="AR123" s="4">
        <v>195</v>
      </c>
      <c r="AS123" s="4" t="s">
        <v>155</v>
      </c>
      <c r="AT123" s="4">
        <v>2</v>
      </c>
      <c r="AU123" s="5">
        <v>0.65633101851851849</v>
      </c>
      <c r="AV123" s="4">
        <v>47.163449</v>
      </c>
      <c r="AW123" s="4">
        <v>-88.491688999999994</v>
      </c>
      <c r="AX123" s="4">
        <v>316.10000000000002</v>
      </c>
      <c r="AY123" s="4">
        <v>31.9</v>
      </c>
      <c r="AZ123" s="4">
        <v>12</v>
      </c>
      <c r="BA123" s="4">
        <v>11</v>
      </c>
      <c r="BB123" s="4" t="s">
        <v>437</v>
      </c>
      <c r="BC123" s="4">
        <v>1</v>
      </c>
      <c r="BD123" s="4">
        <v>1.001199</v>
      </c>
      <c r="BE123" s="4">
        <v>1.801199</v>
      </c>
      <c r="BF123" s="4">
        <v>14.063000000000001</v>
      </c>
      <c r="BG123" s="4">
        <v>12.76</v>
      </c>
      <c r="BH123" s="4">
        <v>0.91</v>
      </c>
      <c r="BI123" s="4">
        <v>16.518000000000001</v>
      </c>
      <c r="BJ123" s="4">
        <v>2276.5819999999999</v>
      </c>
      <c r="BK123" s="4">
        <v>451.05900000000003</v>
      </c>
      <c r="BL123" s="4">
        <v>18.815999999999999</v>
      </c>
      <c r="BM123" s="4">
        <v>3.4000000000000002E-2</v>
      </c>
      <c r="BN123" s="4">
        <v>18.850000000000001</v>
      </c>
      <c r="BO123" s="4">
        <v>13.914</v>
      </c>
      <c r="BP123" s="4">
        <v>2.5000000000000001E-2</v>
      </c>
      <c r="BQ123" s="4">
        <v>13.939</v>
      </c>
      <c r="BR123" s="4">
        <v>15.514799999999999</v>
      </c>
      <c r="BU123" s="4">
        <v>6.7380000000000004</v>
      </c>
      <c r="BW123" s="4">
        <v>0</v>
      </c>
      <c r="BX123" s="4">
        <v>0.27212399999999998</v>
      </c>
      <c r="BY123" s="4">
        <v>-5</v>
      </c>
      <c r="BZ123" s="4">
        <v>0.67783899999999997</v>
      </c>
      <c r="CA123" s="4">
        <v>6.6500300000000001</v>
      </c>
      <c r="CB123" s="4">
        <v>13.692348000000001</v>
      </c>
      <c r="CC123" s="4">
        <f t="shared" si="20"/>
        <v>1.756937926</v>
      </c>
      <c r="CE123" s="4">
        <f t="shared" si="21"/>
        <v>11309.08593230262</v>
      </c>
      <c r="CF123" s="4">
        <f t="shared" si="22"/>
        <v>2240.6682436821902</v>
      </c>
      <c r="CG123" s="4">
        <f t="shared" si="23"/>
        <v>69.242991822990007</v>
      </c>
      <c r="CH123" s="4">
        <f t="shared" si="24"/>
        <v>77.070892426667996</v>
      </c>
    </row>
    <row r="124" spans="1:86">
      <c r="A124" s="2">
        <v>42439</v>
      </c>
      <c r="B124" s="32">
        <v>0.44843273148148149</v>
      </c>
      <c r="C124" s="4">
        <v>11.782999999999999</v>
      </c>
      <c r="D124" s="4">
        <v>4.1332000000000004</v>
      </c>
      <c r="E124" s="4" t="s">
        <v>155</v>
      </c>
      <c r="F124" s="4">
        <v>41331.913265000003</v>
      </c>
      <c r="G124" s="4">
        <v>946.1</v>
      </c>
      <c r="H124" s="4">
        <v>1.7</v>
      </c>
      <c r="I124" s="4">
        <v>2477</v>
      </c>
      <c r="K124" s="4">
        <v>0</v>
      </c>
      <c r="L124" s="4">
        <v>195</v>
      </c>
      <c r="M124" s="4">
        <v>0.85770000000000002</v>
      </c>
      <c r="N124" s="4">
        <v>10.1058</v>
      </c>
      <c r="O124" s="4">
        <v>3.5449000000000002</v>
      </c>
      <c r="P124" s="4">
        <v>811.42759999999998</v>
      </c>
      <c r="Q124" s="4">
        <v>1.458</v>
      </c>
      <c r="R124" s="4">
        <v>812.9</v>
      </c>
      <c r="S124" s="4">
        <v>600.02099999999996</v>
      </c>
      <c r="T124" s="4">
        <v>1.0782</v>
      </c>
      <c r="U124" s="4">
        <v>601.1</v>
      </c>
      <c r="V124" s="4">
        <v>2476.9944</v>
      </c>
      <c r="Y124" s="4">
        <v>167.155</v>
      </c>
      <c r="Z124" s="4">
        <v>0</v>
      </c>
      <c r="AA124" s="4">
        <v>0</v>
      </c>
      <c r="AB124" s="4" t="s">
        <v>384</v>
      </c>
      <c r="AC124" s="4">
        <v>0</v>
      </c>
      <c r="AD124" s="4">
        <v>11.8</v>
      </c>
      <c r="AE124" s="4">
        <v>842</v>
      </c>
      <c r="AF124" s="4">
        <v>863</v>
      </c>
      <c r="AG124" s="4">
        <v>867</v>
      </c>
      <c r="AH124" s="4">
        <v>4.4000000000000004</v>
      </c>
      <c r="AI124" s="4">
        <v>0.04</v>
      </c>
      <c r="AJ124" s="4">
        <v>0</v>
      </c>
      <c r="AK124" s="4">
        <v>983</v>
      </c>
      <c r="AL124" s="4">
        <v>-40</v>
      </c>
      <c r="AM124" s="4">
        <v>0</v>
      </c>
      <c r="AN124" s="4">
        <v>26</v>
      </c>
      <c r="AO124" s="4">
        <v>189.4</v>
      </c>
      <c r="AP124" s="4">
        <v>190</v>
      </c>
      <c r="AQ124" s="4">
        <v>2.2000000000000002</v>
      </c>
      <c r="AR124" s="4">
        <v>195</v>
      </c>
      <c r="AS124" s="4" t="s">
        <v>155</v>
      </c>
      <c r="AT124" s="4">
        <v>2</v>
      </c>
      <c r="AU124" s="5">
        <v>0.65634259259259264</v>
      </c>
      <c r="AV124" s="4">
        <v>47.163350999999999</v>
      </c>
      <c r="AW124" s="4">
        <v>-88.491814000000005</v>
      </c>
      <c r="AX124" s="4">
        <v>316.10000000000002</v>
      </c>
      <c r="AY124" s="4">
        <v>31.9</v>
      </c>
      <c r="AZ124" s="4">
        <v>12</v>
      </c>
      <c r="BA124" s="4">
        <v>11</v>
      </c>
      <c r="BB124" s="4" t="s">
        <v>437</v>
      </c>
      <c r="BC124" s="4">
        <v>1.001101</v>
      </c>
      <c r="BD124" s="4">
        <v>1.1000000000000001</v>
      </c>
      <c r="BE124" s="4">
        <v>1.9</v>
      </c>
      <c r="BF124" s="4">
        <v>14.063000000000001</v>
      </c>
      <c r="BG124" s="4">
        <v>12.71</v>
      </c>
      <c r="BH124" s="4">
        <v>0.9</v>
      </c>
      <c r="BI124" s="4">
        <v>16.594999999999999</v>
      </c>
      <c r="BJ124" s="4">
        <v>2204.752</v>
      </c>
      <c r="BK124" s="4">
        <v>492.23700000000002</v>
      </c>
      <c r="BL124" s="4">
        <v>18.539000000000001</v>
      </c>
      <c r="BM124" s="4">
        <v>3.3000000000000002E-2</v>
      </c>
      <c r="BN124" s="4">
        <v>18.571999999999999</v>
      </c>
      <c r="BO124" s="4">
        <v>13.709</v>
      </c>
      <c r="BP124" s="4">
        <v>2.5000000000000001E-2</v>
      </c>
      <c r="BQ124" s="4">
        <v>13.733000000000001</v>
      </c>
      <c r="BR124" s="4">
        <v>17.869499999999999</v>
      </c>
      <c r="BU124" s="4">
        <v>7.2350000000000003</v>
      </c>
      <c r="BW124" s="4">
        <v>0</v>
      </c>
      <c r="BX124" s="4">
        <v>0.30471799999999999</v>
      </c>
      <c r="BY124" s="4">
        <v>-5</v>
      </c>
      <c r="BZ124" s="4">
        <v>0.67777399999999999</v>
      </c>
      <c r="CA124" s="4">
        <v>7.4465459999999997</v>
      </c>
      <c r="CB124" s="4">
        <v>13.691034999999999</v>
      </c>
      <c r="CC124" s="4">
        <f t="shared" si="20"/>
        <v>1.9673774531999999</v>
      </c>
      <c r="CE124" s="4">
        <f t="shared" si="21"/>
        <v>12264.087028384223</v>
      </c>
      <c r="CF124" s="4">
        <f t="shared" si="22"/>
        <v>2738.1027011612937</v>
      </c>
      <c r="CG124" s="4">
        <f t="shared" si="23"/>
        <v>76.390771914845999</v>
      </c>
      <c r="CH124" s="4">
        <f t="shared" si="24"/>
        <v>99.400342149008992</v>
      </c>
    </row>
    <row r="125" spans="1:86">
      <c r="A125" s="2">
        <v>42439</v>
      </c>
      <c r="B125" s="32">
        <v>0.44844430555555559</v>
      </c>
      <c r="C125" s="4">
        <v>12.52</v>
      </c>
      <c r="D125" s="4">
        <v>3.3149000000000002</v>
      </c>
      <c r="E125" s="4" t="s">
        <v>155</v>
      </c>
      <c r="F125" s="4">
        <v>33149.224556000001</v>
      </c>
      <c r="G125" s="4">
        <v>962.1</v>
      </c>
      <c r="H125" s="4">
        <v>0.7</v>
      </c>
      <c r="I125" s="4">
        <v>2437.3000000000002</v>
      </c>
      <c r="K125" s="4">
        <v>0</v>
      </c>
      <c r="L125" s="4">
        <v>181</v>
      </c>
      <c r="M125" s="4">
        <v>0.85950000000000004</v>
      </c>
      <c r="N125" s="4">
        <v>10.7613</v>
      </c>
      <c r="O125" s="4">
        <v>2.8492999999999999</v>
      </c>
      <c r="P125" s="4">
        <v>826.95680000000004</v>
      </c>
      <c r="Q125" s="4">
        <v>0.63670000000000004</v>
      </c>
      <c r="R125" s="4">
        <v>827.6</v>
      </c>
      <c r="S125" s="4">
        <v>611.49760000000003</v>
      </c>
      <c r="T125" s="4">
        <v>0.4708</v>
      </c>
      <c r="U125" s="4">
        <v>612</v>
      </c>
      <c r="V125" s="4">
        <v>2437.3130000000001</v>
      </c>
      <c r="Y125" s="4">
        <v>155.52699999999999</v>
      </c>
      <c r="Z125" s="4">
        <v>0</v>
      </c>
      <c r="AA125" s="4">
        <v>0</v>
      </c>
      <c r="AB125" s="4" t="s">
        <v>384</v>
      </c>
      <c r="AC125" s="4">
        <v>0</v>
      </c>
      <c r="AD125" s="4">
        <v>11.9</v>
      </c>
      <c r="AE125" s="4">
        <v>842</v>
      </c>
      <c r="AF125" s="4">
        <v>864</v>
      </c>
      <c r="AG125" s="4">
        <v>867</v>
      </c>
      <c r="AH125" s="4">
        <v>4</v>
      </c>
      <c r="AI125" s="4">
        <v>0.03</v>
      </c>
      <c r="AJ125" s="4">
        <v>0</v>
      </c>
      <c r="AK125" s="4">
        <v>983</v>
      </c>
      <c r="AL125" s="4">
        <v>-40</v>
      </c>
      <c r="AM125" s="4">
        <v>0</v>
      </c>
      <c r="AN125" s="4">
        <v>26</v>
      </c>
      <c r="AO125" s="4">
        <v>189.6</v>
      </c>
      <c r="AP125" s="4">
        <v>190</v>
      </c>
      <c r="AQ125" s="4">
        <v>2.2999999999999998</v>
      </c>
      <c r="AR125" s="4">
        <v>195</v>
      </c>
      <c r="AS125" s="4" t="s">
        <v>155</v>
      </c>
      <c r="AT125" s="4">
        <v>2</v>
      </c>
      <c r="AU125" s="5">
        <v>0.65635416666666668</v>
      </c>
      <c r="AV125" s="4">
        <v>47.163240000000002</v>
      </c>
      <c r="AW125" s="4">
        <v>-88.491923</v>
      </c>
      <c r="AX125" s="4">
        <v>316.10000000000002</v>
      </c>
      <c r="AY125" s="4">
        <v>32.700000000000003</v>
      </c>
      <c r="AZ125" s="4">
        <v>12</v>
      </c>
      <c r="BA125" s="4">
        <v>11</v>
      </c>
      <c r="BB125" s="4" t="s">
        <v>437</v>
      </c>
      <c r="BC125" s="4">
        <v>1.1024</v>
      </c>
      <c r="BD125" s="4">
        <v>1.0988</v>
      </c>
      <c r="BE125" s="4">
        <v>1.9024000000000001</v>
      </c>
      <c r="BF125" s="4">
        <v>14.063000000000001</v>
      </c>
      <c r="BG125" s="4">
        <v>12.88</v>
      </c>
      <c r="BH125" s="4">
        <v>0.92</v>
      </c>
      <c r="BI125" s="4">
        <v>16.341999999999999</v>
      </c>
      <c r="BJ125" s="4">
        <v>2355.2800000000002</v>
      </c>
      <c r="BK125" s="4">
        <v>396.90899999999999</v>
      </c>
      <c r="BL125" s="4">
        <v>18.954000000000001</v>
      </c>
      <c r="BM125" s="4">
        <v>1.4999999999999999E-2</v>
      </c>
      <c r="BN125" s="4">
        <v>18.968</v>
      </c>
      <c r="BO125" s="4">
        <v>14.016</v>
      </c>
      <c r="BP125" s="4">
        <v>1.0999999999999999E-2</v>
      </c>
      <c r="BQ125" s="4">
        <v>14.026</v>
      </c>
      <c r="BR125" s="4">
        <v>17.639500000000002</v>
      </c>
      <c r="BU125" s="4">
        <v>6.7539999999999996</v>
      </c>
      <c r="BW125" s="4">
        <v>0</v>
      </c>
      <c r="BX125" s="4">
        <v>0.424433</v>
      </c>
      <c r="BY125" s="4">
        <v>-5</v>
      </c>
      <c r="BZ125" s="4">
        <v>0.67638699999999996</v>
      </c>
      <c r="CA125" s="4">
        <v>10.372081</v>
      </c>
      <c r="CB125" s="4">
        <v>13.663017</v>
      </c>
      <c r="CC125" s="4">
        <f t="shared" si="20"/>
        <v>2.7403038002</v>
      </c>
      <c r="CE125" s="4">
        <f t="shared" si="21"/>
        <v>18248.578738446962</v>
      </c>
      <c r="CF125" s="4">
        <f t="shared" si="22"/>
        <v>3075.2289063288626</v>
      </c>
      <c r="CG125" s="4">
        <f t="shared" si="23"/>
        <v>108.67266965518201</v>
      </c>
      <c r="CH125" s="4">
        <f t="shared" si="24"/>
        <v>136.66986713122651</v>
      </c>
    </row>
    <row r="126" spans="1:86">
      <c r="A126" s="2">
        <v>42439</v>
      </c>
      <c r="B126" s="32">
        <v>0.44845587962962963</v>
      </c>
      <c r="C126" s="4">
        <v>13.499000000000001</v>
      </c>
      <c r="D126" s="4">
        <v>1.6540999999999999</v>
      </c>
      <c r="E126" s="4" t="s">
        <v>155</v>
      </c>
      <c r="F126" s="4">
        <v>16541.416596999999</v>
      </c>
      <c r="G126" s="4">
        <v>1173.9000000000001</v>
      </c>
      <c r="H126" s="4">
        <v>0.5</v>
      </c>
      <c r="I126" s="4">
        <v>1706.3</v>
      </c>
      <c r="K126" s="4">
        <v>0</v>
      </c>
      <c r="L126" s="4">
        <v>153</v>
      </c>
      <c r="M126" s="4">
        <v>0.86760000000000004</v>
      </c>
      <c r="N126" s="4">
        <v>11.711600000000001</v>
      </c>
      <c r="O126" s="4">
        <v>1.4351</v>
      </c>
      <c r="P126" s="4">
        <v>1018.4779</v>
      </c>
      <c r="Q126" s="4">
        <v>0.44650000000000001</v>
      </c>
      <c r="R126" s="4">
        <v>1018.9</v>
      </c>
      <c r="S126" s="4">
        <v>753.11879999999996</v>
      </c>
      <c r="T126" s="4">
        <v>0.33019999999999999</v>
      </c>
      <c r="U126" s="4">
        <v>753.4</v>
      </c>
      <c r="V126" s="4">
        <v>1706.307</v>
      </c>
      <c r="Y126" s="4">
        <v>132.39099999999999</v>
      </c>
      <c r="Z126" s="4">
        <v>0</v>
      </c>
      <c r="AA126" s="4">
        <v>0</v>
      </c>
      <c r="AB126" s="4" t="s">
        <v>384</v>
      </c>
      <c r="AC126" s="4">
        <v>0</v>
      </c>
      <c r="AD126" s="4">
        <v>11.8</v>
      </c>
      <c r="AE126" s="4">
        <v>843</v>
      </c>
      <c r="AF126" s="4">
        <v>864</v>
      </c>
      <c r="AG126" s="4">
        <v>868</v>
      </c>
      <c r="AH126" s="4">
        <v>4</v>
      </c>
      <c r="AI126" s="4">
        <v>0.03</v>
      </c>
      <c r="AJ126" s="4">
        <v>0</v>
      </c>
      <c r="AK126" s="4">
        <v>983</v>
      </c>
      <c r="AL126" s="4">
        <v>-40</v>
      </c>
      <c r="AM126" s="4">
        <v>0</v>
      </c>
      <c r="AN126" s="4">
        <v>26</v>
      </c>
      <c r="AO126" s="4">
        <v>190</v>
      </c>
      <c r="AP126" s="4">
        <v>190</v>
      </c>
      <c r="AQ126" s="4">
        <v>2.2000000000000002</v>
      </c>
      <c r="AR126" s="4">
        <v>195</v>
      </c>
      <c r="AS126" s="4" t="s">
        <v>155</v>
      </c>
      <c r="AT126" s="4">
        <v>2</v>
      </c>
      <c r="AU126" s="5">
        <v>0.65636574074074072</v>
      </c>
      <c r="AV126" s="4">
        <v>47.163108000000001</v>
      </c>
      <c r="AW126" s="4">
        <v>-88.491983000000005</v>
      </c>
      <c r="AX126" s="4">
        <v>316</v>
      </c>
      <c r="AY126" s="4">
        <v>33.5</v>
      </c>
      <c r="AZ126" s="4">
        <v>12</v>
      </c>
      <c r="BA126" s="4">
        <v>11</v>
      </c>
      <c r="BB126" s="4" t="s">
        <v>437</v>
      </c>
      <c r="BC126" s="4">
        <v>1.3</v>
      </c>
      <c r="BD126" s="4">
        <v>1</v>
      </c>
      <c r="BE126" s="4">
        <v>2.1</v>
      </c>
      <c r="BF126" s="4">
        <v>14.063000000000001</v>
      </c>
      <c r="BG126" s="4">
        <v>13.71</v>
      </c>
      <c r="BH126" s="4">
        <v>0.97</v>
      </c>
      <c r="BI126" s="4">
        <v>15.260999999999999</v>
      </c>
      <c r="BJ126" s="4">
        <v>2666.9839999999999</v>
      </c>
      <c r="BK126" s="4">
        <v>208.00399999999999</v>
      </c>
      <c r="BL126" s="4">
        <v>24.288</v>
      </c>
      <c r="BM126" s="4">
        <v>1.0999999999999999E-2</v>
      </c>
      <c r="BN126" s="4">
        <v>24.298999999999999</v>
      </c>
      <c r="BO126" s="4">
        <v>17.96</v>
      </c>
      <c r="BP126" s="4">
        <v>8.0000000000000002E-3</v>
      </c>
      <c r="BQ126" s="4">
        <v>17.968</v>
      </c>
      <c r="BR126" s="4">
        <v>12.848699999999999</v>
      </c>
      <c r="BU126" s="4">
        <v>5.9820000000000002</v>
      </c>
      <c r="BW126" s="4">
        <v>0</v>
      </c>
      <c r="BX126" s="4">
        <v>0.44957599999999998</v>
      </c>
      <c r="BY126" s="4">
        <v>-5</v>
      </c>
      <c r="BZ126" s="4">
        <v>0.67600000000000005</v>
      </c>
      <c r="CA126" s="4">
        <v>10.986513</v>
      </c>
      <c r="CB126" s="4">
        <v>13.655200000000001</v>
      </c>
      <c r="CC126" s="4">
        <f t="shared" si="20"/>
        <v>2.9026367346000002</v>
      </c>
      <c r="CE126" s="4">
        <f t="shared" si="21"/>
        <v>21887.738226933627</v>
      </c>
      <c r="CF126" s="4">
        <f t="shared" si="22"/>
        <v>1707.0732715888441</v>
      </c>
      <c r="CG126" s="4">
        <f t="shared" si="23"/>
        <v>147.462032191248</v>
      </c>
      <c r="CH126" s="4">
        <f t="shared" si="24"/>
        <v>105.44831995857569</v>
      </c>
    </row>
    <row r="127" spans="1:86">
      <c r="A127" s="2">
        <v>42439</v>
      </c>
      <c r="B127" s="32">
        <v>0.44846745370370367</v>
      </c>
      <c r="C127" s="4">
        <v>13.882999999999999</v>
      </c>
      <c r="D127" s="4">
        <v>0.64039999999999997</v>
      </c>
      <c r="E127" s="4" t="s">
        <v>155</v>
      </c>
      <c r="F127" s="4">
        <v>6404.060606</v>
      </c>
      <c r="G127" s="4">
        <v>1137.5999999999999</v>
      </c>
      <c r="H127" s="4">
        <v>-0.6</v>
      </c>
      <c r="I127" s="4">
        <v>1147.2</v>
      </c>
      <c r="K127" s="4">
        <v>0</v>
      </c>
      <c r="L127" s="4">
        <v>125</v>
      </c>
      <c r="M127" s="4">
        <v>0.87409999999999999</v>
      </c>
      <c r="N127" s="4">
        <v>12.1357</v>
      </c>
      <c r="O127" s="4">
        <v>0.55979999999999996</v>
      </c>
      <c r="P127" s="4">
        <v>994.36149999999998</v>
      </c>
      <c r="Q127" s="4">
        <v>0</v>
      </c>
      <c r="R127" s="4">
        <v>994.4</v>
      </c>
      <c r="S127" s="4">
        <v>735.28579999999999</v>
      </c>
      <c r="T127" s="4">
        <v>0</v>
      </c>
      <c r="U127" s="4">
        <v>735.3</v>
      </c>
      <c r="V127" s="4">
        <v>1147.164</v>
      </c>
      <c r="Y127" s="4">
        <v>109.22</v>
      </c>
      <c r="Z127" s="4">
        <v>0</v>
      </c>
      <c r="AA127" s="4">
        <v>0</v>
      </c>
      <c r="AB127" s="4" t="s">
        <v>384</v>
      </c>
      <c r="AC127" s="4">
        <v>0</v>
      </c>
      <c r="AD127" s="4">
        <v>11.8</v>
      </c>
      <c r="AE127" s="4">
        <v>843</v>
      </c>
      <c r="AF127" s="4">
        <v>864</v>
      </c>
      <c r="AG127" s="4">
        <v>869</v>
      </c>
      <c r="AH127" s="4">
        <v>4</v>
      </c>
      <c r="AI127" s="4">
        <v>0.03</v>
      </c>
      <c r="AJ127" s="4">
        <v>0</v>
      </c>
      <c r="AK127" s="4">
        <v>983</v>
      </c>
      <c r="AL127" s="4">
        <v>-40</v>
      </c>
      <c r="AM127" s="4">
        <v>0</v>
      </c>
      <c r="AN127" s="4">
        <v>26</v>
      </c>
      <c r="AO127" s="4">
        <v>189.4</v>
      </c>
      <c r="AP127" s="4">
        <v>189.4</v>
      </c>
      <c r="AQ127" s="4">
        <v>2.2000000000000002</v>
      </c>
      <c r="AR127" s="4">
        <v>195</v>
      </c>
      <c r="AS127" s="4" t="s">
        <v>155</v>
      </c>
      <c r="AT127" s="4">
        <v>2</v>
      </c>
      <c r="AU127" s="5">
        <v>0.65637731481481476</v>
      </c>
      <c r="AV127" s="4">
        <v>47.162965</v>
      </c>
      <c r="AW127" s="4">
        <v>-88.492009999999993</v>
      </c>
      <c r="AX127" s="4">
        <v>315.89999999999998</v>
      </c>
      <c r="AY127" s="4">
        <v>35</v>
      </c>
      <c r="AZ127" s="4">
        <v>12</v>
      </c>
      <c r="BA127" s="4">
        <v>11</v>
      </c>
      <c r="BB127" s="4" t="s">
        <v>437</v>
      </c>
      <c r="BC127" s="4">
        <v>1.3036000000000001</v>
      </c>
      <c r="BD127" s="4">
        <v>1</v>
      </c>
      <c r="BE127" s="4">
        <v>2.1023999999999998</v>
      </c>
      <c r="BF127" s="4">
        <v>14.063000000000001</v>
      </c>
      <c r="BG127" s="4">
        <v>14.45</v>
      </c>
      <c r="BH127" s="4">
        <v>1.03</v>
      </c>
      <c r="BI127" s="4">
        <v>14.4</v>
      </c>
      <c r="BJ127" s="4">
        <v>2873.348</v>
      </c>
      <c r="BK127" s="4">
        <v>84.358999999999995</v>
      </c>
      <c r="BL127" s="4">
        <v>24.655000000000001</v>
      </c>
      <c r="BM127" s="4">
        <v>0</v>
      </c>
      <c r="BN127" s="4">
        <v>24.655000000000001</v>
      </c>
      <c r="BO127" s="4">
        <v>18.231000000000002</v>
      </c>
      <c r="BP127" s="4">
        <v>0</v>
      </c>
      <c r="BQ127" s="4">
        <v>18.231000000000002</v>
      </c>
      <c r="BR127" s="4">
        <v>8.9815000000000005</v>
      </c>
      <c r="BU127" s="4">
        <v>5.1310000000000002</v>
      </c>
      <c r="BW127" s="4">
        <v>0</v>
      </c>
      <c r="BX127" s="4">
        <v>0.46103699999999997</v>
      </c>
      <c r="BY127" s="4">
        <v>-5</v>
      </c>
      <c r="BZ127" s="4">
        <v>0.67477399999999998</v>
      </c>
      <c r="CA127" s="4">
        <v>11.266591</v>
      </c>
      <c r="CB127" s="4">
        <v>13.630435</v>
      </c>
      <c r="CC127" s="4">
        <f t="shared" si="20"/>
        <v>2.9766333422</v>
      </c>
      <c r="CE127" s="4">
        <f t="shared" si="21"/>
        <v>24182.509027350996</v>
      </c>
      <c r="CF127" s="4">
        <f t="shared" si="22"/>
        <v>709.97744757624298</v>
      </c>
      <c r="CG127" s="4">
        <f t="shared" si="23"/>
        <v>153.43471172918703</v>
      </c>
      <c r="CH127" s="4">
        <f t="shared" si="24"/>
        <v>75.589592638675512</v>
      </c>
    </row>
    <row r="128" spans="1:86">
      <c r="A128" s="2">
        <v>42439</v>
      </c>
      <c r="B128" s="32">
        <v>0.44847902777777776</v>
      </c>
      <c r="C128" s="4">
        <v>14.085000000000001</v>
      </c>
      <c r="D128" s="4">
        <v>0.31230000000000002</v>
      </c>
      <c r="E128" s="4" t="s">
        <v>155</v>
      </c>
      <c r="F128" s="4">
        <v>3122.6753250000002</v>
      </c>
      <c r="G128" s="4">
        <v>1044.2</v>
      </c>
      <c r="H128" s="4">
        <v>-0.8</v>
      </c>
      <c r="I128" s="4">
        <v>839.4</v>
      </c>
      <c r="K128" s="4">
        <v>0</v>
      </c>
      <c r="L128" s="4">
        <v>108</v>
      </c>
      <c r="M128" s="4">
        <v>0.87570000000000003</v>
      </c>
      <c r="N128" s="4">
        <v>12.334899999999999</v>
      </c>
      <c r="O128" s="4">
        <v>0.27350000000000002</v>
      </c>
      <c r="P128" s="4">
        <v>914.45280000000002</v>
      </c>
      <c r="Q128" s="4">
        <v>0</v>
      </c>
      <c r="R128" s="4">
        <v>914.5</v>
      </c>
      <c r="S128" s="4">
        <v>676.18520000000001</v>
      </c>
      <c r="T128" s="4">
        <v>0</v>
      </c>
      <c r="U128" s="4">
        <v>676.2</v>
      </c>
      <c r="V128" s="4">
        <v>839.37689999999998</v>
      </c>
      <c r="Y128" s="4">
        <v>94.305000000000007</v>
      </c>
      <c r="Z128" s="4">
        <v>0</v>
      </c>
      <c r="AA128" s="4">
        <v>0</v>
      </c>
      <c r="AB128" s="4" t="s">
        <v>384</v>
      </c>
      <c r="AC128" s="4">
        <v>0</v>
      </c>
      <c r="AD128" s="4">
        <v>11.9</v>
      </c>
      <c r="AE128" s="4">
        <v>843</v>
      </c>
      <c r="AF128" s="4">
        <v>863</v>
      </c>
      <c r="AG128" s="4">
        <v>869</v>
      </c>
      <c r="AH128" s="4">
        <v>3.4</v>
      </c>
      <c r="AI128" s="4">
        <v>0.03</v>
      </c>
      <c r="AJ128" s="4">
        <v>0</v>
      </c>
      <c r="AK128" s="4">
        <v>983</v>
      </c>
      <c r="AL128" s="4">
        <v>-40</v>
      </c>
      <c r="AM128" s="4">
        <v>0</v>
      </c>
      <c r="AN128" s="4">
        <v>26</v>
      </c>
      <c r="AO128" s="4">
        <v>189.6</v>
      </c>
      <c r="AP128" s="4">
        <v>189.6</v>
      </c>
      <c r="AQ128" s="4">
        <v>2.2000000000000002</v>
      </c>
      <c r="AR128" s="4">
        <v>195</v>
      </c>
      <c r="AS128" s="4" t="s">
        <v>155</v>
      </c>
      <c r="AT128" s="4">
        <v>2</v>
      </c>
      <c r="AU128" s="5">
        <v>0.65638888888888891</v>
      </c>
      <c r="AV128" s="4">
        <v>47.16281</v>
      </c>
      <c r="AW128" s="4">
        <v>-88.491995000000003</v>
      </c>
      <c r="AX128" s="4">
        <v>315.8</v>
      </c>
      <c r="AY128" s="4">
        <v>35</v>
      </c>
      <c r="AZ128" s="4">
        <v>12</v>
      </c>
      <c r="BA128" s="4">
        <v>11</v>
      </c>
      <c r="BB128" s="4" t="s">
        <v>437</v>
      </c>
      <c r="BC128" s="4">
        <v>1.6048</v>
      </c>
      <c r="BD128" s="4">
        <v>1.006</v>
      </c>
      <c r="BE128" s="4">
        <v>2.3071999999999999</v>
      </c>
      <c r="BF128" s="4">
        <v>14.063000000000001</v>
      </c>
      <c r="BG128" s="4">
        <v>14.65</v>
      </c>
      <c r="BH128" s="4">
        <v>1.04</v>
      </c>
      <c r="BI128" s="4">
        <v>14.189</v>
      </c>
      <c r="BJ128" s="4">
        <v>2947.7420000000002</v>
      </c>
      <c r="BK128" s="4">
        <v>41.594000000000001</v>
      </c>
      <c r="BL128" s="4">
        <v>22.885000000000002</v>
      </c>
      <c r="BM128" s="4">
        <v>0</v>
      </c>
      <c r="BN128" s="4">
        <v>22.885000000000002</v>
      </c>
      <c r="BO128" s="4">
        <v>16.922000000000001</v>
      </c>
      <c r="BP128" s="4">
        <v>0</v>
      </c>
      <c r="BQ128" s="4">
        <v>16.922000000000001</v>
      </c>
      <c r="BR128" s="4">
        <v>6.6329000000000002</v>
      </c>
      <c r="BU128" s="4">
        <v>4.4710000000000001</v>
      </c>
      <c r="BW128" s="4">
        <v>0</v>
      </c>
      <c r="BX128" s="4">
        <v>0.46897699999999998</v>
      </c>
      <c r="BY128" s="4">
        <v>-5</v>
      </c>
      <c r="BZ128" s="4">
        <v>0.67522499999999996</v>
      </c>
      <c r="CA128" s="4">
        <v>11.460626</v>
      </c>
      <c r="CB128" s="4">
        <v>13.63954</v>
      </c>
      <c r="CC128" s="4">
        <f t="shared" si="20"/>
        <v>3.0278973891999996</v>
      </c>
      <c r="CE128" s="4">
        <f t="shared" si="21"/>
        <v>25235.877549049525</v>
      </c>
      <c r="CF128" s="4">
        <f t="shared" si="22"/>
        <v>356.08987854946804</v>
      </c>
      <c r="CG128" s="4">
        <f t="shared" si="23"/>
        <v>144.87072473948399</v>
      </c>
      <c r="CH128" s="4">
        <f t="shared" si="24"/>
        <v>56.784838087963799</v>
      </c>
    </row>
    <row r="129" spans="1:86">
      <c r="A129" s="2">
        <v>42439</v>
      </c>
      <c r="B129" s="32">
        <v>0.4484906018518518</v>
      </c>
      <c r="C129" s="4">
        <v>14.18</v>
      </c>
      <c r="D129" s="4">
        <v>0.25430000000000003</v>
      </c>
      <c r="E129" s="4" t="s">
        <v>155</v>
      </c>
      <c r="F129" s="4">
        <v>2542.8949480000001</v>
      </c>
      <c r="G129" s="4">
        <v>1132.0999999999999</v>
      </c>
      <c r="H129" s="4">
        <v>-0.9</v>
      </c>
      <c r="I129" s="4">
        <v>752.1</v>
      </c>
      <c r="K129" s="4">
        <v>0.1</v>
      </c>
      <c r="L129" s="4">
        <v>102</v>
      </c>
      <c r="M129" s="4">
        <v>0.87560000000000004</v>
      </c>
      <c r="N129" s="4">
        <v>12.4161</v>
      </c>
      <c r="O129" s="4">
        <v>0.22270000000000001</v>
      </c>
      <c r="P129" s="4">
        <v>991.31380000000001</v>
      </c>
      <c r="Q129" s="4">
        <v>0</v>
      </c>
      <c r="R129" s="4">
        <v>991.3</v>
      </c>
      <c r="S129" s="4">
        <v>732.99879999999996</v>
      </c>
      <c r="T129" s="4">
        <v>0</v>
      </c>
      <c r="U129" s="4">
        <v>733</v>
      </c>
      <c r="V129" s="4">
        <v>752.13679999999999</v>
      </c>
      <c r="Y129" s="4">
        <v>89.007000000000005</v>
      </c>
      <c r="Z129" s="4">
        <v>0</v>
      </c>
      <c r="AA129" s="4">
        <v>8.7599999999999997E-2</v>
      </c>
      <c r="AB129" s="4" t="s">
        <v>384</v>
      </c>
      <c r="AC129" s="4">
        <v>0</v>
      </c>
      <c r="AD129" s="4">
        <v>11.8</v>
      </c>
      <c r="AE129" s="4">
        <v>843</v>
      </c>
      <c r="AF129" s="4">
        <v>864</v>
      </c>
      <c r="AG129" s="4">
        <v>869</v>
      </c>
      <c r="AH129" s="4">
        <v>2.4</v>
      </c>
      <c r="AI129" s="4">
        <v>0.02</v>
      </c>
      <c r="AJ129" s="4">
        <v>0</v>
      </c>
      <c r="AK129" s="4">
        <v>983</v>
      </c>
      <c r="AL129" s="4">
        <v>-40</v>
      </c>
      <c r="AM129" s="4">
        <v>0</v>
      </c>
      <c r="AN129" s="4">
        <v>26</v>
      </c>
      <c r="AO129" s="4">
        <v>190</v>
      </c>
      <c r="AP129" s="4">
        <v>190</v>
      </c>
      <c r="AQ129" s="4">
        <v>2.2000000000000002</v>
      </c>
      <c r="AR129" s="4">
        <v>195</v>
      </c>
      <c r="AS129" s="4" t="s">
        <v>155</v>
      </c>
      <c r="AT129" s="4">
        <v>2</v>
      </c>
      <c r="AU129" s="5">
        <v>0.65640046296296295</v>
      </c>
      <c r="AV129" s="4">
        <v>47.162649000000002</v>
      </c>
      <c r="AW129" s="4">
        <v>-88.491962999999998</v>
      </c>
      <c r="AX129" s="4">
        <v>316</v>
      </c>
      <c r="AY129" s="4">
        <v>38.200000000000003</v>
      </c>
      <c r="AZ129" s="4">
        <v>12</v>
      </c>
      <c r="BA129" s="4">
        <v>10</v>
      </c>
      <c r="BB129" s="4" t="s">
        <v>438</v>
      </c>
      <c r="BC129" s="4">
        <v>2.0024000000000002</v>
      </c>
      <c r="BD129" s="4">
        <v>1.5012000000000001</v>
      </c>
      <c r="BE129" s="4">
        <v>2.9011999999999998</v>
      </c>
      <c r="BF129" s="4">
        <v>14.063000000000001</v>
      </c>
      <c r="BG129" s="4">
        <v>14.63</v>
      </c>
      <c r="BH129" s="4">
        <v>1.04</v>
      </c>
      <c r="BI129" s="4">
        <v>14.207000000000001</v>
      </c>
      <c r="BJ129" s="4">
        <v>2962.076</v>
      </c>
      <c r="BK129" s="4">
        <v>33.808</v>
      </c>
      <c r="BL129" s="4">
        <v>24.765999999999998</v>
      </c>
      <c r="BM129" s="4">
        <v>0</v>
      </c>
      <c r="BN129" s="4">
        <v>24.765999999999998</v>
      </c>
      <c r="BO129" s="4">
        <v>18.312999999999999</v>
      </c>
      <c r="BP129" s="4">
        <v>0</v>
      </c>
      <c r="BQ129" s="4">
        <v>18.312999999999999</v>
      </c>
      <c r="BR129" s="4">
        <v>5.9333999999999998</v>
      </c>
      <c r="BU129" s="4">
        <v>4.2130000000000001</v>
      </c>
      <c r="BW129" s="4">
        <v>15.189</v>
      </c>
      <c r="BX129" s="4">
        <v>0.46567599999999998</v>
      </c>
      <c r="BY129" s="4">
        <v>-5</v>
      </c>
      <c r="BZ129" s="4">
        <v>0.67416200000000004</v>
      </c>
      <c r="CA129" s="4">
        <v>11.379949</v>
      </c>
      <c r="CB129" s="4">
        <v>13.618076</v>
      </c>
      <c r="CC129" s="4">
        <f t="shared" si="20"/>
        <v>3.0065825257999998</v>
      </c>
      <c r="CE129" s="4">
        <f t="shared" si="21"/>
        <v>25180.080539150626</v>
      </c>
      <c r="CF129" s="4">
        <f t="shared" si="22"/>
        <v>287.39578689662397</v>
      </c>
      <c r="CG129" s="4">
        <f t="shared" si="23"/>
        <v>155.67555150963898</v>
      </c>
      <c r="CH129" s="4">
        <f t="shared" si="24"/>
        <v>50.438776679260201</v>
      </c>
    </row>
    <row r="130" spans="1:86">
      <c r="A130" s="2">
        <v>42439</v>
      </c>
      <c r="B130" s="32">
        <v>0.44850217592592595</v>
      </c>
      <c r="C130" s="4">
        <v>14.18</v>
      </c>
      <c r="D130" s="4">
        <v>0.20699999999999999</v>
      </c>
      <c r="E130" s="4" t="s">
        <v>155</v>
      </c>
      <c r="F130" s="4">
        <v>2070.4627249999999</v>
      </c>
      <c r="G130" s="4">
        <v>1240.8</v>
      </c>
      <c r="H130" s="4">
        <v>-0.8</v>
      </c>
      <c r="I130" s="4">
        <v>735.1</v>
      </c>
      <c r="K130" s="4">
        <v>0.2</v>
      </c>
      <c r="L130" s="4">
        <v>99</v>
      </c>
      <c r="M130" s="4">
        <v>0.876</v>
      </c>
      <c r="N130" s="4">
        <v>12.422000000000001</v>
      </c>
      <c r="O130" s="4">
        <v>0.18140000000000001</v>
      </c>
      <c r="P130" s="4">
        <v>1086.9748</v>
      </c>
      <c r="Q130" s="4">
        <v>0</v>
      </c>
      <c r="R130" s="4">
        <v>1087</v>
      </c>
      <c r="S130" s="4">
        <v>803.70979999999997</v>
      </c>
      <c r="T130" s="4">
        <v>0</v>
      </c>
      <c r="U130" s="4">
        <v>803.7</v>
      </c>
      <c r="V130" s="4">
        <v>735.11789999999996</v>
      </c>
      <c r="Y130" s="4">
        <v>86.451999999999998</v>
      </c>
      <c r="Z130" s="4">
        <v>0</v>
      </c>
      <c r="AA130" s="4">
        <v>0.17519999999999999</v>
      </c>
      <c r="AB130" s="4" t="s">
        <v>384</v>
      </c>
      <c r="AC130" s="4">
        <v>0</v>
      </c>
      <c r="AD130" s="4">
        <v>11.8</v>
      </c>
      <c r="AE130" s="4">
        <v>844</v>
      </c>
      <c r="AF130" s="4">
        <v>865</v>
      </c>
      <c r="AG130" s="4">
        <v>870</v>
      </c>
      <c r="AH130" s="4">
        <v>1.4</v>
      </c>
      <c r="AI130" s="4">
        <v>0.01</v>
      </c>
      <c r="AJ130" s="4">
        <v>0</v>
      </c>
      <c r="AK130" s="4">
        <v>983</v>
      </c>
      <c r="AL130" s="4">
        <v>-40</v>
      </c>
      <c r="AM130" s="4">
        <v>0</v>
      </c>
      <c r="AN130" s="4">
        <v>26</v>
      </c>
      <c r="AO130" s="4">
        <v>190</v>
      </c>
      <c r="AP130" s="4">
        <v>190</v>
      </c>
      <c r="AQ130" s="4">
        <v>2.1</v>
      </c>
      <c r="AR130" s="4">
        <v>195</v>
      </c>
      <c r="AS130" s="4" t="s">
        <v>155</v>
      </c>
      <c r="AT130" s="4">
        <v>2</v>
      </c>
      <c r="AU130" s="5">
        <v>0.65642361111111114</v>
      </c>
      <c r="AV130" s="4">
        <v>47.162329999999997</v>
      </c>
      <c r="AW130" s="4">
        <v>-88.491837000000004</v>
      </c>
      <c r="AX130" s="4">
        <v>315.7</v>
      </c>
      <c r="AY130" s="4">
        <v>39.799999999999997</v>
      </c>
      <c r="AZ130" s="4">
        <v>12</v>
      </c>
      <c r="BA130" s="4">
        <v>11</v>
      </c>
      <c r="BB130" s="4" t="s">
        <v>437</v>
      </c>
      <c r="BC130" s="4">
        <v>2.2000000000000002</v>
      </c>
      <c r="BD130" s="4">
        <v>1.6</v>
      </c>
      <c r="BE130" s="4">
        <v>3</v>
      </c>
      <c r="BF130" s="4">
        <v>14.063000000000001</v>
      </c>
      <c r="BG130" s="4">
        <v>14.68</v>
      </c>
      <c r="BH130" s="4">
        <v>1.04</v>
      </c>
      <c r="BI130" s="4">
        <v>14.151999999999999</v>
      </c>
      <c r="BJ130" s="4">
        <v>2972.1819999999998</v>
      </c>
      <c r="BK130" s="4">
        <v>27.620999999999999</v>
      </c>
      <c r="BL130" s="4">
        <v>27.236000000000001</v>
      </c>
      <c r="BM130" s="4">
        <v>0</v>
      </c>
      <c r="BN130" s="4">
        <v>27.236000000000001</v>
      </c>
      <c r="BO130" s="4">
        <v>20.138000000000002</v>
      </c>
      <c r="BP130" s="4">
        <v>0</v>
      </c>
      <c r="BQ130" s="4">
        <v>20.138000000000002</v>
      </c>
      <c r="BR130" s="4">
        <v>5.8162000000000003</v>
      </c>
      <c r="BU130" s="4">
        <v>4.1040000000000001</v>
      </c>
      <c r="BW130" s="4">
        <v>30.481000000000002</v>
      </c>
      <c r="BX130" s="4">
        <v>0.48455100000000001</v>
      </c>
      <c r="BY130" s="4">
        <v>-5</v>
      </c>
      <c r="BZ130" s="4">
        <v>0.67361300000000002</v>
      </c>
      <c r="CA130" s="4">
        <v>11.841215</v>
      </c>
      <c r="CB130" s="4">
        <v>13.606983</v>
      </c>
      <c r="CC130" s="4">
        <f t="shared" si="20"/>
        <v>3.1284490030000001</v>
      </c>
      <c r="CE130" s="4">
        <f t="shared" si="21"/>
        <v>26290.101822604109</v>
      </c>
      <c r="CF130" s="4">
        <f t="shared" si="22"/>
        <v>244.31845103770499</v>
      </c>
      <c r="CG130" s="4">
        <f t="shared" si="23"/>
        <v>178.12841558949</v>
      </c>
      <c r="CH130" s="4">
        <f t="shared" si="24"/>
        <v>51.446543388201</v>
      </c>
    </row>
    <row r="131" spans="1:86">
      <c r="A131" s="2">
        <v>42439</v>
      </c>
      <c r="B131" s="32">
        <v>0.44851374999999999</v>
      </c>
      <c r="C131" s="4">
        <v>14.182</v>
      </c>
      <c r="D131" s="4">
        <v>0.16900000000000001</v>
      </c>
      <c r="E131" s="4" t="s">
        <v>155</v>
      </c>
      <c r="F131" s="4">
        <v>1690</v>
      </c>
      <c r="G131" s="4">
        <v>1322.5</v>
      </c>
      <c r="H131" s="4">
        <v>-0.6</v>
      </c>
      <c r="I131" s="4">
        <v>648</v>
      </c>
      <c r="K131" s="4">
        <v>0.2</v>
      </c>
      <c r="L131" s="4">
        <v>92</v>
      </c>
      <c r="M131" s="4">
        <v>0.87639999999999996</v>
      </c>
      <c r="N131" s="4">
        <v>12.4291</v>
      </c>
      <c r="O131" s="4">
        <v>0.14810000000000001</v>
      </c>
      <c r="P131" s="4">
        <v>1159.0573999999999</v>
      </c>
      <c r="Q131" s="4">
        <v>0</v>
      </c>
      <c r="R131" s="4">
        <v>1159.0999999999999</v>
      </c>
      <c r="S131" s="4">
        <v>856.98339999999996</v>
      </c>
      <c r="T131" s="4">
        <v>0</v>
      </c>
      <c r="U131" s="4">
        <v>857</v>
      </c>
      <c r="V131" s="4">
        <v>648.04420000000005</v>
      </c>
      <c r="Y131" s="4">
        <v>80.588999999999999</v>
      </c>
      <c r="Z131" s="4">
        <v>0</v>
      </c>
      <c r="AA131" s="4">
        <v>0.17530000000000001</v>
      </c>
      <c r="AB131" s="4" t="s">
        <v>384</v>
      </c>
      <c r="AC131" s="4">
        <v>0</v>
      </c>
      <c r="AD131" s="4">
        <v>11.8</v>
      </c>
      <c r="AE131" s="4">
        <v>844</v>
      </c>
      <c r="AF131" s="4">
        <v>865</v>
      </c>
      <c r="AG131" s="4">
        <v>871</v>
      </c>
      <c r="AH131" s="4">
        <v>0.4</v>
      </c>
      <c r="AI131" s="4">
        <v>0</v>
      </c>
      <c r="AJ131" s="4">
        <v>0</v>
      </c>
      <c r="AK131" s="4">
        <v>983</v>
      </c>
      <c r="AL131" s="4">
        <v>-40</v>
      </c>
      <c r="AM131" s="4">
        <v>0</v>
      </c>
      <c r="AN131" s="4">
        <v>26</v>
      </c>
      <c r="AO131" s="4">
        <v>190</v>
      </c>
      <c r="AP131" s="4">
        <v>189.4</v>
      </c>
      <c r="AQ131" s="4">
        <v>2</v>
      </c>
      <c r="AR131" s="4">
        <v>195</v>
      </c>
      <c r="AS131" s="4" t="s">
        <v>155</v>
      </c>
      <c r="AT131" s="4">
        <v>2</v>
      </c>
      <c r="AU131" s="5">
        <v>0.65642361111111114</v>
      </c>
      <c r="AV131" s="4">
        <v>47.162328000000002</v>
      </c>
      <c r="AW131" s="4">
        <v>-88.491836000000006</v>
      </c>
      <c r="AX131" s="4">
        <v>315.7</v>
      </c>
      <c r="AY131" s="4">
        <v>41.7</v>
      </c>
      <c r="AZ131" s="4">
        <v>12</v>
      </c>
      <c r="BA131" s="4">
        <v>11</v>
      </c>
      <c r="BB131" s="4" t="s">
        <v>437</v>
      </c>
      <c r="BC131" s="4">
        <v>2.1867999999999999</v>
      </c>
      <c r="BD131" s="4">
        <v>1.6012</v>
      </c>
      <c r="BE131" s="4">
        <v>2.9940000000000002</v>
      </c>
      <c r="BF131" s="4">
        <v>14.063000000000001</v>
      </c>
      <c r="BG131" s="4">
        <v>14.73</v>
      </c>
      <c r="BH131" s="4">
        <v>1.05</v>
      </c>
      <c r="BI131" s="4">
        <v>14.103</v>
      </c>
      <c r="BJ131" s="4">
        <v>2982.1120000000001</v>
      </c>
      <c r="BK131" s="4">
        <v>22.617999999999999</v>
      </c>
      <c r="BL131" s="4">
        <v>29.122</v>
      </c>
      <c r="BM131" s="4">
        <v>0</v>
      </c>
      <c r="BN131" s="4">
        <v>29.122</v>
      </c>
      <c r="BO131" s="4">
        <v>21.532</v>
      </c>
      <c r="BP131" s="4">
        <v>0</v>
      </c>
      <c r="BQ131" s="4">
        <v>21.532</v>
      </c>
      <c r="BR131" s="4">
        <v>5.1414</v>
      </c>
      <c r="BU131" s="4">
        <v>3.8359999999999999</v>
      </c>
      <c r="BW131" s="4">
        <v>30.577999999999999</v>
      </c>
      <c r="BX131" s="4">
        <v>0.50235600000000002</v>
      </c>
      <c r="BY131" s="4">
        <v>-5</v>
      </c>
      <c r="BZ131" s="4">
        <v>0.67400000000000004</v>
      </c>
      <c r="CA131" s="4">
        <v>12.276325</v>
      </c>
      <c r="CB131" s="4">
        <v>13.614800000000001</v>
      </c>
      <c r="CC131" s="4">
        <f t="shared" si="20"/>
        <v>3.2434050649999997</v>
      </c>
      <c r="CE131" s="4">
        <f t="shared" si="21"/>
        <v>27347.203945504803</v>
      </c>
      <c r="CF131" s="4">
        <f t="shared" si="22"/>
        <v>207.41644138094998</v>
      </c>
      <c r="CG131" s="4">
        <f t="shared" si="23"/>
        <v>197.45737093530002</v>
      </c>
      <c r="CH131" s="4">
        <f t="shared" si="24"/>
        <v>47.148770524184997</v>
      </c>
    </row>
    <row r="132" spans="1:86">
      <c r="A132" s="2">
        <v>42439</v>
      </c>
      <c r="B132" s="32">
        <v>0.44852532407407408</v>
      </c>
      <c r="C132" s="4">
        <v>14.355</v>
      </c>
      <c r="D132" s="4">
        <v>0.1716</v>
      </c>
      <c r="E132" s="4" t="s">
        <v>155</v>
      </c>
      <c r="F132" s="4">
        <v>1716.4779349999999</v>
      </c>
      <c r="G132" s="4">
        <v>1577</v>
      </c>
      <c r="H132" s="4">
        <v>-0.7</v>
      </c>
      <c r="I132" s="4">
        <v>606.9</v>
      </c>
      <c r="K132" s="4">
        <v>0.26</v>
      </c>
      <c r="L132" s="4">
        <v>89</v>
      </c>
      <c r="M132" s="4">
        <v>0.87509999999999999</v>
      </c>
      <c r="N132" s="4">
        <v>12.561299999999999</v>
      </c>
      <c r="O132" s="4">
        <v>0.1502</v>
      </c>
      <c r="P132" s="4">
        <v>1379.9640999999999</v>
      </c>
      <c r="Q132" s="4">
        <v>0</v>
      </c>
      <c r="R132" s="4">
        <v>1380</v>
      </c>
      <c r="S132" s="4">
        <v>1020.3062</v>
      </c>
      <c r="T132" s="4">
        <v>0</v>
      </c>
      <c r="U132" s="4">
        <v>1020.3</v>
      </c>
      <c r="V132" s="4">
        <v>606.89369999999997</v>
      </c>
      <c r="Y132" s="4">
        <v>78.183999999999997</v>
      </c>
      <c r="Z132" s="4">
        <v>0</v>
      </c>
      <c r="AA132" s="4">
        <v>0.22670000000000001</v>
      </c>
      <c r="AB132" s="4" t="s">
        <v>384</v>
      </c>
      <c r="AC132" s="4">
        <v>0</v>
      </c>
      <c r="AD132" s="4">
        <v>11.8</v>
      </c>
      <c r="AE132" s="4">
        <v>843</v>
      </c>
      <c r="AF132" s="4">
        <v>865</v>
      </c>
      <c r="AG132" s="4">
        <v>870</v>
      </c>
      <c r="AH132" s="4">
        <v>0</v>
      </c>
      <c r="AI132" s="4">
        <v>0</v>
      </c>
      <c r="AJ132" s="4">
        <v>0</v>
      </c>
      <c r="AK132" s="4">
        <v>983</v>
      </c>
      <c r="AL132" s="4">
        <v>-40</v>
      </c>
      <c r="AM132" s="4">
        <v>0</v>
      </c>
      <c r="AN132" s="4">
        <v>26</v>
      </c>
      <c r="AO132" s="4">
        <v>190</v>
      </c>
      <c r="AP132" s="4">
        <v>189.6</v>
      </c>
      <c r="AQ132" s="4">
        <v>1.9</v>
      </c>
      <c r="AR132" s="4">
        <v>195</v>
      </c>
      <c r="AS132" s="4" t="s">
        <v>155</v>
      </c>
      <c r="AT132" s="4">
        <v>2</v>
      </c>
      <c r="AU132" s="5">
        <v>0.65643518518518518</v>
      </c>
      <c r="AV132" s="4">
        <v>47.162157999999998</v>
      </c>
      <c r="AW132" s="4">
        <v>-88.491752000000005</v>
      </c>
      <c r="AX132" s="4">
        <v>315.7</v>
      </c>
      <c r="AY132" s="4">
        <v>43.3</v>
      </c>
      <c r="AZ132" s="4">
        <v>12</v>
      </c>
      <c r="BA132" s="4">
        <v>11</v>
      </c>
      <c r="BB132" s="4" t="s">
        <v>437</v>
      </c>
      <c r="BC132" s="4">
        <v>1.1035999999999999</v>
      </c>
      <c r="BD132" s="4">
        <v>1.706</v>
      </c>
      <c r="BE132" s="4">
        <v>2.5072000000000001</v>
      </c>
      <c r="BF132" s="4">
        <v>14.063000000000001</v>
      </c>
      <c r="BG132" s="4">
        <v>14.57</v>
      </c>
      <c r="BH132" s="4">
        <v>1.04</v>
      </c>
      <c r="BI132" s="4">
        <v>14.276</v>
      </c>
      <c r="BJ132" s="4">
        <v>2983.0160000000001</v>
      </c>
      <c r="BK132" s="4">
        <v>22.702999999999999</v>
      </c>
      <c r="BL132" s="4">
        <v>34.317999999999998</v>
      </c>
      <c r="BM132" s="4">
        <v>0</v>
      </c>
      <c r="BN132" s="4">
        <v>34.317999999999998</v>
      </c>
      <c r="BO132" s="4">
        <v>25.373999999999999</v>
      </c>
      <c r="BP132" s="4">
        <v>0</v>
      </c>
      <c r="BQ132" s="4">
        <v>25.373999999999999</v>
      </c>
      <c r="BR132" s="4">
        <v>4.7656999999999998</v>
      </c>
      <c r="BU132" s="4">
        <v>3.6840000000000002</v>
      </c>
      <c r="BW132" s="4">
        <v>39.143000000000001</v>
      </c>
      <c r="BX132" s="4">
        <v>0.43834400000000001</v>
      </c>
      <c r="BY132" s="4">
        <v>-5</v>
      </c>
      <c r="BZ132" s="4">
        <v>0.67216100000000001</v>
      </c>
      <c r="CA132" s="4">
        <v>10.712031</v>
      </c>
      <c r="CB132" s="4">
        <v>13.577652</v>
      </c>
      <c r="CC132" s="4">
        <f t="shared" si="20"/>
        <v>2.8301185901999997</v>
      </c>
      <c r="CE132" s="4">
        <f t="shared" si="21"/>
        <v>23869.757419525511</v>
      </c>
      <c r="CF132" s="4">
        <f t="shared" si="22"/>
        <v>181.666844125371</v>
      </c>
      <c r="CG132" s="4">
        <f t="shared" si="23"/>
        <v>203.03988472171798</v>
      </c>
      <c r="CH132" s="4">
        <f t="shared" si="24"/>
        <v>38.134593624114892</v>
      </c>
    </row>
    <row r="133" spans="1:86">
      <c r="A133" s="2">
        <v>42439</v>
      </c>
      <c r="B133" s="32">
        <v>0.44853689814814812</v>
      </c>
      <c r="C133" s="4">
        <v>14.38</v>
      </c>
      <c r="D133" s="4">
        <v>0.18310000000000001</v>
      </c>
      <c r="E133" s="4" t="s">
        <v>155</v>
      </c>
      <c r="F133" s="4">
        <v>1831.009174</v>
      </c>
      <c r="G133" s="4">
        <v>1368</v>
      </c>
      <c r="H133" s="4">
        <v>-9.5</v>
      </c>
      <c r="I133" s="4">
        <v>600</v>
      </c>
      <c r="K133" s="4">
        <v>0.3</v>
      </c>
      <c r="L133" s="4">
        <v>84</v>
      </c>
      <c r="M133" s="4">
        <v>0.87480000000000002</v>
      </c>
      <c r="N133" s="4">
        <v>12.579700000000001</v>
      </c>
      <c r="O133" s="4">
        <v>0.16020000000000001</v>
      </c>
      <c r="P133" s="4">
        <v>1196.7472</v>
      </c>
      <c r="Q133" s="4">
        <v>0</v>
      </c>
      <c r="R133" s="4">
        <v>1196.7</v>
      </c>
      <c r="S133" s="4">
        <v>884.84079999999994</v>
      </c>
      <c r="T133" s="4">
        <v>0</v>
      </c>
      <c r="U133" s="4">
        <v>884.8</v>
      </c>
      <c r="V133" s="4">
        <v>599.98040000000003</v>
      </c>
      <c r="Y133" s="4">
        <v>73.373000000000005</v>
      </c>
      <c r="Z133" s="4">
        <v>0</v>
      </c>
      <c r="AA133" s="4">
        <v>0.26240000000000002</v>
      </c>
      <c r="AB133" s="4" t="s">
        <v>384</v>
      </c>
      <c r="AC133" s="4">
        <v>0</v>
      </c>
      <c r="AD133" s="4">
        <v>11.9</v>
      </c>
      <c r="AE133" s="4">
        <v>843</v>
      </c>
      <c r="AF133" s="4">
        <v>866</v>
      </c>
      <c r="AG133" s="4">
        <v>869</v>
      </c>
      <c r="AH133" s="4">
        <v>0</v>
      </c>
      <c r="AI133" s="4">
        <v>0</v>
      </c>
      <c r="AJ133" s="4">
        <v>0</v>
      </c>
      <c r="AK133" s="4">
        <v>983</v>
      </c>
      <c r="AL133" s="4">
        <v>-40</v>
      </c>
      <c r="AM133" s="4">
        <v>0</v>
      </c>
      <c r="AN133" s="4">
        <v>26</v>
      </c>
      <c r="AO133" s="4">
        <v>190</v>
      </c>
      <c r="AP133" s="4">
        <v>190</v>
      </c>
      <c r="AQ133" s="4">
        <v>2</v>
      </c>
      <c r="AR133" s="4">
        <v>195</v>
      </c>
      <c r="AS133" s="4" t="s">
        <v>155</v>
      </c>
      <c r="AT133" s="4">
        <v>2</v>
      </c>
      <c r="AU133" s="5">
        <v>0.65644675925925922</v>
      </c>
      <c r="AV133" s="4">
        <v>47.161985999999999</v>
      </c>
      <c r="AW133" s="4">
        <v>-88.491653999999997</v>
      </c>
      <c r="AX133" s="4">
        <v>315.39999999999998</v>
      </c>
      <c r="AY133" s="4">
        <v>44.2</v>
      </c>
      <c r="AZ133" s="4">
        <v>12</v>
      </c>
      <c r="BA133" s="4">
        <v>11</v>
      </c>
      <c r="BB133" s="4" t="s">
        <v>437</v>
      </c>
      <c r="BC133" s="4">
        <v>1.3939999999999999</v>
      </c>
      <c r="BD133" s="4">
        <v>2.1903999999999999</v>
      </c>
      <c r="BE133" s="4">
        <v>3.0819999999999999</v>
      </c>
      <c r="BF133" s="4">
        <v>14.063000000000001</v>
      </c>
      <c r="BG133" s="4">
        <v>14.54</v>
      </c>
      <c r="BH133" s="4">
        <v>1.03</v>
      </c>
      <c r="BI133" s="4">
        <v>14.311</v>
      </c>
      <c r="BJ133" s="4">
        <v>2980.904</v>
      </c>
      <c r="BK133" s="4">
        <v>24.158000000000001</v>
      </c>
      <c r="BL133" s="4">
        <v>29.696999999999999</v>
      </c>
      <c r="BM133" s="4">
        <v>0</v>
      </c>
      <c r="BN133" s="4">
        <v>29.696999999999999</v>
      </c>
      <c r="BO133" s="4">
        <v>21.957000000000001</v>
      </c>
      <c r="BP133" s="4">
        <v>0</v>
      </c>
      <c r="BQ133" s="4">
        <v>21.957000000000001</v>
      </c>
      <c r="BR133" s="4">
        <v>4.7012</v>
      </c>
      <c r="BU133" s="4">
        <v>3.45</v>
      </c>
      <c r="BW133" s="4">
        <v>45.218000000000004</v>
      </c>
      <c r="BX133" s="4">
        <v>0.425037</v>
      </c>
      <c r="BY133" s="4">
        <v>-5</v>
      </c>
      <c r="BZ133" s="4">
        <v>0.67161300000000002</v>
      </c>
      <c r="CA133" s="4">
        <v>10.386841</v>
      </c>
      <c r="CB133" s="4">
        <v>13.566583</v>
      </c>
      <c r="CC133" s="4">
        <f t="shared" si="20"/>
        <v>2.7442033922000002</v>
      </c>
      <c r="CE133" s="4">
        <f t="shared" si="21"/>
        <v>23128.745385545208</v>
      </c>
      <c r="CF133" s="4">
        <f t="shared" si="22"/>
        <v>187.441202743866</v>
      </c>
      <c r="CG133" s="4">
        <f t="shared" si="23"/>
        <v>170.363709274239</v>
      </c>
      <c r="CH133" s="4">
        <f t="shared" si="24"/>
        <v>36.476470831172399</v>
      </c>
    </row>
    <row r="134" spans="1:86">
      <c r="A134" s="2">
        <v>42439</v>
      </c>
      <c r="B134" s="32">
        <v>0.44854847222222222</v>
      </c>
      <c r="C134" s="4">
        <v>14.311999999999999</v>
      </c>
      <c r="D134" s="4">
        <v>0.1014</v>
      </c>
      <c r="E134" s="4" t="s">
        <v>155</v>
      </c>
      <c r="F134" s="4">
        <v>1013.661384</v>
      </c>
      <c r="G134" s="4">
        <v>1033.0999999999999</v>
      </c>
      <c r="H134" s="4">
        <v>-9.5</v>
      </c>
      <c r="I134" s="4">
        <v>440.7</v>
      </c>
      <c r="K134" s="4">
        <v>0.25</v>
      </c>
      <c r="L134" s="4">
        <v>73</v>
      </c>
      <c r="M134" s="4">
        <v>0.87619999999999998</v>
      </c>
      <c r="N134" s="4">
        <v>12.5395</v>
      </c>
      <c r="O134" s="4">
        <v>8.8800000000000004E-2</v>
      </c>
      <c r="P134" s="4">
        <v>905.16430000000003</v>
      </c>
      <c r="Q134" s="4">
        <v>0</v>
      </c>
      <c r="R134" s="4">
        <v>905.2</v>
      </c>
      <c r="S134" s="4">
        <v>669.2527</v>
      </c>
      <c r="T134" s="4">
        <v>0</v>
      </c>
      <c r="U134" s="4">
        <v>669.3</v>
      </c>
      <c r="V134" s="4">
        <v>440.70710000000003</v>
      </c>
      <c r="Y134" s="4">
        <v>64.180000000000007</v>
      </c>
      <c r="Z134" s="4">
        <v>0</v>
      </c>
      <c r="AA134" s="4">
        <v>0.21609999999999999</v>
      </c>
      <c r="AB134" s="4" t="s">
        <v>384</v>
      </c>
      <c r="AC134" s="4">
        <v>0</v>
      </c>
      <c r="AD134" s="4">
        <v>11.8</v>
      </c>
      <c r="AE134" s="4">
        <v>842</v>
      </c>
      <c r="AF134" s="4">
        <v>865</v>
      </c>
      <c r="AG134" s="4">
        <v>868</v>
      </c>
      <c r="AH134" s="4">
        <v>0</v>
      </c>
      <c r="AI134" s="4">
        <v>0</v>
      </c>
      <c r="AJ134" s="4">
        <v>0</v>
      </c>
      <c r="AK134" s="4">
        <v>983</v>
      </c>
      <c r="AL134" s="4">
        <v>-40</v>
      </c>
      <c r="AM134" s="4">
        <v>0</v>
      </c>
      <c r="AN134" s="4">
        <v>26</v>
      </c>
      <c r="AO134" s="4">
        <v>190</v>
      </c>
      <c r="AP134" s="4">
        <v>190</v>
      </c>
      <c r="AQ134" s="4">
        <v>1.9</v>
      </c>
      <c r="AR134" s="4">
        <v>195</v>
      </c>
      <c r="AS134" s="4" t="s">
        <v>155</v>
      </c>
      <c r="AT134" s="4">
        <v>2</v>
      </c>
      <c r="AU134" s="5">
        <v>0.65645833333333337</v>
      </c>
      <c r="AV134" s="4">
        <v>47.161816000000002</v>
      </c>
      <c r="AW134" s="4">
        <v>-88.491558999999995</v>
      </c>
      <c r="AX134" s="4">
        <v>315.2</v>
      </c>
      <c r="AY134" s="4">
        <v>44</v>
      </c>
      <c r="AZ134" s="4">
        <v>12</v>
      </c>
      <c r="BA134" s="4">
        <v>11</v>
      </c>
      <c r="BB134" s="4" t="s">
        <v>437</v>
      </c>
      <c r="BC134" s="4">
        <v>0.9</v>
      </c>
      <c r="BD134" s="4">
        <v>1.398801</v>
      </c>
      <c r="BE134" s="4">
        <v>1.6</v>
      </c>
      <c r="BF134" s="4">
        <v>14.063000000000001</v>
      </c>
      <c r="BG134" s="4">
        <v>14.71</v>
      </c>
      <c r="BH134" s="4">
        <v>1.05</v>
      </c>
      <c r="BI134" s="4">
        <v>14.134</v>
      </c>
      <c r="BJ134" s="4">
        <v>3001.37</v>
      </c>
      <c r="BK134" s="4">
        <v>13.53</v>
      </c>
      <c r="BL134" s="4">
        <v>22.687999999999999</v>
      </c>
      <c r="BM134" s="4">
        <v>0</v>
      </c>
      <c r="BN134" s="4">
        <v>22.687999999999999</v>
      </c>
      <c r="BO134" s="4">
        <v>16.774999999999999</v>
      </c>
      <c r="BP134" s="4">
        <v>0</v>
      </c>
      <c r="BQ134" s="4">
        <v>16.774999999999999</v>
      </c>
      <c r="BR134" s="4">
        <v>3.4881000000000002</v>
      </c>
      <c r="BU134" s="4">
        <v>3.048</v>
      </c>
      <c r="BW134" s="4">
        <v>37.61</v>
      </c>
      <c r="BX134" s="4">
        <v>0.37043999999999999</v>
      </c>
      <c r="BY134" s="4">
        <v>-5</v>
      </c>
      <c r="BZ134" s="4">
        <v>0.67138699999999996</v>
      </c>
      <c r="CA134" s="4">
        <v>9.0526269999999993</v>
      </c>
      <c r="CB134" s="4">
        <v>13.562017000000001</v>
      </c>
      <c r="CC134" s="4">
        <f t="shared" si="20"/>
        <v>2.3917040533999998</v>
      </c>
      <c r="CE134" s="4">
        <f t="shared" si="21"/>
        <v>20296.201474945527</v>
      </c>
      <c r="CF134" s="4">
        <f t="shared" si="22"/>
        <v>91.49408635256998</v>
      </c>
      <c r="CG134" s="4">
        <f t="shared" si="23"/>
        <v>113.43778998997499</v>
      </c>
      <c r="CH134" s="4">
        <f t="shared" si="24"/>
        <v>23.5876217743089</v>
      </c>
    </row>
    <row r="135" spans="1:86">
      <c r="A135" s="2">
        <v>42439</v>
      </c>
      <c r="B135" s="32">
        <v>0.44856004629629626</v>
      </c>
      <c r="C135" s="4">
        <v>14.058999999999999</v>
      </c>
      <c r="D135" s="4">
        <v>4.6100000000000002E-2</v>
      </c>
      <c r="E135" s="4" t="s">
        <v>155</v>
      </c>
      <c r="F135" s="4">
        <v>460.76666699999998</v>
      </c>
      <c r="G135" s="4">
        <v>848</v>
      </c>
      <c r="H135" s="4">
        <v>-9.5</v>
      </c>
      <c r="I135" s="4">
        <v>269.3</v>
      </c>
      <c r="K135" s="4">
        <v>0.2</v>
      </c>
      <c r="L135" s="4">
        <v>68</v>
      </c>
      <c r="M135" s="4">
        <v>0.87880000000000003</v>
      </c>
      <c r="N135" s="4">
        <v>12.354699999999999</v>
      </c>
      <c r="O135" s="4">
        <v>4.0500000000000001E-2</v>
      </c>
      <c r="P135" s="4">
        <v>745.19140000000004</v>
      </c>
      <c r="Q135" s="4">
        <v>0</v>
      </c>
      <c r="R135" s="4">
        <v>745.2</v>
      </c>
      <c r="S135" s="4">
        <v>550.97329999999999</v>
      </c>
      <c r="T135" s="4">
        <v>0</v>
      </c>
      <c r="U135" s="4">
        <v>551</v>
      </c>
      <c r="V135" s="4">
        <v>269.3211</v>
      </c>
      <c r="Y135" s="4">
        <v>60.143000000000001</v>
      </c>
      <c r="Z135" s="4">
        <v>0</v>
      </c>
      <c r="AA135" s="4">
        <v>0.17580000000000001</v>
      </c>
      <c r="AB135" s="4" t="s">
        <v>384</v>
      </c>
      <c r="AC135" s="4">
        <v>0</v>
      </c>
      <c r="AD135" s="4">
        <v>11.9</v>
      </c>
      <c r="AE135" s="4">
        <v>842</v>
      </c>
      <c r="AF135" s="4">
        <v>865</v>
      </c>
      <c r="AG135" s="4">
        <v>869</v>
      </c>
      <c r="AH135" s="4">
        <v>0</v>
      </c>
      <c r="AI135" s="4">
        <v>0</v>
      </c>
      <c r="AJ135" s="4">
        <v>0</v>
      </c>
      <c r="AK135" s="4">
        <v>983</v>
      </c>
      <c r="AL135" s="4">
        <v>-40</v>
      </c>
      <c r="AM135" s="4">
        <v>0</v>
      </c>
      <c r="AN135" s="4">
        <v>26</v>
      </c>
      <c r="AO135" s="4">
        <v>190</v>
      </c>
      <c r="AP135" s="4">
        <v>189.4</v>
      </c>
      <c r="AQ135" s="4">
        <v>1.9</v>
      </c>
      <c r="AR135" s="4">
        <v>195</v>
      </c>
      <c r="AS135" s="4" t="s">
        <v>155</v>
      </c>
      <c r="AT135" s="4">
        <v>2</v>
      </c>
      <c r="AU135" s="5">
        <v>0.6564699074074074</v>
      </c>
      <c r="AV135" s="4">
        <v>47.161653000000001</v>
      </c>
      <c r="AW135" s="4">
        <v>-88.49145</v>
      </c>
      <c r="AX135" s="4">
        <v>315.2</v>
      </c>
      <c r="AY135" s="4">
        <v>44.9</v>
      </c>
      <c r="AZ135" s="4">
        <v>12</v>
      </c>
      <c r="BA135" s="4">
        <v>11</v>
      </c>
      <c r="BB135" s="4" t="s">
        <v>437</v>
      </c>
      <c r="BC135" s="4">
        <v>0.9</v>
      </c>
      <c r="BD135" s="4">
        <v>1.3022020000000001</v>
      </c>
      <c r="BE135" s="4">
        <v>1.6011010000000001</v>
      </c>
      <c r="BF135" s="4">
        <v>14.063000000000001</v>
      </c>
      <c r="BG135" s="4">
        <v>15.03</v>
      </c>
      <c r="BH135" s="4">
        <v>1.07</v>
      </c>
      <c r="BI135" s="4">
        <v>13.795999999999999</v>
      </c>
      <c r="BJ135" s="4">
        <v>3016.9079999999999</v>
      </c>
      <c r="BK135" s="4">
        <v>6.2930000000000001</v>
      </c>
      <c r="BL135" s="4">
        <v>19.056000000000001</v>
      </c>
      <c r="BM135" s="4">
        <v>0</v>
      </c>
      <c r="BN135" s="4">
        <v>19.056000000000001</v>
      </c>
      <c r="BO135" s="4">
        <v>14.09</v>
      </c>
      <c r="BP135" s="4">
        <v>0</v>
      </c>
      <c r="BQ135" s="4">
        <v>14.09</v>
      </c>
      <c r="BR135" s="4">
        <v>2.1747000000000001</v>
      </c>
      <c r="BU135" s="4">
        <v>2.9140000000000001</v>
      </c>
      <c r="BW135" s="4">
        <v>31.206</v>
      </c>
      <c r="BX135" s="4">
        <v>0.28476800000000002</v>
      </c>
      <c r="BY135" s="4">
        <v>-5</v>
      </c>
      <c r="BZ135" s="4">
        <v>0.67100000000000004</v>
      </c>
      <c r="CA135" s="4">
        <v>6.9590180000000004</v>
      </c>
      <c r="CB135" s="4">
        <v>13.5542</v>
      </c>
      <c r="CC135" s="4">
        <f t="shared" si="20"/>
        <v>1.8385725556000001</v>
      </c>
      <c r="CE135" s="4">
        <f t="shared" si="21"/>
        <v>15683.053656028969</v>
      </c>
      <c r="CF135" s="4">
        <f t="shared" si="22"/>
        <v>32.713445904678004</v>
      </c>
      <c r="CG135" s="4">
        <f t="shared" si="23"/>
        <v>73.245265024139997</v>
      </c>
      <c r="CH135" s="4">
        <f t="shared" si="24"/>
        <v>11.304931004116201</v>
      </c>
    </row>
    <row r="136" spans="1:86">
      <c r="A136" s="2">
        <v>42439</v>
      </c>
      <c r="B136" s="32">
        <v>0.44857162037037041</v>
      </c>
      <c r="C136" s="4">
        <v>13.7</v>
      </c>
      <c r="D136" s="4">
        <v>2.23E-2</v>
      </c>
      <c r="E136" s="4" t="s">
        <v>155</v>
      </c>
      <c r="F136" s="4">
        <v>222.80205699999999</v>
      </c>
      <c r="G136" s="4">
        <v>993.1</v>
      </c>
      <c r="H136" s="4">
        <v>-0.3</v>
      </c>
      <c r="I136" s="4">
        <v>200.9</v>
      </c>
      <c r="K136" s="4">
        <v>0.2</v>
      </c>
      <c r="L136" s="4">
        <v>66</v>
      </c>
      <c r="M136" s="4">
        <v>0.88180000000000003</v>
      </c>
      <c r="N136" s="4">
        <v>12.0806</v>
      </c>
      <c r="O136" s="4">
        <v>1.9599999999999999E-2</v>
      </c>
      <c r="P136" s="4">
        <v>875.72640000000001</v>
      </c>
      <c r="Q136" s="4">
        <v>0</v>
      </c>
      <c r="R136" s="4">
        <v>875.7</v>
      </c>
      <c r="S136" s="4">
        <v>647.48720000000003</v>
      </c>
      <c r="T136" s="4">
        <v>0</v>
      </c>
      <c r="U136" s="4">
        <v>647.5</v>
      </c>
      <c r="V136" s="4">
        <v>200.8912</v>
      </c>
      <c r="Y136" s="4">
        <v>58.347000000000001</v>
      </c>
      <c r="Z136" s="4">
        <v>0</v>
      </c>
      <c r="AA136" s="4">
        <v>0.1764</v>
      </c>
      <c r="AB136" s="4" t="s">
        <v>384</v>
      </c>
      <c r="AC136" s="4">
        <v>0</v>
      </c>
      <c r="AD136" s="4">
        <v>11.9</v>
      </c>
      <c r="AE136" s="4">
        <v>842</v>
      </c>
      <c r="AF136" s="4">
        <v>863</v>
      </c>
      <c r="AG136" s="4">
        <v>868</v>
      </c>
      <c r="AH136" s="4">
        <v>0</v>
      </c>
      <c r="AI136" s="4">
        <v>0</v>
      </c>
      <c r="AJ136" s="4">
        <v>0</v>
      </c>
      <c r="AK136" s="4">
        <v>983</v>
      </c>
      <c r="AL136" s="4">
        <v>-40</v>
      </c>
      <c r="AM136" s="4">
        <v>0</v>
      </c>
      <c r="AN136" s="4">
        <v>26</v>
      </c>
      <c r="AO136" s="4">
        <v>190</v>
      </c>
      <c r="AP136" s="4">
        <v>189.6</v>
      </c>
      <c r="AQ136" s="4">
        <v>1.7</v>
      </c>
      <c r="AR136" s="4">
        <v>195</v>
      </c>
      <c r="AS136" s="4" t="s">
        <v>155</v>
      </c>
      <c r="AT136" s="4">
        <v>2</v>
      </c>
      <c r="AU136" s="5">
        <v>0.65648148148148155</v>
      </c>
      <c r="AV136" s="4">
        <v>47.161495000000002</v>
      </c>
      <c r="AW136" s="4">
        <v>-88.491309999999999</v>
      </c>
      <c r="AX136" s="4">
        <v>314.8</v>
      </c>
      <c r="AY136" s="4">
        <v>44.3</v>
      </c>
      <c r="AZ136" s="4">
        <v>12</v>
      </c>
      <c r="BA136" s="4">
        <v>11</v>
      </c>
      <c r="BB136" s="4" t="s">
        <v>437</v>
      </c>
      <c r="BC136" s="4">
        <v>0.89880000000000004</v>
      </c>
      <c r="BD136" s="4">
        <v>1.5</v>
      </c>
      <c r="BE136" s="4">
        <v>1.7</v>
      </c>
      <c r="BF136" s="4">
        <v>14.063000000000001</v>
      </c>
      <c r="BG136" s="4">
        <v>15.44</v>
      </c>
      <c r="BH136" s="4">
        <v>1.1000000000000001</v>
      </c>
      <c r="BI136" s="4">
        <v>13.406000000000001</v>
      </c>
      <c r="BJ136" s="4">
        <v>3023.672</v>
      </c>
      <c r="BK136" s="4">
        <v>3.13</v>
      </c>
      <c r="BL136" s="4">
        <v>22.954000000000001</v>
      </c>
      <c r="BM136" s="4">
        <v>0</v>
      </c>
      <c r="BN136" s="4">
        <v>22.954000000000001</v>
      </c>
      <c r="BO136" s="4">
        <v>16.971</v>
      </c>
      <c r="BP136" s="4">
        <v>0</v>
      </c>
      <c r="BQ136" s="4">
        <v>16.971</v>
      </c>
      <c r="BR136" s="4">
        <v>1.6627000000000001</v>
      </c>
      <c r="BU136" s="4">
        <v>2.8969999999999998</v>
      </c>
      <c r="BW136" s="4">
        <v>32.094999999999999</v>
      </c>
      <c r="BX136" s="4">
        <v>0.22751099999999999</v>
      </c>
      <c r="BY136" s="4">
        <v>-5</v>
      </c>
      <c r="BZ136" s="4">
        <v>0.67100000000000004</v>
      </c>
      <c r="CA136" s="4">
        <v>5.5598000000000001</v>
      </c>
      <c r="CB136" s="4">
        <v>13.5542</v>
      </c>
      <c r="CC136" s="4">
        <f t="shared" si="20"/>
        <v>1.4688991599999999</v>
      </c>
      <c r="CE136" s="4">
        <f t="shared" si="21"/>
        <v>12557.825654443201</v>
      </c>
      <c r="CF136" s="4">
        <f t="shared" si="22"/>
        <v>12.999423977999999</v>
      </c>
      <c r="CG136" s="4">
        <f t="shared" si="23"/>
        <v>70.483458252600002</v>
      </c>
      <c r="CH136" s="4">
        <f t="shared" si="24"/>
        <v>6.9054767566200006</v>
      </c>
    </row>
    <row r="137" spans="1:86">
      <c r="A137" s="2">
        <v>42439</v>
      </c>
      <c r="B137" s="32">
        <v>0.44858319444444444</v>
      </c>
      <c r="C137" s="4">
        <v>13.61</v>
      </c>
      <c r="D137" s="4">
        <v>1.84E-2</v>
      </c>
      <c r="E137" s="4" t="s">
        <v>155</v>
      </c>
      <c r="F137" s="4">
        <v>183.617886</v>
      </c>
      <c r="G137" s="4">
        <v>1055.8</v>
      </c>
      <c r="H137" s="4">
        <v>0.6</v>
      </c>
      <c r="I137" s="4">
        <v>152.80000000000001</v>
      </c>
      <c r="K137" s="4">
        <v>0.52</v>
      </c>
      <c r="L137" s="4">
        <v>64</v>
      </c>
      <c r="M137" s="4">
        <v>0.88260000000000005</v>
      </c>
      <c r="N137" s="4">
        <v>12.011699999999999</v>
      </c>
      <c r="O137" s="4">
        <v>1.6199999999999999E-2</v>
      </c>
      <c r="P137" s="4">
        <v>931.80989999999997</v>
      </c>
      <c r="Q137" s="4">
        <v>0.52949999999999997</v>
      </c>
      <c r="R137" s="4">
        <v>932.3</v>
      </c>
      <c r="S137" s="4">
        <v>688.95370000000003</v>
      </c>
      <c r="T137" s="4">
        <v>0.39150000000000001</v>
      </c>
      <c r="U137" s="4">
        <v>689.3</v>
      </c>
      <c r="V137" s="4">
        <v>152.7868</v>
      </c>
      <c r="Y137" s="4">
        <v>56.499000000000002</v>
      </c>
      <c r="Z137" s="4">
        <v>0</v>
      </c>
      <c r="AA137" s="4">
        <v>0.46050000000000002</v>
      </c>
      <c r="AB137" s="4" t="s">
        <v>384</v>
      </c>
      <c r="AC137" s="4">
        <v>0</v>
      </c>
      <c r="AD137" s="4">
        <v>11.8</v>
      </c>
      <c r="AE137" s="4">
        <v>841</v>
      </c>
      <c r="AF137" s="4">
        <v>863</v>
      </c>
      <c r="AG137" s="4">
        <v>868</v>
      </c>
      <c r="AH137" s="4">
        <v>0</v>
      </c>
      <c r="AI137" s="4">
        <v>0</v>
      </c>
      <c r="AJ137" s="4">
        <v>0</v>
      </c>
      <c r="AK137" s="4">
        <v>983</v>
      </c>
      <c r="AL137" s="4">
        <v>-40</v>
      </c>
      <c r="AM137" s="4">
        <v>0</v>
      </c>
      <c r="AN137" s="4">
        <v>26</v>
      </c>
      <c r="AO137" s="4">
        <v>190</v>
      </c>
      <c r="AP137" s="4">
        <v>189.4</v>
      </c>
      <c r="AQ137" s="4">
        <v>1.6</v>
      </c>
      <c r="AR137" s="4">
        <v>195</v>
      </c>
      <c r="AS137" s="4" t="s">
        <v>155</v>
      </c>
      <c r="AT137" s="4">
        <v>2</v>
      </c>
      <c r="AU137" s="5">
        <v>0.65649305555555559</v>
      </c>
      <c r="AV137" s="4">
        <v>47.161347999999997</v>
      </c>
      <c r="AW137" s="4">
        <v>-88.491155000000006</v>
      </c>
      <c r="AX137" s="4">
        <v>314.7</v>
      </c>
      <c r="AY137" s="4">
        <v>42.3</v>
      </c>
      <c r="AZ137" s="4">
        <v>12</v>
      </c>
      <c r="BA137" s="4">
        <v>11</v>
      </c>
      <c r="BB137" s="4" t="s">
        <v>437</v>
      </c>
      <c r="BC137" s="4">
        <v>0.80120000000000002</v>
      </c>
      <c r="BD137" s="4">
        <v>1.5</v>
      </c>
      <c r="BE137" s="4">
        <v>1.7012</v>
      </c>
      <c r="BF137" s="4">
        <v>14.063000000000001</v>
      </c>
      <c r="BG137" s="4">
        <v>15.54</v>
      </c>
      <c r="BH137" s="4">
        <v>1.1100000000000001</v>
      </c>
      <c r="BI137" s="4">
        <v>13.307</v>
      </c>
      <c r="BJ137" s="4">
        <v>3025.7510000000002</v>
      </c>
      <c r="BK137" s="4">
        <v>2.5979999999999999</v>
      </c>
      <c r="BL137" s="4">
        <v>24.581</v>
      </c>
      <c r="BM137" s="4">
        <v>1.4E-2</v>
      </c>
      <c r="BN137" s="4">
        <v>24.594999999999999</v>
      </c>
      <c r="BO137" s="4">
        <v>18.173999999999999</v>
      </c>
      <c r="BP137" s="4">
        <v>0.01</v>
      </c>
      <c r="BQ137" s="4">
        <v>18.184999999999999</v>
      </c>
      <c r="BR137" s="4">
        <v>1.2726999999999999</v>
      </c>
      <c r="BU137" s="4">
        <v>2.8239999999999998</v>
      </c>
      <c r="BW137" s="4">
        <v>84.35</v>
      </c>
      <c r="BX137" s="4">
        <v>0.181867</v>
      </c>
      <c r="BY137" s="4">
        <v>-5</v>
      </c>
      <c r="BZ137" s="4">
        <v>0.66977399999999998</v>
      </c>
      <c r="CA137" s="4">
        <v>4.444375</v>
      </c>
      <c r="CB137" s="4">
        <v>13.529434999999999</v>
      </c>
      <c r="CC137" s="4">
        <f t="shared" si="20"/>
        <v>1.1742038749999999</v>
      </c>
      <c r="CE137" s="4">
        <f t="shared" si="21"/>
        <v>10045.336359166875</v>
      </c>
      <c r="CF137" s="4">
        <f t="shared" si="22"/>
        <v>8.6252252287499989</v>
      </c>
      <c r="CG137" s="4">
        <f t="shared" si="23"/>
        <v>60.37325665312499</v>
      </c>
      <c r="CH137" s="4">
        <f t="shared" si="24"/>
        <v>4.2252979786874993</v>
      </c>
    </row>
    <row r="138" spans="1:86">
      <c r="A138" s="2">
        <v>42439</v>
      </c>
      <c r="B138" s="32">
        <v>0.44859476851851854</v>
      </c>
      <c r="C138" s="4">
        <v>13.61</v>
      </c>
      <c r="D138" s="4">
        <v>1.8800000000000001E-2</v>
      </c>
      <c r="E138" s="4" t="s">
        <v>155</v>
      </c>
      <c r="F138" s="4">
        <v>188.197821</v>
      </c>
      <c r="G138" s="4">
        <v>1015.8</v>
      </c>
      <c r="H138" s="4">
        <v>0.6</v>
      </c>
      <c r="I138" s="4">
        <v>137.80000000000001</v>
      </c>
      <c r="K138" s="4">
        <v>1.02</v>
      </c>
      <c r="L138" s="4">
        <v>62</v>
      </c>
      <c r="M138" s="4">
        <v>0.88260000000000005</v>
      </c>
      <c r="N138" s="4">
        <v>12.0122</v>
      </c>
      <c r="O138" s="4">
        <v>1.66E-2</v>
      </c>
      <c r="P138" s="4">
        <v>896.51850000000002</v>
      </c>
      <c r="Q138" s="4">
        <v>0.52959999999999996</v>
      </c>
      <c r="R138" s="4">
        <v>897</v>
      </c>
      <c r="S138" s="4">
        <v>662.86030000000005</v>
      </c>
      <c r="T138" s="4">
        <v>0.39150000000000001</v>
      </c>
      <c r="U138" s="4">
        <v>663.3</v>
      </c>
      <c r="V138" s="4">
        <v>137.77369999999999</v>
      </c>
      <c r="Y138" s="4">
        <v>55.037999999999997</v>
      </c>
      <c r="Z138" s="4">
        <v>0</v>
      </c>
      <c r="AA138" s="4">
        <v>0.8972</v>
      </c>
      <c r="AB138" s="4" t="s">
        <v>384</v>
      </c>
      <c r="AC138" s="4">
        <v>0</v>
      </c>
      <c r="AD138" s="4">
        <v>11.9</v>
      </c>
      <c r="AE138" s="4">
        <v>840</v>
      </c>
      <c r="AF138" s="4">
        <v>862</v>
      </c>
      <c r="AG138" s="4">
        <v>867</v>
      </c>
      <c r="AH138" s="4">
        <v>0</v>
      </c>
      <c r="AI138" s="4">
        <v>0</v>
      </c>
      <c r="AJ138" s="4">
        <v>0</v>
      </c>
      <c r="AK138" s="4">
        <v>983</v>
      </c>
      <c r="AL138" s="4">
        <v>-40</v>
      </c>
      <c r="AM138" s="4">
        <v>0</v>
      </c>
      <c r="AN138" s="4">
        <v>26</v>
      </c>
      <c r="AO138" s="4">
        <v>190</v>
      </c>
      <c r="AP138" s="4">
        <v>189</v>
      </c>
      <c r="AQ138" s="4">
        <v>1.8</v>
      </c>
      <c r="AR138" s="4">
        <v>195</v>
      </c>
      <c r="AS138" s="4" t="s">
        <v>155</v>
      </c>
      <c r="AT138" s="4">
        <v>2</v>
      </c>
      <c r="AU138" s="5">
        <v>0.65650462962962963</v>
      </c>
      <c r="AV138" s="4">
        <v>47.161212999999996</v>
      </c>
      <c r="AW138" s="4">
        <v>-88.490998000000005</v>
      </c>
      <c r="AX138" s="4">
        <v>314.60000000000002</v>
      </c>
      <c r="AY138" s="4">
        <v>39.9</v>
      </c>
      <c r="AZ138" s="4">
        <v>12</v>
      </c>
      <c r="BA138" s="4">
        <v>11</v>
      </c>
      <c r="BB138" s="4" t="s">
        <v>437</v>
      </c>
      <c r="BC138" s="4">
        <v>0.89880000000000004</v>
      </c>
      <c r="BD138" s="4">
        <v>1.5</v>
      </c>
      <c r="BE138" s="4">
        <v>1.8</v>
      </c>
      <c r="BF138" s="4">
        <v>14.063000000000001</v>
      </c>
      <c r="BG138" s="4">
        <v>15.55</v>
      </c>
      <c r="BH138" s="4">
        <v>1.1100000000000001</v>
      </c>
      <c r="BI138" s="4">
        <v>13.301</v>
      </c>
      <c r="BJ138" s="4">
        <v>3026.027</v>
      </c>
      <c r="BK138" s="4">
        <v>2.6629999999999998</v>
      </c>
      <c r="BL138" s="4">
        <v>23.651</v>
      </c>
      <c r="BM138" s="4">
        <v>1.4E-2</v>
      </c>
      <c r="BN138" s="4">
        <v>23.664999999999999</v>
      </c>
      <c r="BO138" s="4">
        <v>17.486999999999998</v>
      </c>
      <c r="BP138" s="4">
        <v>0.01</v>
      </c>
      <c r="BQ138" s="4">
        <v>17.497</v>
      </c>
      <c r="BR138" s="4">
        <v>1.1476999999999999</v>
      </c>
      <c r="BU138" s="4">
        <v>2.7509999999999999</v>
      </c>
      <c r="BW138" s="4">
        <v>164.33600000000001</v>
      </c>
      <c r="BX138" s="4">
        <v>0.17396900000000001</v>
      </c>
      <c r="BY138" s="4">
        <v>-5</v>
      </c>
      <c r="BZ138" s="4">
        <v>0.67083899999999996</v>
      </c>
      <c r="CA138" s="4">
        <v>4.2513670000000001</v>
      </c>
      <c r="CB138" s="4">
        <v>13.550948</v>
      </c>
      <c r="CC138" s="4">
        <f t="shared" si="20"/>
        <v>1.1232111614</v>
      </c>
      <c r="CE138" s="4">
        <f t="shared" si="21"/>
        <v>9609.9692426950223</v>
      </c>
      <c r="CF138" s="4">
        <f t="shared" si="22"/>
        <v>8.457078569786999</v>
      </c>
      <c r="CG138" s="4">
        <f t="shared" si="23"/>
        <v>55.566467794052997</v>
      </c>
      <c r="CH138" s="4">
        <f t="shared" si="24"/>
        <v>3.6448325477073</v>
      </c>
    </row>
    <row r="139" spans="1:86">
      <c r="A139" s="2">
        <v>42439</v>
      </c>
      <c r="B139" s="32">
        <v>0.44860634259259258</v>
      </c>
      <c r="C139" s="4">
        <v>13.603</v>
      </c>
      <c r="D139" s="4">
        <v>1.7999999999999999E-2</v>
      </c>
      <c r="E139" s="4" t="s">
        <v>155</v>
      </c>
      <c r="F139" s="4">
        <v>179.626802</v>
      </c>
      <c r="G139" s="4">
        <v>1013.3</v>
      </c>
      <c r="H139" s="4">
        <v>0.5</v>
      </c>
      <c r="I139" s="4">
        <v>128.80000000000001</v>
      </c>
      <c r="K139" s="4">
        <v>1.21</v>
      </c>
      <c r="L139" s="4">
        <v>60</v>
      </c>
      <c r="M139" s="4">
        <v>0.88270000000000004</v>
      </c>
      <c r="N139" s="4">
        <v>12.007099999999999</v>
      </c>
      <c r="O139" s="4">
        <v>1.5900000000000001E-2</v>
      </c>
      <c r="P139" s="4">
        <v>894.46780000000001</v>
      </c>
      <c r="Q139" s="4">
        <v>0.44130000000000003</v>
      </c>
      <c r="R139" s="4">
        <v>894.9</v>
      </c>
      <c r="S139" s="4">
        <v>661.34400000000005</v>
      </c>
      <c r="T139" s="4">
        <v>0.32629999999999998</v>
      </c>
      <c r="U139" s="4">
        <v>661.7</v>
      </c>
      <c r="V139" s="4">
        <v>128.81360000000001</v>
      </c>
      <c r="Y139" s="4">
        <v>52.968000000000004</v>
      </c>
      <c r="Z139" s="4">
        <v>0</v>
      </c>
      <c r="AA139" s="4">
        <v>1.0644</v>
      </c>
      <c r="AB139" s="4" t="s">
        <v>384</v>
      </c>
      <c r="AC139" s="4">
        <v>0</v>
      </c>
      <c r="AD139" s="4">
        <v>11.9</v>
      </c>
      <c r="AE139" s="4">
        <v>840</v>
      </c>
      <c r="AF139" s="4">
        <v>862</v>
      </c>
      <c r="AG139" s="4">
        <v>867</v>
      </c>
      <c r="AH139" s="4">
        <v>0</v>
      </c>
      <c r="AI139" s="4">
        <v>0</v>
      </c>
      <c r="AJ139" s="4">
        <v>0</v>
      </c>
      <c r="AK139" s="4">
        <v>983</v>
      </c>
      <c r="AL139" s="4">
        <v>-40</v>
      </c>
      <c r="AM139" s="4">
        <v>0</v>
      </c>
      <c r="AN139" s="4">
        <v>26</v>
      </c>
      <c r="AO139" s="4">
        <v>190</v>
      </c>
      <c r="AP139" s="4">
        <v>189.6</v>
      </c>
      <c r="AQ139" s="4">
        <v>1.9</v>
      </c>
      <c r="AR139" s="4">
        <v>195</v>
      </c>
      <c r="AS139" s="4" t="s">
        <v>155</v>
      </c>
      <c r="AT139" s="4">
        <v>2</v>
      </c>
      <c r="AU139" s="5">
        <v>0.65651620370370367</v>
      </c>
      <c r="AV139" s="4">
        <v>47.161079999999998</v>
      </c>
      <c r="AW139" s="4">
        <v>-88.490860999999995</v>
      </c>
      <c r="AX139" s="4">
        <v>314.39999999999998</v>
      </c>
      <c r="AY139" s="4">
        <v>37.5</v>
      </c>
      <c r="AZ139" s="4">
        <v>12</v>
      </c>
      <c r="BA139" s="4">
        <v>11</v>
      </c>
      <c r="BB139" s="4" t="s">
        <v>437</v>
      </c>
      <c r="BC139" s="4">
        <v>0.8</v>
      </c>
      <c r="BD139" s="4">
        <v>1.5</v>
      </c>
      <c r="BE139" s="4">
        <v>1.8</v>
      </c>
      <c r="BF139" s="4">
        <v>14.063000000000001</v>
      </c>
      <c r="BG139" s="4">
        <v>15.56</v>
      </c>
      <c r="BH139" s="4">
        <v>1.1100000000000001</v>
      </c>
      <c r="BI139" s="4">
        <v>13.29</v>
      </c>
      <c r="BJ139" s="4">
        <v>3026.4450000000002</v>
      </c>
      <c r="BK139" s="4">
        <v>2.544</v>
      </c>
      <c r="BL139" s="4">
        <v>23.61</v>
      </c>
      <c r="BM139" s="4">
        <v>1.2E-2</v>
      </c>
      <c r="BN139" s="4">
        <v>23.622</v>
      </c>
      <c r="BO139" s="4">
        <v>17.456</v>
      </c>
      <c r="BP139" s="4">
        <v>8.9999999999999993E-3</v>
      </c>
      <c r="BQ139" s="4">
        <v>17.465</v>
      </c>
      <c r="BR139" s="4">
        <v>1.0736000000000001</v>
      </c>
      <c r="BU139" s="4">
        <v>2.649</v>
      </c>
      <c r="BW139" s="4">
        <v>195.08099999999999</v>
      </c>
      <c r="BX139" s="4">
        <v>0.15509300000000001</v>
      </c>
      <c r="BY139" s="4">
        <v>-5</v>
      </c>
      <c r="BZ139" s="4">
        <v>0.67200000000000004</v>
      </c>
      <c r="CA139" s="4">
        <v>3.7900849999999999</v>
      </c>
      <c r="CB139" s="4">
        <v>13.574400000000001</v>
      </c>
      <c r="CC139" s="4">
        <f t="shared" ref="CC139:CC152" si="25">CA139*0.2642</f>
        <v>1.001340457</v>
      </c>
      <c r="CE139" s="4">
        <f t="shared" ref="CE139:CE152" si="26">BJ139*$CA139*0.747</f>
        <v>8568.4513969752752</v>
      </c>
      <c r="CF139" s="4">
        <f t="shared" ref="CF139:CF152" si="27">BK139*$CA139*0.747</f>
        <v>7.2025562512799999</v>
      </c>
      <c r="CG139" s="4">
        <f t="shared" ref="CG139:CG152" si="28">BQ139*$CA139*0.747</f>
        <v>49.446794390175</v>
      </c>
      <c r="CH139" s="4">
        <f t="shared" ref="CH139:CH152" si="29">BR139*$CA139*0.747</f>
        <v>3.0395693362320002</v>
      </c>
    </row>
    <row r="140" spans="1:86">
      <c r="A140" s="2">
        <v>42439</v>
      </c>
      <c r="B140" s="32">
        <v>0.44861791666666667</v>
      </c>
      <c r="C140" s="4">
        <v>13.523999999999999</v>
      </c>
      <c r="D140" s="4">
        <v>1.6299999999999999E-2</v>
      </c>
      <c r="E140" s="4" t="s">
        <v>155</v>
      </c>
      <c r="F140" s="4">
        <v>162.663274</v>
      </c>
      <c r="G140" s="4">
        <v>930.3</v>
      </c>
      <c r="H140" s="4">
        <v>0.5</v>
      </c>
      <c r="I140" s="4">
        <v>116.9</v>
      </c>
      <c r="K140" s="4">
        <v>1.3</v>
      </c>
      <c r="L140" s="4">
        <v>57</v>
      </c>
      <c r="M140" s="4">
        <v>0.88329999999999997</v>
      </c>
      <c r="N140" s="4">
        <v>11.9467</v>
      </c>
      <c r="O140" s="4">
        <v>1.44E-2</v>
      </c>
      <c r="P140" s="4">
        <v>821.76890000000003</v>
      </c>
      <c r="Q140" s="4">
        <v>0.44169999999999998</v>
      </c>
      <c r="R140" s="4">
        <v>822.2</v>
      </c>
      <c r="S140" s="4">
        <v>607.59249999999997</v>
      </c>
      <c r="T140" s="4">
        <v>0.3266</v>
      </c>
      <c r="U140" s="4">
        <v>607.9</v>
      </c>
      <c r="V140" s="4">
        <v>116.9036</v>
      </c>
      <c r="Y140" s="4">
        <v>50.369</v>
      </c>
      <c r="Z140" s="4">
        <v>0</v>
      </c>
      <c r="AA140" s="4">
        <v>1.1483000000000001</v>
      </c>
      <c r="AB140" s="4" t="s">
        <v>384</v>
      </c>
      <c r="AC140" s="4">
        <v>0</v>
      </c>
      <c r="AD140" s="4">
        <v>11.9</v>
      </c>
      <c r="AE140" s="4">
        <v>840</v>
      </c>
      <c r="AF140" s="4">
        <v>864</v>
      </c>
      <c r="AG140" s="4">
        <v>867</v>
      </c>
      <c r="AH140" s="4">
        <v>0</v>
      </c>
      <c r="AI140" s="4">
        <v>0</v>
      </c>
      <c r="AJ140" s="4">
        <v>0</v>
      </c>
      <c r="AK140" s="4">
        <v>983</v>
      </c>
      <c r="AL140" s="4">
        <v>-40</v>
      </c>
      <c r="AM140" s="4">
        <v>0</v>
      </c>
      <c r="AN140" s="4">
        <v>26</v>
      </c>
      <c r="AO140" s="4">
        <v>190</v>
      </c>
      <c r="AP140" s="4">
        <v>189.4</v>
      </c>
      <c r="AQ140" s="4">
        <v>2</v>
      </c>
      <c r="AR140" s="4">
        <v>195</v>
      </c>
      <c r="AS140" s="4" t="s">
        <v>155</v>
      </c>
      <c r="AT140" s="4">
        <v>2</v>
      </c>
      <c r="AU140" s="5">
        <v>0.65652777777777771</v>
      </c>
      <c r="AV140" s="4">
        <v>47.160944999999998</v>
      </c>
      <c r="AW140" s="4">
        <v>-88.490757000000002</v>
      </c>
      <c r="AX140" s="4">
        <v>314.3</v>
      </c>
      <c r="AY140" s="4">
        <v>35.4</v>
      </c>
      <c r="AZ140" s="4">
        <v>12</v>
      </c>
      <c r="BA140" s="4">
        <v>11</v>
      </c>
      <c r="BB140" s="4" t="s">
        <v>437</v>
      </c>
      <c r="BC140" s="4">
        <v>0.8</v>
      </c>
      <c r="BD140" s="4">
        <v>1.5012000000000001</v>
      </c>
      <c r="BE140" s="4">
        <v>1.8</v>
      </c>
      <c r="BF140" s="4">
        <v>14.063000000000001</v>
      </c>
      <c r="BG140" s="4">
        <v>15.64</v>
      </c>
      <c r="BH140" s="4">
        <v>1.1100000000000001</v>
      </c>
      <c r="BI140" s="4">
        <v>13.207000000000001</v>
      </c>
      <c r="BJ140" s="4">
        <v>3027.1379999999999</v>
      </c>
      <c r="BK140" s="4">
        <v>2.3170000000000002</v>
      </c>
      <c r="BL140" s="4">
        <v>21.806000000000001</v>
      </c>
      <c r="BM140" s="4">
        <v>1.2E-2</v>
      </c>
      <c r="BN140" s="4">
        <v>21.817</v>
      </c>
      <c r="BO140" s="4">
        <v>16.123000000000001</v>
      </c>
      <c r="BP140" s="4">
        <v>8.9999999999999993E-3</v>
      </c>
      <c r="BQ140" s="4">
        <v>16.131</v>
      </c>
      <c r="BR140" s="4">
        <v>0.97950000000000004</v>
      </c>
      <c r="BU140" s="4">
        <v>2.532</v>
      </c>
      <c r="BW140" s="4">
        <v>211.57</v>
      </c>
      <c r="BX140" s="4">
        <v>0.17310200000000001</v>
      </c>
      <c r="BY140" s="4">
        <v>-5</v>
      </c>
      <c r="BZ140" s="4">
        <v>0.67138699999999996</v>
      </c>
      <c r="CA140" s="4">
        <v>4.2301799999999998</v>
      </c>
      <c r="CB140" s="4">
        <v>13.562017000000001</v>
      </c>
      <c r="CC140" s="4">
        <f t="shared" si="25"/>
        <v>1.117613556</v>
      </c>
      <c r="CE140" s="4">
        <f t="shared" si="26"/>
        <v>9565.5879527554789</v>
      </c>
      <c r="CF140" s="4">
        <f t="shared" si="27"/>
        <v>7.3215913138199999</v>
      </c>
      <c r="CG140" s="4">
        <f t="shared" si="28"/>
        <v>50.973064084260002</v>
      </c>
      <c r="CH140" s="4">
        <f t="shared" si="29"/>
        <v>3.09516559857</v>
      </c>
    </row>
    <row r="141" spans="1:86">
      <c r="A141" s="2">
        <v>42439</v>
      </c>
      <c r="B141" s="32">
        <v>0.44862949074074071</v>
      </c>
      <c r="C141" s="4">
        <v>13.817</v>
      </c>
      <c r="D141" s="4">
        <v>5.2299999999999999E-2</v>
      </c>
      <c r="E141" s="4" t="s">
        <v>155</v>
      </c>
      <c r="F141" s="4">
        <v>522.65422100000001</v>
      </c>
      <c r="G141" s="4">
        <v>823.7</v>
      </c>
      <c r="H141" s="4">
        <v>0.5</v>
      </c>
      <c r="I141" s="4">
        <v>125.6</v>
      </c>
      <c r="K141" s="4">
        <v>1.4</v>
      </c>
      <c r="L141" s="4">
        <v>56</v>
      </c>
      <c r="M141" s="4">
        <v>0.88070000000000004</v>
      </c>
      <c r="N141" s="4">
        <v>12.1691</v>
      </c>
      <c r="O141" s="4">
        <v>4.5999999999999999E-2</v>
      </c>
      <c r="P141" s="4">
        <v>725.49469999999997</v>
      </c>
      <c r="Q141" s="4">
        <v>0.44040000000000001</v>
      </c>
      <c r="R141" s="4">
        <v>725.9</v>
      </c>
      <c r="S141" s="4">
        <v>536.41010000000006</v>
      </c>
      <c r="T141" s="4">
        <v>0.3256</v>
      </c>
      <c r="U141" s="4">
        <v>536.70000000000005</v>
      </c>
      <c r="V141" s="4">
        <v>125.6019</v>
      </c>
      <c r="Y141" s="4">
        <v>49.546999999999997</v>
      </c>
      <c r="Z141" s="4">
        <v>0</v>
      </c>
      <c r="AA141" s="4">
        <v>1.2364999999999999</v>
      </c>
      <c r="AB141" s="4" t="s">
        <v>384</v>
      </c>
      <c r="AC141" s="4">
        <v>0</v>
      </c>
      <c r="AD141" s="4">
        <v>11.9</v>
      </c>
      <c r="AE141" s="4">
        <v>841</v>
      </c>
      <c r="AF141" s="4">
        <v>863</v>
      </c>
      <c r="AG141" s="4">
        <v>866</v>
      </c>
      <c r="AH141" s="4">
        <v>0</v>
      </c>
      <c r="AI141" s="4">
        <v>0</v>
      </c>
      <c r="AJ141" s="4">
        <v>0</v>
      </c>
      <c r="AK141" s="4">
        <v>983</v>
      </c>
      <c r="AL141" s="4">
        <v>-40</v>
      </c>
      <c r="AM141" s="4">
        <v>0</v>
      </c>
      <c r="AN141" s="4">
        <v>26</v>
      </c>
      <c r="AO141" s="4">
        <v>190</v>
      </c>
      <c r="AP141" s="4">
        <v>189.6</v>
      </c>
      <c r="AQ141" s="4">
        <v>1.9</v>
      </c>
      <c r="AR141" s="4">
        <v>195</v>
      </c>
      <c r="AS141" s="4" t="s">
        <v>155</v>
      </c>
      <c r="AT141" s="4">
        <v>2</v>
      </c>
      <c r="AU141" s="5">
        <v>0.65653935185185186</v>
      </c>
      <c r="AV141" s="4">
        <v>47.160808000000003</v>
      </c>
      <c r="AW141" s="4">
        <v>-88.490691999999996</v>
      </c>
      <c r="AX141" s="4">
        <v>314.10000000000002</v>
      </c>
      <c r="AY141" s="4">
        <v>33.4</v>
      </c>
      <c r="AZ141" s="4">
        <v>12</v>
      </c>
      <c r="BA141" s="4">
        <v>11</v>
      </c>
      <c r="BB141" s="4" t="s">
        <v>437</v>
      </c>
      <c r="BC141" s="4">
        <v>0.8024</v>
      </c>
      <c r="BD141" s="4">
        <v>1.6012</v>
      </c>
      <c r="BE141" s="4">
        <v>1.8024</v>
      </c>
      <c r="BF141" s="4">
        <v>14.063000000000001</v>
      </c>
      <c r="BG141" s="4">
        <v>15.29</v>
      </c>
      <c r="BH141" s="4">
        <v>1.0900000000000001</v>
      </c>
      <c r="BI141" s="4">
        <v>13.542</v>
      </c>
      <c r="BJ141" s="4">
        <v>3018.9920000000002</v>
      </c>
      <c r="BK141" s="4">
        <v>7.2679999999999998</v>
      </c>
      <c r="BL141" s="4">
        <v>18.847999999999999</v>
      </c>
      <c r="BM141" s="4">
        <v>1.0999999999999999E-2</v>
      </c>
      <c r="BN141" s="4">
        <v>18.86</v>
      </c>
      <c r="BO141" s="4">
        <v>13.936</v>
      </c>
      <c r="BP141" s="4">
        <v>8.0000000000000002E-3</v>
      </c>
      <c r="BQ141" s="4">
        <v>13.944000000000001</v>
      </c>
      <c r="BR141" s="4">
        <v>1.0304</v>
      </c>
      <c r="BU141" s="4">
        <v>2.4390000000000001</v>
      </c>
      <c r="BW141" s="4">
        <v>223.048</v>
      </c>
      <c r="BX141" s="4">
        <v>0.198291</v>
      </c>
      <c r="BY141" s="4">
        <v>-5</v>
      </c>
      <c r="BZ141" s="4">
        <v>0.67161300000000002</v>
      </c>
      <c r="CA141" s="4">
        <v>4.8457369999999997</v>
      </c>
      <c r="CB141" s="4">
        <v>13.566583</v>
      </c>
      <c r="CC141" s="4">
        <f t="shared" si="25"/>
        <v>1.2802437153999999</v>
      </c>
      <c r="CE141" s="4">
        <f t="shared" si="26"/>
        <v>10928.043204116688</v>
      </c>
      <c r="CF141" s="4">
        <f t="shared" si="27"/>
        <v>26.308455937451999</v>
      </c>
      <c r="CG141" s="4">
        <f t="shared" si="28"/>
        <v>50.474010675816004</v>
      </c>
      <c r="CH141" s="4">
        <f t="shared" si="29"/>
        <v>3.7298064113855998</v>
      </c>
    </row>
    <row r="142" spans="1:86">
      <c r="A142" s="2">
        <v>42439</v>
      </c>
      <c r="B142" s="32">
        <v>0.44864106481481486</v>
      </c>
      <c r="C142" s="4">
        <v>14.439</v>
      </c>
      <c r="D142" s="4">
        <v>0.34250000000000003</v>
      </c>
      <c r="E142" s="4" t="s">
        <v>155</v>
      </c>
      <c r="F142" s="4">
        <v>3425.3516300000001</v>
      </c>
      <c r="G142" s="4">
        <v>710.6</v>
      </c>
      <c r="H142" s="4">
        <v>0.7</v>
      </c>
      <c r="I142" s="4">
        <v>248.6</v>
      </c>
      <c r="K142" s="4">
        <v>1.6</v>
      </c>
      <c r="L142" s="4">
        <v>60</v>
      </c>
      <c r="M142" s="4">
        <v>0.87319999999999998</v>
      </c>
      <c r="N142" s="4">
        <v>12.609</v>
      </c>
      <c r="O142" s="4">
        <v>0.29909999999999998</v>
      </c>
      <c r="P142" s="4">
        <v>620.49519999999995</v>
      </c>
      <c r="Q142" s="4">
        <v>0.61129999999999995</v>
      </c>
      <c r="R142" s="4">
        <v>621.1</v>
      </c>
      <c r="S142" s="4">
        <v>458.7765</v>
      </c>
      <c r="T142" s="4">
        <v>0.45200000000000001</v>
      </c>
      <c r="U142" s="4">
        <v>459.2</v>
      </c>
      <c r="V142" s="4">
        <v>248.6429</v>
      </c>
      <c r="Y142" s="4">
        <v>52.203000000000003</v>
      </c>
      <c r="Z142" s="4">
        <v>0</v>
      </c>
      <c r="AA142" s="4">
        <v>1.3972</v>
      </c>
      <c r="AB142" s="4" t="s">
        <v>384</v>
      </c>
      <c r="AC142" s="4">
        <v>0</v>
      </c>
      <c r="AD142" s="4">
        <v>11.9</v>
      </c>
      <c r="AE142" s="4">
        <v>841</v>
      </c>
      <c r="AF142" s="4">
        <v>863</v>
      </c>
      <c r="AG142" s="4">
        <v>867</v>
      </c>
      <c r="AH142" s="4">
        <v>0</v>
      </c>
      <c r="AI142" s="4">
        <v>0</v>
      </c>
      <c r="AJ142" s="4">
        <v>0</v>
      </c>
      <c r="AK142" s="4">
        <v>983</v>
      </c>
      <c r="AL142" s="4">
        <v>-40</v>
      </c>
      <c r="AM142" s="4">
        <v>0</v>
      </c>
      <c r="AN142" s="4">
        <v>26</v>
      </c>
      <c r="AO142" s="4">
        <v>190</v>
      </c>
      <c r="AP142" s="4">
        <v>190</v>
      </c>
      <c r="AQ142" s="4">
        <v>1.7</v>
      </c>
      <c r="AR142" s="4">
        <v>195</v>
      </c>
      <c r="AS142" s="4" t="s">
        <v>155</v>
      </c>
      <c r="AT142" s="4">
        <v>2</v>
      </c>
      <c r="AU142" s="5">
        <v>0.6565509259259259</v>
      </c>
      <c r="AV142" s="4">
        <v>47.160673000000003</v>
      </c>
      <c r="AW142" s="4">
        <v>-88.490652999999995</v>
      </c>
      <c r="AX142" s="4">
        <v>314</v>
      </c>
      <c r="AY142" s="4">
        <v>33.1</v>
      </c>
      <c r="AZ142" s="4">
        <v>12</v>
      </c>
      <c r="BA142" s="4">
        <v>11</v>
      </c>
      <c r="BB142" s="4" t="s">
        <v>437</v>
      </c>
      <c r="BC142" s="4">
        <v>1</v>
      </c>
      <c r="BD142" s="4">
        <v>1.7072000000000001</v>
      </c>
      <c r="BE142" s="4">
        <v>2.0072000000000001</v>
      </c>
      <c r="BF142" s="4">
        <v>14.063000000000001</v>
      </c>
      <c r="BG142" s="4">
        <v>14.36</v>
      </c>
      <c r="BH142" s="4">
        <v>1.02</v>
      </c>
      <c r="BI142" s="4">
        <v>14.516999999999999</v>
      </c>
      <c r="BJ142" s="4">
        <v>2956.9960000000001</v>
      </c>
      <c r="BK142" s="4">
        <v>44.646000000000001</v>
      </c>
      <c r="BL142" s="4">
        <v>15.239000000000001</v>
      </c>
      <c r="BM142" s="4">
        <v>1.4999999999999999E-2</v>
      </c>
      <c r="BN142" s="4">
        <v>15.254</v>
      </c>
      <c r="BO142" s="4">
        <v>11.266999999999999</v>
      </c>
      <c r="BP142" s="4">
        <v>1.0999999999999999E-2</v>
      </c>
      <c r="BQ142" s="4">
        <v>11.278</v>
      </c>
      <c r="BR142" s="4">
        <v>1.9281999999999999</v>
      </c>
      <c r="BU142" s="4">
        <v>2.4289999999999998</v>
      </c>
      <c r="BW142" s="4">
        <v>238.24199999999999</v>
      </c>
      <c r="BX142" s="4">
        <v>0.19977400000000001</v>
      </c>
      <c r="BY142" s="4">
        <v>-5</v>
      </c>
      <c r="BZ142" s="4">
        <v>0.67200000000000004</v>
      </c>
      <c r="CA142" s="4">
        <v>4.881977</v>
      </c>
      <c r="CB142" s="4">
        <v>13.574400000000001</v>
      </c>
      <c r="CC142" s="4">
        <f t="shared" si="25"/>
        <v>1.2898183234</v>
      </c>
      <c r="CE142" s="4">
        <f t="shared" si="26"/>
        <v>10783.681886435725</v>
      </c>
      <c r="CF142" s="4">
        <f t="shared" si="27"/>
        <v>162.81667662107401</v>
      </c>
      <c r="CG142" s="4">
        <f t="shared" si="28"/>
        <v>41.129025644682002</v>
      </c>
      <c r="CH142" s="4">
        <f t="shared" si="29"/>
        <v>7.0318307543958003</v>
      </c>
    </row>
    <row r="143" spans="1:86">
      <c r="A143" s="2">
        <v>42439</v>
      </c>
      <c r="B143" s="32">
        <v>0.4486526388888889</v>
      </c>
      <c r="C143" s="4">
        <v>14.388</v>
      </c>
      <c r="D143" s="4">
        <v>0.61140000000000005</v>
      </c>
      <c r="E143" s="4" t="s">
        <v>155</v>
      </c>
      <c r="F143" s="4">
        <v>6114.2622950000004</v>
      </c>
      <c r="G143" s="4">
        <v>467.7</v>
      </c>
      <c r="H143" s="4">
        <v>0.8</v>
      </c>
      <c r="I143" s="4">
        <v>434.9</v>
      </c>
      <c r="K143" s="4">
        <v>1.29</v>
      </c>
      <c r="L143" s="4">
        <v>65</v>
      </c>
      <c r="M143" s="4">
        <v>0.87109999999999999</v>
      </c>
      <c r="N143" s="4">
        <v>12.5335</v>
      </c>
      <c r="O143" s="4">
        <v>0.53259999999999996</v>
      </c>
      <c r="P143" s="4">
        <v>407.3777</v>
      </c>
      <c r="Q143" s="4">
        <v>0.69689999999999996</v>
      </c>
      <c r="R143" s="4">
        <v>408.1</v>
      </c>
      <c r="S143" s="4">
        <v>301.20350000000002</v>
      </c>
      <c r="T143" s="4">
        <v>0.51519999999999999</v>
      </c>
      <c r="U143" s="4">
        <v>301.7</v>
      </c>
      <c r="V143" s="4">
        <v>434.91660000000002</v>
      </c>
      <c r="Y143" s="4">
        <v>56.362000000000002</v>
      </c>
      <c r="Z143" s="4">
        <v>0</v>
      </c>
      <c r="AA143" s="4">
        <v>1.1265000000000001</v>
      </c>
      <c r="AB143" s="4" t="s">
        <v>384</v>
      </c>
      <c r="AC143" s="4">
        <v>0</v>
      </c>
      <c r="AD143" s="4">
        <v>11.9</v>
      </c>
      <c r="AE143" s="4">
        <v>841</v>
      </c>
      <c r="AF143" s="4">
        <v>863</v>
      </c>
      <c r="AG143" s="4">
        <v>866</v>
      </c>
      <c r="AH143" s="4">
        <v>0</v>
      </c>
      <c r="AI143" s="4">
        <v>0</v>
      </c>
      <c r="AJ143" s="4">
        <v>0</v>
      </c>
      <c r="AK143" s="4">
        <v>984</v>
      </c>
      <c r="AL143" s="4">
        <v>-40</v>
      </c>
      <c r="AM143" s="4">
        <v>0</v>
      </c>
      <c r="AN143" s="4">
        <v>26</v>
      </c>
      <c r="AO143" s="4">
        <v>190</v>
      </c>
      <c r="AP143" s="4">
        <v>190</v>
      </c>
      <c r="AQ143" s="4">
        <v>1.7</v>
      </c>
      <c r="AR143" s="4">
        <v>195</v>
      </c>
      <c r="AS143" s="4" t="s">
        <v>155</v>
      </c>
      <c r="AT143" s="4">
        <v>2</v>
      </c>
      <c r="AU143" s="5">
        <v>0.65656250000000005</v>
      </c>
      <c r="AV143" s="4">
        <v>47.160541000000002</v>
      </c>
      <c r="AW143" s="4">
        <v>-88.490634999999997</v>
      </c>
      <c r="AX143" s="4">
        <v>313.3</v>
      </c>
      <c r="AY143" s="4">
        <v>32</v>
      </c>
      <c r="AZ143" s="4">
        <v>12</v>
      </c>
      <c r="BA143" s="4">
        <v>11</v>
      </c>
      <c r="BB143" s="4" t="s">
        <v>437</v>
      </c>
      <c r="BC143" s="4">
        <v>1.0012000000000001</v>
      </c>
      <c r="BD143" s="4">
        <v>2.2844000000000002</v>
      </c>
      <c r="BE143" s="4">
        <v>2.5964</v>
      </c>
      <c r="BF143" s="4">
        <v>14.063000000000001</v>
      </c>
      <c r="BG143" s="4">
        <v>14.11</v>
      </c>
      <c r="BH143" s="4">
        <v>1</v>
      </c>
      <c r="BI143" s="4">
        <v>14.798999999999999</v>
      </c>
      <c r="BJ143" s="4">
        <v>2899.558</v>
      </c>
      <c r="BK143" s="4">
        <v>78.423000000000002</v>
      </c>
      <c r="BL143" s="4">
        <v>9.8689999999999998</v>
      </c>
      <c r="BM143" s="4">
        <v>1.7000000000000001E-2</v>
      </c>
      <c r="BN143" s="4">
        <v>9.8859999999999992</v>
      </c>
      <c r="BO143" s="4">
        <v>7.2969999999999997</v>
      </c>
      <c r="BP143" s="4">
        <v>1.2E-2</v>
      </c>
      <c r="BQ143" s="4">
        <v>7.31</v>
      </c>
      <c r="BR143" s="4">
        <v>3.3271000000000002</v>
      </c>
      <c r="BU143" s="4">
        <v>2.5870000000000002</v>
      </c>
      <c r="BW143" s="4">
        <v>189.488</v>
      </c>
      <c r="BX143" s="4">
        <v>0.224133</v>
      </c>
      <c r="BY143" s="4">
        <v>-5</v>
      </c>
      <c r="BZ143" s="4">
        <v>0.67383899999999997</v>
      </c>
      <c r="CA143" s="4">
        <v>5.4772499999999997</v>
      </c>
      <c r="CB143" s="4">
        <v>13.611548000000001</v>
      </c>
      <c r="CC143" s="4">
        <f t="shared" si="25"/>
        <v>1.4470894499999998</v>
      </c>
      <c r="CE143" s="4">
        <f t="shared" si="26"/>
        <v>11863.5582294585</v>
      </c>
      <c r="CF143" s="4">
        <f t="shared" si="27"/>
        <v>320.86815543225003</v>
      </c>
      <c r="CG143" s="4">
        <f t="shared" si="28"/>
        <v>29.908907032499997</v>
      </c>
      <c r="CH143" s="4">
        <f t="shared" si="29"/>
        <v>13.612848780825001</v>
      </c>
    </row>
    <row r="144" spans="1:86">
      <c r="A144" s="2">
        <v>42439</v>
      </c>
      <c r="B144" s="32">
        <v>0.44866421296296299</v>
      </c>
      <c r="C144" s="4">
        <v>14.198</v>
      </c>
      <c r="D144" s="4">
        <v>0.77600000000000002</v>
      </c>
      <c r="E144" s="4" t="s">
        <v>155</v>
      </c>
      <c r="F144" s="4">
        <v>7760.495868</v>
      </c>
      <c r="G144" s="4">
        <v>272</v>
      </c>
      <c r="H144" s="4">
        <v>2.1</v>
      </c>
      <c r="I144" s="4">
        <v>474.8</v>
      </c>
      <c r="K144" s="4">
        <v>0.57999999999999996</v>
      </c>
      <c r="L144" s="4">
        <v>75</v>
      </c>
      <c r="M144" s="4">
        <v>0.87109999999999999</v>
      </c>
      <c r="N144" s="4">
        <v>12.367900000000001</v>
      </c>
      <c r="O144" s="4">
        <v>0.67600000000000005</v>
      </c>
      <c r="P144" s="4">
        <v>236.91300000000001</v>
      </c>
      <c r="Q144" s="4">
        <v>1.8181</v>
      </c>
      <c r="R144" s="4">
        <v>238.7</v>
      </c>
      <c r="S144" s="4">
        <v>175.16679999999999</v>
      </c>
      <c r="T144" s="4">
        <v>1.3443000000000001</v>
      </c>
      <c r="U144" s="4">
        <v>176.5</v>
      </c>
      <c r="V144" s="4">
        <v>474.84199999999998</v>
      </c>
      <c r="Y144" s="4">
        <v>65.186999999999998</v>
      </c>
      <c r="Z144" s="4">
        <v>0</v>
      </c>
      <c r="AA144" s="4">
        <v>0.50519999999999998</v>
      </c>
      <c r="AB144" s="4" t="s">
        <v>384</v>
      </c>
      <c r="AC144" s="4">
        <v>0</v>
      </c>
      <c r="AD144" s="4">
        <v>11.9</v>
      </c>
      <c r="AE144" s="4">
        <v>841</v>
      </c>
      <c r="AF144" s="4">
        <v>863</v>
      </c>
      <c r="AG144" s="4">
        <v>866</v>
      </c>
      <c r="AH144" s="4">
        <v>0</v>
      </c>
      <c r="AI144" s="4">
        <v>0</v>
      </c>
      <c r="AJ144" s="4">
        <v>0</v>
      </c>
      <c r="AK144" s="4">
        <v>984</v>
      </c>
      <c r="AL144" s="4">
        <v>-40</v>
      </c>
      <c r="AM144" s="4">
        <v>0</v>
      </c>
      <c r="AN144" s="4">
        <v>26</v>
      </c>
      <c r="AO144" s="4">
        <v>190</v>
      </c>
      <c r="AP144" s="4">
        <v>190</v>
      </c>
      <c r="AQ144" s="4">
        <v>1.8</v>
      </c>
      <c r="AR144" s="4">
        <v>195</v>
      </c>
      <c r="AS144" s="4" t="s">
        <v>155</v>
      </c>
      <c r="AT144" s="4">
        <v>2</v>
      </c>
      <c r="AU144" s="5">
        <v>0.65657407407407409</v>
      </c>
      <c r="AV144" s="4">
        <v>47.160415999999998</v>
      </c>
      <c r="AW144" s="4">
        <v>-88.490650000000002</v>
      </c>
      <c r="AX144" s="4">
        <v>313.89999999999998</v>
      </c>
      <c r="AY144" s="4">
        <v>31.3</v>
      </c>
      <c r="AZ144" s="4">
        <v>12</v>
      </c>
      <c r="BA144" s="4">
        <v>11</v>
      </c>
      <c r="BB144" s="4" t="s">
        <v>437</v>
      </c>
      <c r="BC144" s="4">
        <v>1.1012</v>
      </c>
      <c r="BD144" s="4">
        <v>1</v>
      </c>
      <c r="BE144" s="4">
        <v>2.2951999999999999</v>
      </c>
      <c r="BF144" s="4">
        <v>14.063000000000001</v>
      </c>
      <c r="BG144" s="4">
        <v>14.11</v>
      </c>
      <c r="BH144" s="4">
        <v>1</v>
      </c>
      <c r="BI144" s="4">
        <v>14.801</v>
      </c>
      <c r="BJ144" s="4">
        <v>2865.2359999999999</v>
      </c>
      <c r="BK144" s="4">
        <v>99.674999999999997</v>
      </c>
      <c r="BL144" s="4">
        <v>5.7480000000000002</v>
      </c>
      <c r="BM144" s="4">
        <v>4.3999999999999997E-2</v>
      </c>
      <c r="BN144" s="4">
        <v>5.7919999999999998</v>
      </c>
      <c r="BO144" s="4">
        <v>4.25</v>
      </c>
      <c r="BP144" s="4">
        <v>3.3000000000000002E-2</v>
      </c>
      <c r="BQ144" s="4">
        <v>4.282</v>
      </c>
      <c r="BR144" s="4">
        <v>3.6375000000000002</v>
      </c>
      <c r="BU144" s="4">
        <v>2.996</v>
      </c>
      <c r="BW144" s="4">
        <v>85.102999999999994</v>
      </c>
      <c r="BX144" s="4">
        <v>0.22101599999999999</v>
      </c>
      <c r="BY144" s="4">
        <v>-5</v>
      </c>
      <c r="BZ144" s="4">
        <v>0.67377500000000001</v>
      </c>
      <c r="CA144" s="4">
        <v>5.401078</v>
      </c>
      <c r="CB144" s="4">
        <v>13.61026</v>
      </c>
      <c r="CC144" s="4">
        <f t="shared" si="25"/>
        <v>1.4269648075999999</v>
      </c>
      <c r="CE144" s="4">
        <f t="shared" si="26"/>
        <v>11560.096253932776</v>
      </c>
      <c r="CF144" s="4">
        <f t="shared" si="27"/>
        <v>402.14927988855004</v>
      </c>
      <c r="CG144" s="4">
        <f t="shared" si="28"/>
        <v>17.276179749011998</v>
      </c>
      <c r="CH144" s="4">
        <f t="shared" si="29"/>
        <v>14.675876655075001</v>
      </c>
    </row>
    <row r="145" spans="1:86">
      <c r="A145" s="2">
        <v>42439</v>
      </c>
      <c r="B145" s="32">
        <v>0.44867578703703703</v>
      </c>
      <c r="C145" s="4">
        <v>13.855</v>
      </c>
      <c r="D145" s="4">
        <v>1.3625</v>
      </c>
      <c r="E145" s="4" t="s">
        <v>155</v>
      </c>
      <c r="F145" s="4">
        <v>13625.404041</v>
      </c>
      <c r="G145" s="4">
        <v>226.6</v>
      </c>
      <c r="H145" s="4">
        <v>2.2000000000000002</v>
      </c>
      <c r="I145" s="4">
        <v>661.9</v>
      </c>
      <c r="K145" s="4">
        <v>0.3</v>
      </c>
      <c r="L145" s="4">
        <v>90</v>
      </c>
      <c r="M145" s="4">
        <v>0.86839999999999995</v>
      </c>
      <c r="N145" s="4">
        <v>12.031499999999999</v>
      </c>
      <c r="O145" s="4">
        <v>1.1832</v>
      </c>
      <c r="P145" s="4">
        <v>196.77690000000001</v>
      </c>
      <c r="Q145" s="4">
        <v>1.9104000000000001</v>
      </c>
      <c r="R145" s="4">
        <v>198.7</v>
      </c>
      <c r="S145" s="4">
        <v>145.49119999999999</v>
      </c>
      <c r="T145" s="4">
        <v>1.4125000000000001</v>
      </c>
      <c r="U145" s="4">
        <v>146.9</v>
      </c>
      <c r="V145" s="4">
        <v>661.91070000000002</v>
      </c>
      <c r="Y145" s="4">
        <v>78.221999999999994</v>
      </c>
      <c r="Z145" s="4">
        <v>0</v>
      </c>
      <c r="AA145" s="4">
        <v>0.25729999999999997</v>
      </c>
      <c r="AB145" s="4" t="s">
        <v>384</v>
      </c>
      <c r="AC145" s="4">
        <v>0</v>
      </c>
      <c r="AD145" s="4">
        <v>11.9</v>
      </c>
      <c r="AE145" s="4">
        <v>842</v>
      </c>
      <c r="AF145" s="4">
        <v>865</v>
      </c>
      <c r="AG145" s="4">
        <v>867</v>
      </c>
      <c r="AH145" s="4">
        <v>0</v>
      </c>
      <c r="AI145" s="4">
        <v>0</v>
      </c>
      <c r="AJ145" s="4">
        <v>0</v>
      </c>
      <c r="AK145" s="4">
        <v>984</v>
      </c>
      <c r="AL145" s="4">
        <v>-40</v>
      </c>
      <c r="AM145" s="4">
        <v>0</v>
      </c>
      <c r="AN145" s="4">
        <v>26</v>
      </c>
      <c r="AO145" s="4">
        <v>190</v>
      </c>
      <c r="AP145" s="4">
        <v>190</v>
      </c>
      <c r="AQ145" s="4">
        <v>1.7</v>
      </c>
      <c r="AR145" s="4">
        <v>195</v>
      </c>
      <c r="AS145" s="4" t="s">
        <v>155</v>
      </c>
      <c r="AT145" s="4">
        <v>2</v>
      </c>
      <c r="AU145" s="5">
        <v>0.65658564814814813</v>
      </c>
      <c r="AV145" s="4">
        <v>47.160291000000001</v>
      </c>
      <c r="AW145" s="4">
        <v>-88.490657999999996</v>
      </c>
      <c r="AX145" s="4">
        <v>313.89999999999998</v>
      </c>
      <c r="AY145" s="4">
        <v>31.3</v>
      </c>
      <c r="AZ145" s="4">
        <v>12</v>
      </c>
      <c r="BA145" s="4">
        <v>11</v>
      </c>
      <c r="BB145" s="4" t="s">
        <v>437</v>
      </c>
      <c r="BC145" s="4">
        <v>1.1988000000000001</v>
      </c>
      <c r="BD145" s="4">
        <v>1.0012000000000001</v>
      </c>
      <c r="BE145" s="4">
        <v>1.9012</v>
      </c>
      <c r="BF145" s="4">
        <v>14.063000000000001</v>
      </c>
      <c r="BG145" s="4">
        <v>13.8</v>
      </c>
      <c r="BH145" s="4">
        <v>0.98</v>
      </c>
      <c r="BI145" s="4">
        <v>15.16</v>
      </c>
      <c r="BJ145" s="4">
        <v>2747.3939999999998</v>
      </c>
      <c r="BK145" s="4">
        <v>171.96</v>
      </c>
      <c r="BL145" s="4">
        <v>4.7060000000000004</v>
      </c>
      <c r="BM145" s="4">
        <v>4.5999999999999999E-2</v>
      </c>
      <c r="BN145" s="4">
        <v>4.7510000000000003</v>
      </c>
      <c r="BO145" s="4">
        <v>3.4790000000000001</v>
      </c>
      <c r="BP145" s="4">
        <v>3.4000000000000002E-2</v>
      </c>
      <c r="BQ145" s="4">
        <v>3.5129999999999999</v>
      </c>
      <c r="BR145" s="4">
        <v>4.9980000000000002</v>
      </c>
      <c r="BU145" s="4">
        <v>3.544</v>
      </c>
      <c r="BW145" s="4">
        <v>42.722999999999999</v>
      </c>
      <c r="BX145" s="4">
        <v>0.24024300000000001</v>
      </c>
      <c r="BY145" s="4">
        <v>-5</v>
      </c>
      <c r="BZ145" s="4">
        <v>0.67300000000000004</v>
      </c>
      <c r="CA145" s="4">
        <v>5.8709439999999997</v>
      </c>
      <c r="CB145" s="4">
        <v>13.5946</v>
      </c>
      <c r="CC145" s="4">
        <f t="shared" si="25"/>
        <v>1.5511034047999999</v>
      </c>
      <c r="CE145" s="4">
        <f t="shared" si="26"/>
        <v>12048.95785099219</v>
      </c>
      <c r="CF145" s="4">
        <f t="shared" si="27"/>
        <v>754.14694508927994</v>
      </c>
      <c r="CG145" s="4">
        <f t="shared" si="28"/>
        <v>15.406595825183997</v>
      </c>
      <c r="CH145" s="4">
        <f t="shared" si="29"/>
        <v>21.919204649664</v>
      </c>
    </row>
    <row r="146" spans="1:86">
      <c r="A146" s="2">
        <v>42439</v>
      </c>
      <c r="B146" s="32">
        <v>0.44868736111111113</v>
      </c>
      <c r="C146" s="4">
        <v>13.01</v>
      </c>
      <c r="D146" s="4">
        <v>2.7986</v>
      </c>
      <c r="E146" s="4" t="s">
        <v>155</v>
      </c>
      <c r="F146" s="4">
        <v>27985.673401</v>
      </c>
      <c r="G146" s="4">
        <v>234</v>
      </c>
      <c r="H146" s="4">
        <v>2.2000000000000002</v>
      </c>
      <c r="I146" s="4">
        <v>988.4</v>
      </c>
      <c r="K146" s="4">
        <v>0.14000000000000001</v>
      </c>
      <c r="L146" s="4">
        <v>109</v>
      </c>
      <c r="M146" s="4">
        <v>0.86180000000000001</v>
      </c>
      <c r="N146" s="4">
        <v>11.211600000000001</v>
      </c>
      <c r="O146" s="4">
        <v>2.4117000000000002</v>
      </c>
      <c r="P146" s="4">
        <v>201.65360000000001</v>
      </c>
      <c r="Q146" s="4">
        <v>1.8958999999999999</v>
      </c>
      <c r="R146" s="4">
        <v>203.5</v>
      </c>
      <c r="S146" s="4">
        <v>149.09690000000001</v>
      </c>
      <c r="T146" s="4">
        <v>1.4017999999999999</v>
      </c>
      <c r="U146" s="4">
        <v>150.5</v>
      </c>
      <c r="V146" s="4">
        <v>988.39359999999999</v>
      </c>
      <c r="Y146" s="4">
        <v>93.733999999999995</v>
      </c>
      <c r="Z146" s="4">
        <v>0</v>
      </c>
      <c r="AA146" s="4">
        <v>0.12470000000000001</v>
      </c>
      <c r="AB146" s="4" t="s">
        <v>384</v>
      </c>
      <c r="AC146" s="4">
        <v>0</v>
      </c>
      <c r="AD146" s="4">
        <v>11.9</v>
      </c>
      <c r="AE146" s="4">
        <v>842</v>
      </c>
      <c r="AF146" s="4">
        <v>863</v>
      </c>
      <c r="AG146" s="4">
        <v>867</v>
      </c>
      <c r="AH146" s="4">
        <v>0</v>
      </c>
      <c r="AI146" s="4">
        <v>0</v>
      </c>
      <c r="AJ146" s="4">
        <v>0</v>
      </c>
      <c r="AK146" s="4">
        <v>984</v>
      </c>
      <c r="AL146" s="4">
        <v>-40</v>
      </c>
      <c r="AM146" s="4">
        <v>0</v>
      </c>
      <c r="AN146" s="4">
        <v>26</v>
      </c>
      <c r="AO146" s="4">
        <v>190</v>
      </c>
      <c r="AP146" s="4">
        <v>190</v>
      </c>
      <c r="AQ146" s="4">
        <v>1.9</v>
      </c>
      <c r="AR146" s="4">
        <v>195</v>
      </c>
      <c r="AS146" s="4" t="s">
        <v>155</v>
      </c>
      <c r="AT146" s="4">
        <v>2</v>
      </c>
      <c r="AU146" s="5">
        <v>0.65659722222222217</v>
      </c>
      <c r="AV146" s="4">
        <v>47.160164000000002</v>
      </c>
      <c r="AW146" s="4">
        <v>-88.490651999999997</v>
      </c>
      <c r="AX146" s="4">
        <v>313.39999999999998</v>
      </c>
      <c r="AY146" s="4">
        <v>30.8</v>
      </c>
      <c r="AZ146" s="4">
        <v>12</v>
      </c>
      <c r="BA146" s="4">
        <v>11</v>
      </c>
      <c r="BB146" s="4" t="s">
        <v>437</v>
      </c>
      <c r="BC146" s="4">
        <v>1.1000000000000001</v>
      </c>
      <c r="BD146" s="4">
        <v>1.1084000000000001</v>
      </c>
      <c r="BE146" s="4">
        <v>2.0072000000000001</v>
      </c>
      <c r="BF146" s="4">
        <v>14.063000000000001</v>
      </c>
      <c r="BG146" s="4">
        <v>13.11</v>
      </c>
      <c r="BH146" s="4">
        <v>0.93</v>
      </c>
      <c r="BI146" s="4">
        <v>16.041</v>
      </c>
      <c r="BJ146" s="4">
        <v>2477.5540000000001</v>
      </c>
      <c r="BK146" s="4">
        <v>339.202</v>
      </c>
      <c r="BL146" s="4">
        <v>4.6669999999999998</v>
      </c>
      <c r="BM146" s="4">
        <v>4.3999999999999997E-2</v>
      </c>
      <c r="BN146" s="4">
        <v>4.71</v>
      </c>
      <c r="BO146" s="4">
        <v>3.45</v>
      </c>
      <c r="BP146" s="4">
        <v>3.2000000000000001E-2</v>
      </c>
      <c r="BQ146" s="4">
        <v>3.4830000000000001</v>
      </c>
      <c r="BR146" s="4">
        <v>7.2224000000000004</v>
      </c>
      <c r="BU146" s="4">
        <v>4.1100000000000003</v>
      </c>
      <c r="BW146" s="4">
        <v>20.036000000000001</v>
      </c>
      <c r="BX146" s="4">
        <v>0.28268100000000002</v>
      </c>
      <c r="BY146" s="4">
        <v>-5</v>
      </c>
      <c r="BZ146" s="4">
        <v>0.67238699999999996</v>
      </c>
      <c r="CA146" s="4">
        <v>6.9080170000000001</v>
      </c>
      <c r="CB146" s="4">
        <v>13.582217</v>
      </c>
      <c r="CC146" s="4">
        <f t="shared" si="25"/>
        <v>1.8250980913999999</v>
      </c>
      <c r="CE146" s="4">
        <f t="shared" si="26"/>
        <v>12784.893907362246</v>
      </c>
      <c r="CF146" s="4">
        <f t="shared" si="27"/>
        <v>1750.3802472781979</v>
      </c>
      <c r="CG146" s="4">
        <f t="shared" si="28"/>
        <v>17.973285538616999</v>
      </c>
      <c r="CH146" s="4">
        <f t="shared" si="29"/>
        <v>37.269669099657598</v>
      </c>
    </row>
    <row r="147" spans="1:86">
      <c r="A147" s="2">
        <v>42439</v>
      </c>
      <c r="B147" s="32">
        <v>0.44869893518518517</v>
      </c>
      <c r="C147" s="4">
        <v>12.49</v>
      </c>
      <c r="D147" s="4">
        <v>3.3767</v>
      </c>
      <c r="E147" s="4" t="s">
        <v>155</v>
      </c>
      <c r="F147" s="4">
        <v>33767.145200999999</v>
      </c>
      <c r="G147" s="4">
        <v>330.8</v>
      </c>
      <c r="H147" s="4">
        <v>2.2000000000000002</v>
      </c>
      <c r="I147" s="4">
        <v>1582.7</v>
      </c>
      <c r="K147" s="4">
        <v>0.1</v>
      </c>
      <c r="L147" s="4">
        <v>130</v>
      </c>
      <c r="M147" s="4">
        <v>0.86</v>
      </c>
      <c r="N147" s="4">
        <v>10.7408</v>
      </c>
      <c r="O147" s="4">
        <v>2.9039000000000001</v>
      </c>
      <c r="P147" s="4">
        <v>284.50290000000001</v>
      </c>
      <c r="Q147" s="4">
        <v>1.8809</v>
      </c>
      <c r="R147" s="4">
        <v>286.39999999999998</v>
      </c>
      <c r="S147" s="4">
        <v>210.35329999999999</v>
      </c>
      <c r="T147" s="4">
        <v>1.3907</v>
      </c>
      <c r="U147" s="4">
        <v>211.7</v>
      </c>
      <c r="V147" s="4">
        <v>1582.7492</v>
      </c>
      <c r="Y147" s="4">
        <v>111.721</v>
      </c>
      <c r="Z147" s="4">
        <v>0</v>
      </c>
      <c r="AA147" s="4">
        <v>8.5999999999999993E-2</v>
      </c>
      <c r="AB147" s="4" t="s">
        <v>384</v>
      </c>
      <c r="AC147" s="4">
        <v>0</v>
      </c>
      <c r="AD147" s="4">
        <v>11.9</v>
      </c>
      <c r="AE147" s="4">
        <v>843</v>
      </c>
      <c r="AF147" s="4">
        <v>864</v>
      </c>
      <c r="AG147" s="4">
        <v>867</v>
      </c>
      <c r="AH147" s="4">
        <v>0</v>
      </c>
      <c r="AI147" s="4">
        <v>0</v>
      </c>
      <c r="AJ147" s="4">
        <v>0</v>
      </c>
      <c r="AK147" s="4">
        <v>984</v>
      </c>
      <c r="AL147" s="4">
        <v>-40</v>
      </c>
      <c r="AM147" s="4">
        <v>0</v>
      </c>
      <c r="AN147" s="4">
        <v>26</v>
      </c>
      <c r="AO147" s="4">
        <v>190</v>
      </c>
      <c r="AP147" s="4">
        <v>189.4</v>
      </c>
      <c r="AQ147" s="4">
        <v>2</v>
      </c>
      <c r="AR147" s="4">
        <v>195</v>
      </c>
      <c r="AS147" s="4" t="s">
        <v>155</v>
      </c>
      <c r="AT147" s="4">
        <v>2</v>
      </c>
      <c r="AU147" s="5">
        <v>0.65660879629629632</v>
      </c>
      <c r="AV147" s="4">
        <v>47.160040000000002</v>
      </c>
      <c r="AW147" s="4">
        <v>-88.490632000000005</v>
      </c>
      <c r="AX147" s="4">
        <v>312.60000000000002</v>
      </c>
      <c r="AY147" s="4">
        <v>33.799999999999997</v>
      </c>
      <c r="AZ147" s="4">
        <v>12</v>
      </c>
      <c r="BA147" s="4">
        <v>11</v>
      </c>
      <c r="BB147" s="4" t="s">
        <v>437</v>
      </c>
      <c r="BC147" s="4">
        <v>1.1192</v>
      </c>
      <c r="BD147" s="4">
        <v>1.7904</v>
      </c>
      <c r="BE147" s="4">
        <v>2.6023999999999998</v>
      </c>
      <c r="BF147" s="4">
        <v>14.063000000000001</v>
      </c>
      <c r="BG147" s="4">
        <v>12.93</v>
      </c>
      <c r="BH147" s="4">
        <v>0.92</v>
      </c>
      <c r="BI147" s="4">
        <v>16.283000000000001</v>
      </c>
      <c r="BJ147" s="4">
        <v>2359.5630000000001</v>
      </c>
      <c r="BK147" s="4">
        <v>406.02499999999998</v>
      </c>
      <c r="BL147" s="4">
        <v>6.5449999999999999</v>
      </c>
      <c r="BM147" s="4">
        <v>4.2999999999999997E-2</v>
      </c>
      <c r="BN147" s="4">
        <v>6.5880000000000001</v>
      </c>
      <c r="BO147" s="4">
        <v>4.8390000000000004</v>
      </c>
      <c r="BP147" s="4">
        <v>3.2000000000000001E-2</v>
      </c>
      <c r="BQ147" s="4">
        <v>4.8710000000000004</v>
      </c>
      <c r="BR147" s="4">
        <v>11.4975</v>
      </c>
      <c r="BU147" s="4">
        <v>4.8689999999999998</v>
      </c>
      <c r="BW147" s="4">
        <v>13.737</v>
      </c>
      <c r="BX147" s="4">
        <v>0.32519799999999999</v>
      </c>
      <c r="BY147" s="4">
        <v>-5</v>
      </c>
      <c r="BZ147" s="4">
        <v>0.67138699999999996</v>
      </c>
      <c r="CA147" s="4">
        <v>7.9470260000000001</v>
      </c>
      <c r="CB147" s="4">
        <v>13.562017000000001</v>
      </c>
      <c r="CC147" s="4">
        <f t="shared" si="25"/>
        <v>2.0996042691999999</v>
      </c>
      <c r="CE147" s="4">
        <f t="shared" si="26"/>
        <v>14007.376856699588</v>
      </c>
      <c r="CF147" s="4">
        <f t="shared" si="27"/>
        <v>2410.3383500425498</v>
      </c>
      <c r="CG147" s="4">
        <f t="shared" si="28"/>
        <v>28.916342843562003</v>
      </c>
      <c r="CH147" s="4">
        <f t="shared" si="29"/>
        <v>68.254085781945008</v>
      </c>
    </row>
    <row r="148" spans="1:86">
      <c r="A148" s="2">
        <v>42439</v>
      </c>
      <c r="B148" s="32">
        <v>0.4487105092592592</v>
      </c>
      <c r="C148" s="4">
        <v>12.750999999999999</v>
      </c>
      <c r="D148" s="4">
        <v>3.0693000000000001</v>
      </c>
      <c r="E148" s="4" t="s">
        <v>155</v>
      </c>
      <c r="F148" s="4">
        <v>30692.889080000001</v>
      </c>
      <c r="G148" s="4">
        <v>538.20000000000005</v>
      </c>
      <c r="H148" s="4">
        <v>2.2000000000000002</v>
      </c>
      <c r="I148" s="4">
        <v>1668.7</v>
      </c>
      <c r="K148" s="4">
        <v>0.04</v>
      </c>
      <c r="L148" s="4">
        <v>130</v>
      </c>
      <c r="M148" s="4">
        <v>0.86070000000000002</v>
      </c>
      <c r="N148" s="4">
        <v>10.9749</v>
      </c>
      <c r="O148" s="4">
        <v>2.6417000000000002</v>
      </c>
      <c r="P148" s="4">
        <v>463.22590000000002</v>
      </c>
      <c r="Q148" s="4">
        <v>1.8935</v>
      </c>
      <c r="R148" s="4">
        <v>465.1</v>
      </c>
      <c r="S148" s="4">
        <v>342.49599999999998</v>
      </c>
      <c r="T148" s="4">
        <v>1.4</v>
      </c>
      <c r="U148" s="4">
        <v>343.9</v>
      </c>
      <c r="V148" s="4">
        <v>1668.6745000000001</v>
      </c>
      <c r="Y148" s="4">
        <v>112.02200000000001</v>
      </c>
      <c r="Z148" s="4">
        <v>0</v>
      </c>
      <c r="AA148" s="4">
        <v>3.6499999999999998E-2</v>
      </c>
      <c r="AB148" s="4" t="s">
        <v>384</v>
      </c>
      <c r="AC148" s="4">
        <v>0</v>
      </c>
      <c r="AD148" s="4">
        <v>11.9</v>
      </c>
      <c r="AE148" s="4">
        <v>844</v>
      </c>
      <c r="AF148" s="4">
        <v>866</v>
      </c>
      <c r="AG148" s="4">
        <v>868</v>
      </c>
      <c r="AH148" s="4">
        <v>0</v>
      </c>
      <c r="AI148" s="4">
        <v>0</v>
      </c>
      <c r="AJ148" s="4">
        <v>0</v>
      </c>
      <c r="AK148" s="4">
        <v>984</v>
      </c>
      <c r="AL148" s="4">
        <v>-40</v>
      </c>
      <c r="AM148" s="4">
        <v>0</v>
      </c>
      <c r="AN148" s="4">
        <v>26</v>
      </c>
      <c r="AO148" s="4">
        <v>190</v>
      </c>
      <c r="AP148" s="4">
        <v>189</v>
      </c>
      <c r="AQ148" s="4">
        <v>2.1</v>
      </c>
      <c r="AR148" s="4">
        <v>195</v>
      </c>
      <c r="AS148" s="4" t="s">
        <v>155</v>
      </c>
      <c r="AT148" s="4">
        <v>2</v>
      </c>
      <c r="AU148" s="5">
        <v>0.65662037037037035</v>
      </c>
      <c r="AV148" s="4">
        <v>47.159911999999998</v>
      </c>
      <c r="AW148" s="4">
        <v>-88.490555999999998</v>
      </c>
      <c r="AX148" s="4">
        <v>312.60000000000002</v>
      </c>
      <c r="AY148" s="4">
        <v>30.7</v>
      </c>
      <c r="AZ148" s="4">
        <v>12</v>
      </c>
      <c r="BA148" s="4">
        <v>11</v>
      </c>
      <c r="BB148" s="4" t="s">
        <v>437</v>
      </c>
      <c r="BC148" s="4">
        <v>2.6867999999999999</v>
      </c>
      <c r="BD148" s="4">
        <v>1.0024</v>
      </c>
      <c r="BE148" s="4">
        <v>2.8012000000000001</v>
      </c>
      <c r="BF148" s="4">
        <v>14.063000000000001</v>
      </c>
      <c r="BG148" s="4">
        <v>13</v>
      </c>
      <c r="BH148" s="4">
        <v>0.92</v>
      </c>
      <c r="BI148" s="4">
        <v>16.187000000000001</v>
      </c>
      <c r="BJ148" s="4">
        <v>2414.4209999999998</v>
      </c>
      <c r="BK148" s="4">
        <v>369.89</v>
      </c>
      <c r="BL148" s="4">
        <v>10.672000000000001</v>
      </c>
      <c r="BM148" s="4">
        <v>4.3999999999999997E-2</v>
      </c>
      <c r="BN148" s="4">
        <v>10.715999999999999</v>
      </c>
      <c r="BO148" s="4">
        <v>7.891</v>
      </c>
      <c r="BP148" s="4">
        <v>3.2000000000000001E-2</v>
      </c>
      <c r="BQ148" s="4">
        <v>7.923</v>
      </c>
      <c r="BR148" s="4">
        <v>12.138999999999999</v>
      </c>
      <c r="BU148" s="4">
        <v>4.8890000000000002</v>
      </c>
      <c r="BW148" s="4">
        <v>5.843</v>
      </c>
      <c r="BX148" s="4">
        <v>0.370585</v>
      </c>
      <c r="BY148" s="4">
        <v>-5</v>
      </c>
      <c r="BZ148" s="4">
        <v>0.67161300000000002</v>
      </c>
      <c r="CA148" s="4">
        <v>9.0561710000000009</v>
      </c>
      <c r="CB148" s="4">
        <v>13.566583</v>
      </c>
      <c r="CC148" s="4">
        <f t="shared" si="25"/>
        <v>2.3926403782000003</v>
      </c>
      <c r="CE148" s="4">
        <f t="shared" si="26"/>
        <v>16333.460853167277</v>
      </c>
      <c r="CF148" s="4">
        <f t="shared" si="27"/>
        <v>2502.2909571189302</v>
      </c>
      <c r="CG148" s="4">
        <f t="shared" si="28"/>
        <v>53.598775996251</v>
      </c>
      <c r="CH148" s="4">
        <f t="shared" si="29"/>
        <v>82.119846247443007</v>
      </c>
    </row>
    <row r="149" spans="1:86">
      <c r="A149" s="2">
        <v>42439</v>
      </c>
      <c r="B149" s="32">
        <v>0.44872208333333335</v>
      </c>
      <c r="C149" s="4">
        <v>12.99</v>
      </c>
      <c r="D149" s="4">
        <v>2.621</v>
      </c>
      <c r="E149" s="4" t="s">
        <v>155</v>
      </c>
      <c r="F149" s="4">
        <v>26209.551387</v>
      </c>
      <c r="G149" s="4">
        <v>699.5</v>
      </c>
      <c r="H149" s="4">
        <v>2.2000000000000002</v>
      </c>
      <c r="I149" s="4">
        <v>1543.6</v>
      </c>
      <c r="K149" s="4">
        <v>0</v>
      </c>
      <c r="L149" s="4">
        <v>130</v>
      </c>
      <c r="M149" s="4">
        <v>0.86299999999999999</v>
      </c>
      <c r="N149" s="4">
        <v>11.2102</v>
      </c>
      <c r="O149" s="4">
        <v>2.2618999999999998</v>
      </c>
      <c r="P149" s="4">
        <v>603.62810000000002</v>
      </c>
      <c r="Q149" s="4">
        <v>1.8986000000000001</v>
      </c>
      <c r="R149" s="4">
        <v>605.5</v>
      </c>
      <c r="S149" s="4">
        <v>446.30540000000002</v>
      </c>
      <c r="T149" s="4">
        <v>1.4037999999999999</v>
      </c>
      <c r="U149" s="4">
        <v>447.7</v>
      </c>
      <c r="V149" s="4">
        <v>1543.5695000000001</v>
      </c>
      <c r="Y149" s="4">
        <v>112.303</v>
      </c>
      <c r="Z149" s="4">
        <v>0</v>
      </c>
      <c r="AA149" s="4">
        <v>0</v>
      </c>
      <c r="AB149" s="4" t="s">
        <v>384</v>
      </c>
      <c r="AC149" s="4">
        <v>0</v>
      </c>
      <c r="AD149" s="4">
        <v>11.8</v>
      </c>
      <c r="AE149" s="4">
        <v>844</v>
      </c>
      <c r="AF149" s="4">
        <v>866</v>
      </c>
      <c r="AG149" s="4">
        <v>869</v>
      </c>
      <c r="AH149" s="4">
        <v>0</v>
      </c>
      <c r="AI149" s="4">
        <v>0</v>
      </c>
      <c r="AJ149" s="4">
        <v>0</v>
      </c>
      <c r="AK149" s="4">
        <v>984</v>
      </c>
      <c r="AL149" s="4">
        <v>-40</v>
      </c>
      <c r="AM149" s="4">
        <v>0</v>
      </c>
      <c r="AN149" s="4">
        <v>26</v>
      </c>
      <c r="AO149" s="4">
        <v>190</v>
      </c>
      <c r="AP149" s="4">
        <v>189</v>
      </c>
      <c r="AQ149" s="4">
        <v>2</v>
      </c>
      <c r="AR149" s="4">
        <v>195</v>
      </c>
      <c r="AS149" s="4" t="s">
        <v>155</v>
      </c>
      <c r="AT149" s="4">
        <v>2</v>
      </c>
      <c r="AU149" s="5">
        <v>0.65664351851851854</v>
      </c>
      <c r="AV149" s="4">
        <v>47.159700000000001</v>
      </c>
      <c r="AW149" s="4">
        <v>-88.490357000000003</v>
      </c>
      <c r="AX149" s="4">
        <v>312.60000000000002</v>
      </c>
      <c r="AY149" s="4">
        <v>32</v>
      </c>
      <c r="AZ149" s="4">
        <v>12</v>
      </c>
      <c r="BA149" s="4">
        <v>8</v>
      </c>
      <c r="BB149" s="4" t="s">
        <v>437</v>
      </c>
      <c r="BC149" s="4">
        <v>1.5940000000000001</v>
      </c>
      <c r="BD149" s="4">
        <v>1.2012</v>
      </c>
      <c r="BE149" s="4">
        <v>2.8915999999999999</v>
      </c>
      <c r="BF149" s="4">
        <v>14.063000000000001</v>
      </c>
      <c r="BG149" s="4">
        <v>13.23</v>
      </c>
      <c r="BH149" s="4">
        <v>0.94</v>
      </c>
      <c r="BI149" s="4">
        <v>15.875999999999999</v>
      </c>
      <c r="BJ149" s="4">
        <v>2494.7049999999999</v>
      </c>
      <c r="BK149" s="4">
        <v>320.36799999999999</v>
      </c>
      <c r="BL149" s="4">
        <v>14.067</v>
      </c>
      <c r="BM149" s="4">
        <v>4.3999999999999997E-2</v>
      </c>
      <c r="BN149" s="4">
        <v>14.112</v>
      </c>
      <c r="BO149" s="4">
        <v>10.401</v>
      </c>
      <c r="BP149" s="4">
        <v>3.3000000000000002E-2</v>
      </c>
      <c r="BQ149" s="4">
        <v>10.433999999999999</v>
      </c>
      <c r="BR149" s="4">
        <v>11.358700000000001</v>
      </c>
      <c r="BU149" s="4">
        <v>4.9580000000000002</v>
      </c>
      <c r="BW149" s="4">
        <v>0</v>
      </c>
      <c r="BX149" s="4">
        <v>0.42232799999999998</v>
      </c>
      <c r="BY149" s="4">
        <v>-5</v>
      </c>
      <c r="BZ149" s="4">
        <v>0.67138699999999996</v>
      </c>
      <c r="CA149" s="4">
        <v>10.320641</v>
      </c>
      <c r="CB149" s="4">
        <v>13.562017000000001</v>
      </c>
      <c r="CC149" s="4">
        <f t="shared" si="25"/>
        <v>2.7267133522</v>
      </c>
      <c r="CE149" s="4">
        <f t="shared" si="26"/>
        <v>19232.975165311032</v>
      </c>
      <c r="CF149" s="4">
        <f t="shared" si="27"/>
        <v>2469.883127568336</v>
      </c>
      <c r="CG149" s="4">
        <f t="shared" si="28"/>
        <v>80.441119440918001</v>
      </c>
      <c r="CH149" s="4">
        <f t="shared" si="29"/>
        <v>87.570111500244906</v>
      </c>
    </row>
    <row r="150" spans="1:86">
      <c r="A150" s="2">
        <v>42439</v>
      </c>
      <c r="B150" s="32">
        <v>0.44873365740740739</v>
      </c>
      <c r="C150" s="4">
        <v>12.981</v>
      </c>
      <c r="D150" s="4">
        <v>2.5972</v>
      </c>
      <c r="E150" s="4" t="s">
        <v>155</v>
      </c>
      <c r="F150" s="4">
        <v>25972.209397999999</v>
      </c>
      <c r="G150" s="4">
        <v>807.2</v>
      </c>
      <c r="H150" s="4">
        <v>2.4</v>
      </c>
      <c r="I150" s="4">
        <v>1546</v>
      </c>
      <c r="K150" s="4">
        <v>0</v>
      </c>
      <c r="L150" s="4">
        <v>131</v>
      </c>
      <c r="M150" s="4">
        <v>0.86319999999999997</v>
      </c>
      <c r="N150" s="4">
        <v>11.2059</v>
      </c>
      <c r="O150" s="4">
        <v>2.242</v>
      </c>
      <c r="P150" s="4">
        <v>696.76869999999997</v>
      </c>
      <c r="Q150" s="4">
        <v>2.0718000000000001</v>
      </c>
      <c r="R150" s="4">
        <v>698.8</v>
      </c>
      <c r="S150" s="4">
        <v>515.17089999999996</v>
      </c>
      <c r="T150" s="4">
        <v>1.5318000000000001</v>
      </c>
      <c r="U150" s="4">
        <v>516.70000000000005</v>
      </c>
      <c r="V150" s="4">
        <v>1545.9735000000001</v>
      </c>
      <c r="Y150" s="4">
        <v>112.857</v>
      </c>
      <c r="Z150" s="4">
        <v>0</v>
      </c>
      <c r="AA150" s="4">
        <v>0</v>
      </c>
      <c r="AB150" s="4" t="s">
        <v>384</v>
      </c>
      <c r="AC150" s="4">
        <v>0</v>
      </c>
      <c r="AD150" s="4">
        <v>11.8</v>
      </c>
      <c r="AE150" s="4">
        <v>844</v>
      </c>
      <c r="AF150" s="4">
        <v>866</v>
      </c>
      <c r="AG150" s="4">
        <v>868</v>
      </c>
      <c r="AH150" s="4">
        <v>0</v>
      </c>
      <c r="AI150" s="4">
        <v>0</v>
      </c>
      <c r="AJ150" s="4">
        <v>0</v>
      </c>
      <c r="AK150" s="4">
        <v>984</v>
      </c>
      <c r="AL150" s="4">
        <v>-40</v>
      </c>
      <c r="AM150" s="4">
        <v>0</v>
      </c>
      <c r="AN150" s="4">
        <v>26</v>
      </c>
      <c r="AO150" s="4">
        <v>190</v>
      </c>
      <c r="AP150" s="4">
        <v>189</v>
      </c>
      <c r="AQ150" s="4">
        <v>1.7</v>
      </c>
      <c r="AR150" s="4">
        <v>195</v>
      </c>
      <c r="AS150" s="4" t="s">
        <v>155</v>
      </c>
      <c r="AT150" s="4">
        <v>2</v>
      </c>
      <c r="AU150" s="5">
        <v>0.65664351851851854</v>
      </c>
      <c r="AV150" s="4">
        <v>47.159699000000003</v>
      </c>
      <c r="AW150" s="4">
        <v>-88.490354999999994</v>
      </c>
      <c r="AX150" s="4">
        <v>312.60000000000002</v>
      </c>
      <c r="AY150" s="4">
        <v>33.700000000000003</v>
      </c>
      <c r="AZ150" s="4">
        <v>12</v>
      </c>
      <c r="BA150" s="4">
        <v>8</v>
      </c>
      <c r="BB150" s="4" t="s">
        <v>439</v>
      </c>
      <c r="BC150" s="4">
        <v>1.1000000000000001</v>
      </c>
      <c r="BD150" s="4">
        <v>1.3071999999999999</v>
      </c>
      <c r="BE150" s="4">
        <v>2.206</v>
      </c>
      <c r="BF150" s="4">
        <v>14.063000000000001</v>
      </c>
      <c r="BG150" s="4">
        <v>13.26</v>
      </c>
      <c r="BH150" s="4">
        <v>0.94</v>
      </c>
      <c r="BI150" s="4">
        <v>15.843999999999999</v>
      </c>
      <c r="BJ150" s="4">
        <v>2498.1460000000002</v>
      </c>
      <c r="BK150" s="4">
        <v>318.11599999999999</v>
      </c>
      <c r="BL150" s="4">
        <v>16.266999999999999</v>
      </c>
      <c r="BM150" s="4">
        <v>4.8000000000000001E-2</v>
      </c>
      <c r="BN150" s="4">
        <v>16.315000000000001</v>
      </c>
      <c r="BO150" s="4">
        <v>12.026999999999999</v>
      </c>
      <c r="BP150" s="4">
        <v>3.5999999999999997E-2</v>
      </c>
      <c r="BQ150" s="4">
        <v>12.063000000000001</v>
      </c>
      <c r="BR150" s="4">
        <v>11.3965</v>
      </c>
      <c r="BU150" s="4">
        <v>4.992</v>
      </c>
      <c r="BW150" s="4">
        <v>0</v>
      </c>
      <c r="BX150" s="4">
        <v>0.37657000000000002</v>
      </c>
      <c r="BY150" s="4">
        <v>-5</v>
      </c>
      <c r="BZ150" s="4">
        <v>0.67038699999999996</v>
      </c>
      <c r="CA150" s="4">
        <v>9.2024290000000004</v>
      </c>
      <c r="CB150" s="4">
        <v>13.541817</v>
      </c>
      <c r="CC150" s="4">
        <f t="shared" si="25"/>
        <v>2.4312817417999999</v>
      </c>
      <c r="CE150" s="4">
        <f t="shared" si="26"/>
        <v>17172.791363885597</v>
      </c>
      <c r="CF150" s="4">
        <f t="shared" si="27"/>
        <v>2186.7976081117081</v>
      </c>
      <c r="CG150" s="4">
        <f t="shared" si="28"/>
        <v>82.923649067169009</v>
      </c>
      <c r="CH150" s="4">
        <f t="shared" si="29"/>
        <v>78.341985127579505</v>
      </c>
    </row>
    <row r="151" spans="1:86">
      <c r="A151" s="2">
        <v>42439</v>
      </c>
      <c r="B151" s="32">
        <v>0.44874523148148149</v>
      </c>
      <c r="C151" s="4">
        <v>12.856999999999999</v>
      </c>
      <c r="D151" s="4">
        <v>2.6903000000000001</v>
      </c>
      <c r="E151" s="4" t="s">
        <v>155</v>
      </c>
      <c r="F151" s="4">
        <v>26903.396065000001</v>
      </c>
      <c r="G151" s="4">
        <v>808.5</v>
      </c>
      <c r="H151" s="4">
        <v>4.5</v>
      </c>
      <c r="I151" s="4">
        <v>1629.4</v>
      </c>
      <c r="K151" s="4">
        <v>0</v>
      </c>
      <c r="L151" s="4">
        <v>135</v>
      </c>
      <c r="M151" s="4">
        <v>0.86319999999999997</v>
      </c>
      <c r="N151" s="4">
        <v>11.0989</v>
      </c>
      <c r="O151" s="4">
        <v>2.3224</v>
      </c>
      <c r="P151" s="4">
        <v>697.96600000000001</v>
      </c>
      <c r="Q151" s="4">
        <v>3.9073000000000002</v>
      </c>
      <c r="R151" s="4">
        <v>701.9</v>
      </c>
      <c r="S151" s="4">
        <v>516.05619999999999</v>
      </c>
      <c r="T151" s="4">
        <v>2.8889</v>
      </c>
      <c r="U151" s="4">
        <v>518.9</v>
      </c>
      <c r="V151" s="4">
        <v>1629.4434000000001</v>
      </c>
      <c r="Y151" s="4">
        <v>116.246</v>
      </c>
      <c r="Z151" s="4">
        <v>0</v>
      </c>
      <c r="AA151" s="4">
        <v>0</v>
      </c>
      <c r="AB151" s="4" t="s">
        <v>384</v>
      </c>
      <c r="AC151" s="4">
        <v>0</v>
      </c>
      <c r="AD151" s="4">
        <v>11.9</v>
      </c>
      <c r="AE151" s="4">
        <v>843</v>
      </c>
      <c r="AF151" s="4">
        <v>865</v>
      </c>
      <c r="AG151" s="4">
        <v>867</v>
      </c>
      <c r="AH151" s="4">
        <v>0</v>
      </c>
      <c r="AI151" s="4">
        <v>0</v>
      </c>
      <c r="AJ151" s="4">
        <v>0</v>
      </c>
      <c r="AK151" s="4">
        <v>984</v>
      </c>
      <c r="AL151" s="4">
        <v>-40</v>
      </c>
      <c r="AM151" s="4">
        <v>0</v>
      </c>
      <c r="AN151" s="4">
        <v>26</v>
      </c>
      <c r="AO151" s="4">
        <v>190</v>
      </c>
      <c r="AP151" s="4">
        <v>189.6</v>
      </c>
      <c r="AQ151" s="4">
        <v>1.6</v>
      </c>
      <c r="AR151" s="4">
        <v>195</v>
      </c>
      <c r="AS151" s="4" t="s">
        <v>155</v>
      </c>
      <c r="AT151" s="4">
        <v>2</v>
      </c>
      <c r="AU151" s="5">
        <v>0.65665509259259258</v>
      </c>
      <c r="AV151" s="4">
        <v>47.159602999999997</v>
      </c>
      <c r="AW151" s="4">
        <v>-88.490208999999993</v>
      </c>
      <c r="AX151" s="4">
        <v>312.89999999999998</v>
      </c>
      <c r="AY151" s="4">
        <v>34.9</v>
      </c>
      <c r="AZ151" s="4">
        <v>12</v>
      </c>
      <c r="BA151" s="4">
        <v>8</v>
      </c>
      <c r="BB151" s="4" t="s">
        <v>439</v>
      </c>
      <c r="BC151" s="4">
        <v>1.1000000000000001</v>
      </c>
      <c r="BD151" s="4">
        <v>1.9072</v>
      </c>
      <c r="BE151" s="4">
        <v>2.7071999999999998</v>
      </c>
      <c r="BF151" s="4">
        <v>14.063000000000001</v>
      </c>
      <c r="BG151" s="4">
        <v>13.26</v>
      </c>
      <c r="BH151" s="4">
        <v>0.94</v>
      </c>
      <c r="BI151" s="4">
        <v>15.843</v>
      </c>
      <c r="BJ151" s="4">
        <v>2477.625</v>
      </c>
      <c r="BK151" s="4">
        <v>329.96699999999998</v>
      </c>
      <c r="BL151" s="4">
        <v>16.315999999999999</v>
      </c>
      <c r="BM151" s="4">
        <v>9.0999999999999998E-2</v>
      </c>
      <c r="BN151" s="4">
        <v>16.408000000000001</v>
      </c>
      <c r="BO151" s="4">
        <v>12.064</v>
      </c>
      <c r="BP151" s="4">
        <v>6.8000000000000005E-2</v>
      </c>
      <c r="BQ151" s="4">
        <v>12.131</v>
      </c>
      <c r="BR151" s="4">
        <v>12.027900000000001</v>
      </c>
      <c r="BU151" s="4">
        <v>5.1479999999999997</v>
      </c>
      <c r="BW151" s="4">
        <v>0</v>
      </c>
      <c r="BX151" s="4">
        <v>0.29844599999999999</v>
      </c>
      <c r="BY151" s="4">
        <v>-5</v>
      </c>
      <c r="BZ151" s="4">
        <v>0.67122599999999999</v>
      </c>
      <c r="CA151" s="4">
        <v>7.2932740000000003</v>
      </c>
      <c r="CB151" s="4">
        <v>13.558764999999999</v>
      </c>
      <c r="CC151" s="4">
        <f t="shared" si="25"/>
        <v>1.9268829908</v>
      </c>
      <c r="CE151" s="4">
        <f t="shared" si="26"/>
        <v>13498.28850170475</v>
      </c>
      <c r="CF151" s="4">
        <f t="shared" si="27"/>
        <v>1797.6851872426259</v>
      </c>
      <c r="CG151" s="4">
        <f t="shared" si="28"/>
        <v>66.090606049818007</v>
      </c>
      <c r="CH151" s="4">
        <f t="shared" si="29"/>
        <v>65.528909447416211</v>
      </c>
    </row>
    <row r="152" spans="1:86">
      <c r="A152" s="2">
        <v>42439</v>
      </c>
      <c r="B152" s="32">
        <v>0.44875680555555553</v>
      </c>
      <c r="C152" s="4">
        <v>12.79</v>
      </c>
      <c r="D152" s="4">
        <v>2.9136000000000002</v>
      </c>
      <c r="E152" s="4" t="s">
        <v>155</v>
      </c>
      <c r="F152" s="4">
        <v>29136.073566999999</v>
      </c>
      <c r="G152" s="4">
        <v>800.1</v>
      </c>
      <c r="H152" s="4">
        <v>9.5</v>
      </c>
      <c r="I152" s="4">
        <v>1720.9</v>
      </c>
      <c r="K152" s="4">
        <v>0</v>
      </c>
      <c r="L152" s="4">
        <v>140</v>
      </c>
      <c r="M152" s="4">
        <v>0.86160000000000003</v>
      </c>
      <c r="N152" s="4">
        <v>11.020200000000001</v>
      </c>
      <c r="O152" s="4">
        <v>2.5105</v>
      </c>
      <c r="P152" s="4">
        <v>689.36990000000003</v>
      </c>
      <c r="Q152" s="4">
        <v>8.1963000000000008</v>
      </c>
      <c r="R152" s="4">
        <v>697.6</v>
      </c>
      <c r="S152" s="4">
        <v>509.70049999999998</v>
      </c>
      <c r="T152" s="4">
        <v>6.0601000000000003</v>
      </c>
      <c r="U152" s="4">
        <v>515.79999999999995</v>
      </c>
      <c r="V152" s="4">
        <v>1720.9206999999999</v>
      </c>
      <c r="Y152" s="4">
        <v>120.97499999999999</v>
      </c>
      <c r="Z152" s="4">
        <v>0</v>
      </c>
      <c r="AA152" s="4">
        <v>0</v>
      </c>
      <c r="AB152" s="4" t="s">
        <v>384</v>
      </c>
      <c r="AC152" s="4">
        <v>0</v>
      </c>
      <c r="AD152" s="4">
        <v>11.8</v>
      </c>
      <c r="AE152" s="4">
        <v>843</v>
      </c>
      <c r="AF152" s="4">
        <v>866</v>
      </c>
      <c r="AG152" s="4">
        <v>868</v>
      </c>
      <c r="AH152" s="4">
        <v>0</v>
      </c>
      <c r="AI152" s="4">
        <v>0</v>
      </c>
      <c r="AJ152" s="4">
        <v>0</v>
      </c>
      <c r="AK152" s="4">
        <v>984</v>
      </c>
      <c r="AL152" s="4">
        <v>-40</v>
      </c>
      <c r="AM152" s="4">
        <v>0</v>
      </c>
      <c r="AN152" s="4">
        <v>26</v>
      </c>
      <c r="AO152" s="4">
        <v>190</v>
      </c>
      <c r="AP152" s="4">
        <v>190</v>
      </c>
      <c r="AQ152" s="4">
        <v>1.5</v>
      </c>
      <c r="AR152" s="4">
        <v>195</v>
      </c>
      <c r="AS152" s="4" t="s">
        <v>155</v>
      </c>
      <c r="AT152" s="4">
        <v>2</v>
      </c>
      <c r="AU152" s="5">
        <v>0.65667824074074077</v>
      </c>
      <c r="AV152" s="4">
        <v>47.159418000000002</v>
      </c>
      <c r="AW152" s="4">
        <v>-88.489895000000004</v>
      </c>
      <c r="AX152" s="4">
        <v>313.8</v>
      </c>
      <c r="AY152" s="4">
        <v>35.299999999999997</v>
      </c>
      <c r="AZ152" s="4">
        <v>12</v>
      </c>
      <c r="BA152" s="4">
        <v>8</v>
      </c>
      <c r="BB152" s="4" t="s">
        <v>439</v>
      </c>
      <c r="BC152" s="4">
        <v>1.1012</v>
      </c>
      <c r="BD152" s="4">
        <v>2.5059999999999998</v>
      </c>
      <c r="BE152" s="4">
        <v>3.3048000000000002</v>
      </c>
      <c r="BF152" s="4">
        <v>14.063000000000001</v>
      </c>
      <c r="BG152" s="4">
        <v>13.1</v>
      </c>
      <c r="BH152" s="4">
        <v>0.93</v>
      </c>
      <c r="BI152" s="4">
        <v>16.056999999999999</v>
      </c>
      <c r="BJ152" s="4">
        <v>2438.703</v>
      </c>
      <c r="BK152" s="4">
        <v>353.59699999999998</v>
      </c>
      <c r="BL152" s="4">
        <v>15.976000000000001</v>
      </c>
      <c r="BM152" s="4">
        <v>0.19</v>
      </c>
      <c r="BN152" s="4">
        <v>16.166</v>
      </c>
      <c r="BO152" s="4">
        <v>11.811999999999999</v>
      </c>
      <c r="BP152" s="4">
        <v>0.14000000000000001</v>
      </c>
      <c r="BQ152" s="4">
        <v>11.952</v>
      </c>
      <c r="BR152" s="4">
        <v>12.593</v>
      </c>
      <c r="BU152" s="4">
        <v>5.3109999999999999</v>
      </c>
      <c r="BW152" s="4">
        <v>0</v>
      </c>
      <c r="BX152" s="4">
        <v>0.28151700000000002</v>
      </c>
      <c r="BY152" s="4">
        <v>-5</v>
      </c>
      <c r="BZ152" s="4">
        <v>0.67016100000000001</v>
      </c>
      <c r="CA152" s="4">
        <v>6.8795710000000003</v>
      </c>
      <c r="CB152" s="4">
        <v>13.537252000000001</v>
      </c>
      <c r="CC152" s="4">
        <f t="shared" si="25"/>
        <v>1.8175826582000001</v>
      </c>
      <c r="CE152" s="4">
        <f t="shared" si="26"/>
        <v>12532.59113600051</v>
      </c>
      <c r="CF152" s="4">
        <f t="shared" si="27"/>
        <v>1817.1489631645888</v>
      </c>
      <c r="CG152" s="4">
        <f t="shared" si="28"/>
        <v>61.421800546224006</v>
      </c>
      <c r="CH152" s="4">
        <f t="shared" si="29"/>
        <v>64.715924889441013</v>
      </c>
    </row>
    <row r="153" spans="1:86">
      <c r="A153" s="2">
        <v>42439</v>
      </c>
      <c r="B153" s="32">
        <v>0.44876837962962962</v>
      </c>
      <c r="C153" s="4">
        <v>12.917999999999999</v>
      </c>
      <c r="D153" s="4">
        <v>2.5794000000000001</v>
      </c>
      <c r="E153" s="4" t="s">
        <v>155</v>
      </c>
      <c r="F153" s="4">
        <v>25794.459901999999</v>
      </c>
      <c r="G153" s="4">
        <v>812.9</v>
      </c>
      <c r="H153" s="4">
        <v>10.199999999999999</v>
      </c>
      <c r="I153" s="4">
        <v>1745.1</v>
      </c>
      <c r="K153" s="4">
        <v>0</v>
      </c>
      <c r="L153" s="4">
        <v>140</v>
      </c>
      <c r="M153" s="4">
        <v>0.86370000000000002</v>
      </c>
      <c r="N153" s="4">
        <v>11.157400000000001</v>
      </c>
      <c r="O153" s="4">
        <v>2.2277999999999998</v>
      </c>
      <c r="P153" s="4">
        <v>702.07870000000003</v>
      </c>
      <c r="Q153" s="4">
        <v>8.8095999999999997</v>
      </c>
      <c r="R153" s="4">
        <v>710.9</v>
      </c>
      <c r="S153" s="4">
        <v>519.09699999999998</v>
      </c>
      <c r="T153" s="4">
        <v>6.5134999999999996</v>
      </c>
      <c r="U153" s="4">
        <v>525.6</v>
      </c>
      <c r="V153" s="4">
        <v>1745.0763999999999</v>
      </c>
      <c r="Y153" s="4">
        <v>121.202</v>
      </c>
      <c r="Z153" s="4">
        <v>0</v>
      </c>
      <c r="AA153" s="4">
        <v>0</v>
      </c>
      <c r="AB153" s="4" t="s">
        <v>384</v>
      </c>
      <c r="AC153" s="4">
        <v>0</v>
      </c>
      <c r="AD153" s="4">
        <v>11.9</v>
      </c>
      <c r="AE153" s="4">
        <v>844</v>
      </c>
      <c r="AF153" s="4">
        <v>868</v>
      </c>
      <c r="AG153" s="4">
        <v>867</v>
      </c>
      <c r="AH153" s="4">
        <v>0</v>
      </c>
      <c r="AI153" s="4">
        <v>0</v>
      </c>
      <c r="AJ153" s="4">
        <v>0</v>
      </c>
      <c r="AK153" s="4">
        <v>984</v>
      </c>
      <c r="AL153" s="4">
        <v>-40</v>
      </c>
      <c r="AM153" s="4">
        <v>0</v>
      </c>
      <c r="AN153" s="4">
        <v>26</v>
      </c>
      <c r="AO153" s="4">
        <v>189.4</v>
      </c>
      <c r="AP153" s="4">
        <v>189.4</v>
      </c>
      <c r="AQ153" s="4">
        <v>1.7</v>
      </c>
      <c r="AR153" s="4">
        <v>195</v>
      </c>
      <c r="AS153" s="4" t="s">
        <v>155</v>
      </c>
      <c r="AT153" s="4">
        <v>2</v>
      </c>
      <c r="AU153" s="5">
        <v>0.65667824074074077</v>
      </c>
      <c r="AV153" s="4">
        <v>47.159416999999998</v>
      </c>
      <c r="AW153" s="4">
        <v>-88.489892999999995</v>
      </c>
      <c r="AX153" s="4">
        <v>313.8</v>
      </c>
      <c r="AY153" s="4">
        <v>35.799999999999997</v>
      </c>
      <c r="AZ153" s="4">
        <v>12</v>
      </c>
      <c r="BA153" s="4">
        <v>8</v>
      </c>
      <c r="BB153" s="4" t="s">
        <v>439</v>
      </c>
      <c r="BC153" s="4">
        <v>1.2072000000000001</v>
      </c>
      <c r="BD153" s="4">
        <v>3.0011999999999999</v>
      </c>
      <c r="BE153" s="4">
        <v>3.706</v>
      </c>
      <c r="BF153" s="4">
        <v>14.063000000000001</v>
      </c>
      <c r="BG153" s="4">
        <v>13.31</v>
      </c>
      <c r="BH153" s="4">
        <v>0.95</v>
      </c>
      <c r="BI153" s="4">
        <v>15.782999999999999</v>
      </c>
      <c r="BJ153" s="4">
        <v>2495.2040000000002</v>
      </c>
      <c r="BK153" s="4">
        <v>317.10300000000001</v>
      </c>
      <c r="BL153" s="4">
        <v>16.442</v>
      </c>
      <c r="BM153" s="4">
        <v>0.20599999999999999</v>
      </c>
      <c r="BN153" s="4">
        <v>16.649000000000001</v>
      </c>
      <c r="BO153" s="4">
        <v>12.157</v>
      </c>
      <c r="BP153" s="4">
        <v>0.153</v>
      </c>
      <c r="BQ153" s="4">
        <v>12.31</v>
      </c>
      <c r="BR153" s="4">
        <v>12.9048</v>
      </c>
      <c r="BU153" s="4">
        <v>5.3780000000000001</v>
      </c>
      <c r="BW153" s="4">
        <v>0</v>
      </c>
      <c r="BX153" s="4">
        <v>0.27396599999999999</v>
      </c>
      <c r="BY153" s="4">
        <v>-5</v>
      </c>
      <c r="BZ153" s="4">
        <v>0.67022599999999999</v>
      </c>
      <c r="CA153" s="4">
        <v>6.6950440000000002</v>
      </c>
      <c r="CB153" s="4">
        <v>13.538565</v>
      </c>
      <c r="CC153" s="4">
        <f t="shared" ref="CC153:CC154" si="30">CA153*0.2642</f>
        <v>1.7688306248000001</v>
      </c>
      <c r="CE153" s="4">
        <f t="shared" ref="CE153:CE154" si="31">BJ153*$CA153*0.747</f>
        <v>12479.008925025071</v>
      </c>
      <c r="CF153" s="4">
        <f t="shared" ref="CF153:CF154" si="32">BK153*$CA153*0.747</f>
        <v>1585.8948475364041</v>
      </c>
      <c r="CG153" s="4">
        <f t="shared" ref="CG153:CG154" si="33">BQ153*$CA153*0.747</f>
        <v>61.564745755080004</v>
      </c>
      <c r="CH153" s="4">
        <f t="shared" ref="CH153:CH154" si="34">BR153*$CA153*0.747</f>
        <v>64.539458246966404</v>
      </c>
    </row>
    <row r="154" spans="1:86">
      <c r="A154" s="2">
        <v>42439</v>
      </c>
      <c r="B154" s="32">
        <v>0.44877995370370366</v>
      </c>
      <c r="C154" s="4">
        <v>13.228</v>
      </c>
      <c r="D154" s="4">
        <v>2.0642</v>
      </c>
      <c r="E154" s="4" t="s">
        <v>155</v>
      </c>
      <c r="F154" s="4">
        <v>20641.794871999999</v>
      </c>
      <c r="G154" s="4">
        <v>934.9</v>
      </c>
      <c r="H154" s="4">
        <v>1.4</v>
      </c>
      <c r="I154" s="4">
        <v>1483.1</v>
      </c>
      <c r="K154" s="4">
        <v>0</v>
      </c>
      <c r="L154" s="4">
        <v>134</v>
      </c>
      <c r="M154" s="4">
        <v>0.86619999999999997</v>
      </c>
      <c r="N154" s="4">
        <v>11.458</v>
      </c>
      <c r="O154" s="4">
        <v>1.788</v>
      </c>
      <c r="P154" s="4">
        <v>809.82219999999995</v>
      </c>
      <c r="Q154" s="4">
        <v>1.2354000000000001</v>
      </c>
      <c r="R154" s="4">
        <v>811.1</v>
      </c>
      <c r="S154" s="4">
        <v>598.7595</v>
      </c>
      <c r="T154" s="4">
        <v>0.91339999999999999</v>
      </c>
      <c r="U154" s="4">
        <v>599.70000000000005</v>
      </c>
      <c r="V154" s="4">
        <v>1483.0615</v>
      </c>
      <c r="Y154" s="4">
        <v>116.202</v>
      </c>
      <c r="Z154" s="4">
        <v>0</v>
      </c>
      <c r="AA154" s="4">
        <v>0</v>
      </c>
      <c r="AB154" s="4" t="s">
        <v>384</v>
      </c>
      <c r="AC154" s="4">
        <v>0</v>
      </c>
      <c r="AD154" s="4">
        <v>11.8</v>
      </c>
      <c r="AE154" s="4">
        <v>844</v>
      </c>
      <c r="AF154" s="4">
        <v>867</v>
      </c>
      <c r="AG154" s="4">
        <v>867</v>
      </c>
      <c r="AH154" s="4">
        <v>0</v>
      </c>
      <c r="AI154" s="4">
        <v>0</v>
      </c>
      <c r="AJ154" s="4">
        <v>0</v>
      </c>
      <c r="AK154" s="4">
        <v>984</v>
      </c>
      <c r="AL154" s="4">
        <v>-40</v>
      </c>
      <c r="AM154" s="4">
        <v>0</v>
      </c>
      <c r="AN154" s="4">
        <v>26</v>
      </c>
      <c r="AO154" s="4">
        <v>189.6</v>
      </c>
      <c r="AP154" s="4">
        <v>189.6</v>
      </c>
      <c r="AQ154" s="4">
        <v>2</v>
      </c>
      <c r="AR154" s="4">
        <v>195</v>
      </c>
      <c r="AS154" s="4" t="s">
        <v>155</v>
      </c>
      <c r="AT154" s="4">
        <v>2</v>
      </c>
      <c r="AU154" s="5">
        <v>0.65668981481481481</v>
      </c>
      <c r="AV154" s="4">
        <v>47.159320999999998</v>
      </c>
      <c r="AW154" s="4">
        <v>-88.489726000000005</v>
      </c>
      <c r="AX154" s="4">
        <v>315.60000000000002</v>
      </c>
      <c r="AY154" s="4">
        <v>36.200000000000003</v>
      </c>
      <c r="AZ154" s="4">
        <v>12</v>
      </c>
      <c r="BA154" s="4">
        <v>8</v>
      </c>
      <c r="BB154" s="4" t="s">
        <v>439</v>
      </c>
      <c r="BC154" s="4">
        <v>1.7988</v>
      </c>
      <c r="BD154" s="4">
        <v>3.0988000000000002</v>
      </c>
      <c r="BE154" s="4">
        <v>4.1916000000000002</v>
      </c>
      <c r="BF154" s="4">
        <v>14.063000000000001</v>
      </c>
      <c r="BG154" s="4">
        <v>13.57</v>
      </c>
      <c r="BH154" s="4">
        <v>0.96</v>
      </c>
      <c r="BI154" s="4">
        <v>15.446</v>
      </c>
      <c r="BJ154" s="4">
        <v>2594.1849999999999</v>
      </c>
      <c r="BK154" s="4">
        <v>257.65499999999997</v>
      </c>
      <c r="BL154" s="4">
        <v>19.201000000000001</v>
      </c>
      <c r="BM154" s="4">
        <v>2.9000000000000001E-2</v>
      </c>
      <c r="BN154" s="4">
        <v>19.23</v>
      </c>
      <c r="BO154" s="4">
        <v>14.196999999999999</v>
      </c>
      <c r="BP154" s="4">
        <v>2.1999999999999999E-2</v>
      </c>
      <c r="BQ154" s="4">
        <v>14.218</v>
      </c>
      <c r="BR154" s="4">
        <v>11.103199999999999</v>
      </c>
      <c r="BU154" s="4">
        <v>5.22</v>
      </c>
      <c r="BW154" s="4">
        <v>0</v>
      </c>
      <c r="BX154" s="4">
        <v>0.32584800000000003</v>
      </c>
      <c r="BY154" s="4">
        <v>-5</v>
      </c>
      <c r="BZ154" s="4">
        <v>0.66977399999999998</v>
      </c>
      <c r="CA154" s="4">
        <v>7.9629099999999999</v>
      </c>
      <c r="CB154" s="4">
        <v>13.529434999999999</v>
      </c>
      <c r="CC154" s="4">
        <f t="shared" si="30"/>
        <v>2.1038008219999997</v>
      </c>
      <c r="CE154" s="4">
        <f t="shared" si="31"/>
        <v>15430.974473727449</v>
      </c>
      <c r="CF154" s="4">
        <f t="shared" si="32"/>
        <v>1532.6076313093499</v>
      </c>
      <c r="CG154" s="4">
        <f t="shared" si="33"/>
        <v>84.572840821859998</v>
      </c>
      <c r="CH154" s="4">
        <f t="shared" si="34"/>
        <v>66.045095387063995</v>
      </c>
    </row>
    <row r="155" spans="1:86">
      <c r="A155" s="2"/>
      <c r="B155" s="32"/>
      <c r="AU155" s="5"/>
    </row>
    <row r="156" spans="1:86">
      <c r="A156" s="28"/>
      <c r="B156" s="29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30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48"/>
  <sheetViews>
    <sheetView workbookViewId="0">
      <pane xSplit="2" ySplit="9" topLeftCell="BY64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413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413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Breaks'!B2</f>
        <v>Cells 269 - 407</v>
      </c>
    </row>
    <row r="5" spans="1:93" s="15" customFormat="1">
      <c r="A5" s="33" t="s">
        <v>169</v>
      </c>
      <c r="C5" s="15">
        <f>AVERAGE(C10:C499)</f>
        <v>13.531352517985614</v>
      </c>
      <c r="D5" s="15">
        <f t="shared" ref="D5:BO5" si="0">AVERAGE(D10:D499)</f>
        <v>1.3946575539568347</v>
      </c>
      <c r="E5" s="15" t="e">
        <f t="shared" si="0"/>
        <v>#DIV/0!</v>
      </c>
      <c r="F5" s="15">
        <f t="shared" si="0"/>
        <v>13946.575383762591</v>
      </c>
      <c r="G5" s="15">
        <f t="shared" si="0"/>
        <v>646.17482014388531</v>
      </c>
      <c r="H5" s="15">
        <f t="shared" si="0"/>
        <v>1.6194244604316546</v>
      </c>
      <c r="I5" s="15">
        <f t="shared" si="0"/>
        <v>823.69640287769823</v>
      </c>
      <c r="J5" s="15" t="e">
        <f t="shared" si="0"/>
        <v>#DIV/0!</v>
      </c>
      <c r="K5" s="15">
        <f t="shared" si="0"/>
        <v>0.24316546762589922</v>
      </c>
      <c r="L5" s="15">
        <f t="shared" si="0"/>
        <v>85.136690647482013</v>
      </c>
      <c r="M5" s="15">
        <f t="shared" si="0"/>
        <v>0.8703661870503594</v>
      </c>
      <c r="N5" s="15">
        <f t="shared" si="0"/>
        <v>11.780950359712238</v>
      </c>
      <c r="O5" s="15">
        <f t="shared" si="0"/>
        <v>1.204136690647482</v>
      </c>
      <c r="P5" s="15">
        <f t="shared" si="0"/>
        <v>562.94516043165481</v>
      </c>
      <c r="Q5" s="15">
        <f t="shared" si="0"/>
        <v>2.6449050359712216</v>
      </c>
      <c r="R5" s="15">
        <f t="shared" si="0"/>
        <v>565.58776978417256</v>
      </c>
      <c r="S5" s="15">
        <f t="shared" si="0"/>
        <v>416.22562302158269</v>
      </c>
      <c r="T5" s="15">
        <f t="shared" si="0"/>
        <v>1.9555669064748198</v>
      </c>
      <c r="U5" s="15">
        <f t="shared" si="0"/>
        <v>418.18489208633099</v>
      </c>
      <c r="V5" s="15">
        <f t="shared" si="0"/>
        <v>823.69540719424458</v>
      </c>
      <c r="W5" s="15" t="e">
        <f t="shared" si="0"/>
        <v>#DIV/0!</v>
      </c>
      <c r="X5" s="15" t="e">
        <f t="shared" si="0"/>
        <v>#DIV/0!</v>
      </c>
      <c r="Y5" s="15">
        <f t="shared" si="0"/>
        <v>73.865100719424433</v>
      </c>
      <c r="Z5" s="15">
        <f t="shared" si="0"/>
        <v>0</v>
      </c>
      <c r="AA5" s="15">
        <f t="shared" si="0"/>
        <v>0.21412446043165462</v>
      </c>
      <c r="AB5" s="15" t="e">
        <f t="shared" si="0"/>
        <v>#DIV/0!</v>
      </c>
      <c r="AC5" s="15">
        <f t="shared" si="0"/>
        <v>0</v>
      </c>
      <c r="AD5" s="15">
        <f t="shared" si="0"/>
        <v>11.909352517985619</v>
      </c>
      <c r="AE5" s="15">
        <f t="shared" si="0"/>
        <v>843.49640287769785</v>
      </c>
      <c r="AF5" s="15">
        <f t="shared" si="0"/>
        <v>866.16546762589928</v>
      </c>
      <c r="AG5" s="15">
        <f t="shared" si="0"/>
        <v>843.61151079136687</v>
      </c>
      <c r="AH5" s="15">
        <f t="shared" si="0"/>
        <v>0</v>
      </c>
      <c r="AI5" s="15">
        <f t="shared" si="0"/>
        <v>0</v>
      </c>
      <c r="AJ5" s="15">
        <f t="shared" si="0"/>
        <v>0</v>
      </c>
      <c r="AK5" s="15">
        <f t="shared" si="0"/>
        <v>983.48201438848923</v>
      </c>
      <c r="AL5" s="15">
        <f t="shared" si="0"/>
        <v>-40</v>
      </c>
      <c r="AM5" s="15">
        <f t="shared" si="0"/>
        <v>0</v>
      </c>
      <c r="AN5" s="15">
        <f t="shared" si="0"/>
        <v>25.276165467625898</v>
      </c>
      <c r="AO5" s="15">
        <f t="shared" si="0"/>
        <v>190.52230215827336</v>
      </c>
      <c r="AP5" s="15">
        <f t="shared" si="0"/>
        <v>189.67338129496403</v>
      </c>
      <c r="AQ5" s="15">
        <f t="shared" si="0"/>
        <v>1.9503597122302152</v>
      </c>
      <c r="AR5" s="15">
        <f t="shared" si="0"/>
        <v>195</v>
      </c>
      <c r="AS5" s="15" t="e">
        <f t="shared" si="0"/>
        <v>#DIV/0!</v>
      </c>
      <c r="AT5" s="15">
        <f t="shared" si="0"/>
        <v>1.8273381294964028</v>
      </c>
      <c r="AU5" s="15">
        <f t="shared" si="0"/>
        <v>0.65748917532640561</v>
      </c>
      <c r="AV5" s="15">
        <f t="shared" si="0"/>
        <v>47.161515956834521</v>
      </c>
      <c r="AW5" s="15">
        <f t="shared" si="0"/>
        <v>-88.487559719424496</v>
      </c>
      <c r="AX5" s="15">
        <f t="shared" si="0"/>
        <v>313.88417266187059</v>
      </c>
      <c r="AY5" s="15">
        <f t="shared" si="0"/>
        <v>33.76834532374103</v>
      </c>
      <c r="AZ5" s="15">
        <f t="shared" si="0"/>
        <v>12</v>
      </c>
      <c r="BA5" s="15">
        <f t="shared" si="0"/>
        <v>10.633093525179856</v>
      </c>
      <c r="BB5" s="15" t="e">
        <f t="shared" si="0"/>
        <v>#DIV/0!</v>
      </c>
      <c r="BC5" s="15">
        <f t="shared" si="0"/>
        <v>1.6395451223021591</v>
      </c>
      <c r="BD5" s="15">
        <f t="shared" si="0"/>
        <v>1.3811094172661882</v>
      </c>
      <c r="BE5" s="15">
        <f t="shared" si="0"/>
        <v>2.5645816402877695</v>
      </c>
      <c r="BF5" s="15">
        <f t="shared" si="0"/>
        <v>14.063000000000043</v>
      </c>
      <c r="BG5" s="15">
        <f t="shared" si="0"/>
        <v>14.074532374100725</v>
      </c>
      <c r="BH5" s="15">
        <f t="shared" si="0"/>
        <v>1.0008633093525181</v>
      </c>
      <c r="BI5" s="15">
        <f t="shared" si="0"/>
        <v>14.903489208633101</v>
      </c>
      <c r="BJ5" s="15">
        <f t="shared" si="0"/>
        <v>2745.2971798561139</v>
      </c>
      <c r="BK5" s="15">
        <f t="shared" si="0"/>
        <v>171.21636690647486</v>
      </c>
      <c r="BL5" s="15">
        <f t="shared" si="0"/>
        <v>13.785762589928062</v>
      </c>
      <c r="BM5" s="15">
        <f t="shared" si="0"/>
        <v>6.4194244604316567E-2</v>
      </c>
      <c r="BN5" s="15">
        <f t="shared" si="0"/>
        <v>13.849985611510796</v>
      </c>
      <c r="BO5" s="15">
        <f t="shared" si="0"/>
        <v>10.192841726618711</v>
      </c>
      <c r="BP5" s="15">
        <f t="shared" ref="BP5:CC5" si="1">AVERAGE(BP10:BP499)</f>
        <v>4.7474820143884898E-2</v>
      </c>
      <c r="BQ5" s="15">
        <f t="shared" si="1"/>
        <v>10.240273381294962</v>
      </c>
      <c r="BR5" s="15">
        <f t="shared" si="1"/>
        <v>6.1340410071942451</v>
      </c>
      <c r="BS5" s="15" t="e">
        <f t="shared" si="1"/>
        <v>#DIV/0!</v>
      </c>
      <c r="BT5" s="15" t="e">
        <f t="shared" si="1"/>
        <v>#DIV/0!</v>
      </c>
      <c r="BU5" s="34">
        <f t="shared" si="1"/>
        <v>3.3580503597122302</v>
      </c>
      <c r="BV5" s="34" t="e">
        <f t="shared" si="1"/>
        <v>#DIV/0!</v>
      </c>
      <c r="BW5" s="34">
        <f t="shared" si="1"/>
        <v>38.508820143884904</v>
      </c>
      <c r="BX5" s="15">
        <f t="shared" si="1"/>
        <v>0.29350338129496412</v>
      </c>
      <c r="BY5" s="15">
        <f t="shared" si="1"/>
        <v>-5</v>
      </c>
      <c r="BZ5" s="15">
        <f t="shared" si="1"/>
        <v>0.6580292014388488</v>
      </c>
      <c r="CA5" s="31">
        <f t="shared" si="1"/>
        <v>7.1724893237410079</v>
      </c>
      <c r="CB5" s="31">
        <f t="shared" si="1"/>
        <v>13.29218969784173</v>
      </c>
      <c r="CC5" s="31">
        <f t="shared" si="1"/>
        <v>1.8949716793323743</v>
      </c>
      <c r="CD5" s="23"/>
      <c r="CE5" s="15">
        <f t="shared" ref="CE5:CH5" si="2">AVERAGE(CE10:CE499)</f>
        <v>14455.5180133006</v>
      </c>
      <c r="CF5" s="15">
        <f t="shared" si="2"/>
        <v>1066.2688313281969</v>
      </c>
      <c r="CG5" s="15">
        <f t="shared" si="2"/>
        <v>55.802163963531889</v>
      </c>
      <c r="CH5" s="15">
        <f t="shared" si="2"/>
        <v>39.093448530368356</v>
      </c>
      <c r="CI5" s="36">
        <f>(CF8+CH8+CG8)/(138/3600)</f>
        <v>1169.5786789222573</v>
      </c>
      <c r="CK5" s="38">
        <f>CE8/$AY8</f>
        <v>428.0789560374925</v>
      </c>
      <c r="CL5" s="38">
        <f>CF8/$AY8</f>
        <v>31.575986951855491</v>
      </c>
      <c r="CM5" s="38">
        <f>CG8/$AY8</f>
        <v>1.6524992097939684</v>
      </c>
      <c r="CN5" s="38">
        <f>CH8/$AY8</f>
        <v>1.1576951181816861</v>
      </c>
      <c r="CO5" s="39">
        <f>(CF8+CG8+CH8)/AY8</f>
        <v>34.386181279831142</v>
      </c>
    </row>
    <row r="6" spans="1:93" s="15" customFormat="1">
      <c r="A6" s="33" t="s">
        <v>170</v>
      </c>
      <c r="C6" s="15">
        <f>MIN(C10:C499)</f>
        <v>12</v>
      </c>
      <c r="D6" s="15">
        <f t="shared" ref="D6:BO6" si="3">MIN(D10:D499)</f>
        <v>5.0000000000000001E-3</v>
      </c>
      <c r="E6" s="15">
        <f t="shared" si="3"/>
        <v>0</v>
      </c>
      <c r="F6" s="15">
        <f t="shared" si="3"/>
        <v>50</v>
      </c>
      <c r="G6" s="15">
        <f t="shared" si="3"/>
        <v>125.8</v>
      </c>
      <c r="H6" s="15">
        <f t="shared" si="3"/>
        <v>-14.7</v>
      </c>
      <c r="I6" s="15">
        <f t="shared" si="3"/>
        <v>59.4</v>
      </c>
      <c r="J6" s="15">
        <f t="shared" si="3"/>
        <v>0</v>
      </c>
      <c r="K6" s="15">
        <f t="shared" si="3"/>
        <v>0</v>
      </c>
      <c r="L6" s="15">
        <f t="shared" si="3"/>
        <v>38</v>
      </c>
      <c r="M6" s="15">
        <f t="shared" si="3"/>
        <v>0.85429999999999995</v>
      </c>
      <c r="N6" s="15">
        <f t="shared" si="3"/>
        <v>10.2522</v>
      </c>
      <c r="O6" s="15">
        <f t="shared" si="3"/>
        <v>4.4000000000000003E-3</v>
      </c>
      <c r="P6" s="15">
        <f t="shared" si="3"/>
        <v>109.669</v>
      </c>
      <c r="Q6" s="15">
        <f t="shared" si="3"/>
        <v>0</v>
      </c>
      <c r="R6" s="15">
        <f t="shared" si="3"/>
        <v>109.7</v>
      </c>
      <c r="S6" s="15">
        <f t="shared" si="3"/>
        <v>81.086200000000005</v>
      </c>
      <c r="T6" s="15">
        <f t="shared" si="3"/>
        <v>0</v>
      </c>
      <c r="U6" s="15">
        <f t="shared" si="3"/>
        <v>81.099999999999994</v>
      </c>
      <c r="V6" s="15">
        <f t="shared" si="3"/>
        <v>59.399000000000001</v>
      </c>
      <c r="W6" s="15">
        <f t="shared" si="3"/>
        <v>0</v>
      </c>
      <c r="X6" s="15">
        <f t="shared" si="3"/>
        <v>0</v>
      </c>
      <c r="Y6" s="15">
        <f t="shared" si="3"/>
        <v>33.161000000000001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11.8</v>
      </c>
      <c r="AE6" s="15">
        <f t="shared" si="3"/>
        <v>839</v>
      </c>
      <c r="AF6" s="15">
        <f t="shared" si="3"/>
        <v>862</v>
      </c>
      <c r="AG6" s="15">
        <f t="shared" si="3"/>
        <v>820</v>
      </c>
      <c r="AH6" s="15">
        <f t="shared" si="3"/>
        <v>0</v>
      </c>
      <c r="AI6" s="15">
        <f t="shared" si="3"/>
        <v>0</v>
      </c>
      <c r="AJ6" s="15">
        <f t="shared" si="3"/>
        <v>0</v>
      </c>
      <c r="AK6" s="15">
        <f t="shared" si="3"/>
        <v>983</v>
      </c>
      <c r="AL6" s="15">
        <f t="shared" si="3"/>
        <v>-40</v>
      </c>
      <c r="AM6" s="15">
        <f t="shared" si="3"/>
        <v>0</v>
      </c>
      <c r="AN6" s="15">
        <f t="shared" si="3"/>
        <v>25</v>
      </c>
      <c r="AO6" s="15">
        <f t="shared" si="3"/>
        <v>189</v>
      </c>
      <c r="AP6" s="15">
        <f t="shared" si="3"/>
        <v>188.4</v>
      </c>
      <c r="AQ6" s="15">
        <f t="shared" si="3"/>
        <v>1.3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0.65668981481481481</v>
      </c>
      <c r="AV6" s="15">
        <f t="shared" si="3"/>
        <v>47.158475000000003</v>
      </c>
      <c r="AW6" s="15">
        <f t="shared" si="3"/>
        <v>-88.492126999999996</v>
      </c>
      <c r="AX6" s="15">
        <f t="shared" si="3"/>
        <v>309.10000000000002</v>
      </c>
      <c r="AY6" s="15">
        <f t="shared" si="3"/>
        <v>21.1</v>
      </c>
      <c r="AZ6" s="15">
        <f t="shared" si="3"/>
        <v>12</v>
      </c>
      <c r="BA6" s="15">
        <f t="shared" si="3"/>
        <v>8</v>
      </c>
      <c r="BB6" s="15">
        <f t="shared" si="3"/>
        <v>0</v>
      </c>
      <c r="BC6" s="15">
        <f t="shared" si="3"/>
        <v>0.8</v>
      </c>
      <c r="BD6" s="15">
        <f t="shared" si="3"/>
        <v>1</v>
      </c>
      <c r="BE6" s="15">
        <f t="shared" si="3"/>
        <v>1.6</v>
      </c>
      <c r="BF6" s="15">
        <f t="shared" si="3"/>
        <v>14.063000000000001</v>
      </c>
      <c r="BG6" s="15">
        <f t="shared" si="3"/>
        <v>12.41</v>
      </c>
      <c r="BH6" s="15">
        <f t="shared" si="3"/>
        <v>0.88</v>
      </c>
      <c r="BI6" s="15">
        <f t="shared" si="3"/>
        <v>12.814</v>
      </c>
      <c r="BJ6" s="15">
        <f t="shared" si="3"/>
        <v>2192.7080000000001</v>
      </c>
      <c r="BK6" s="15">
        <f t="shared" si="3"/>
        <v>0.68600000000000005</v>
      </c>
      <c r="BL6" s="15">
        <f t="shared" si="3"/>
        <v>2.673</v>
      </c>
      <c r="BM6" s="15">
        <f t="shared" si="3"/>
        <v>0</v>
      </c>
      <c r="BN6" s="15">
        <f t="shared" si="3"/>
        <v>2.673</v>
      </c>
      <c r="BO6" s="15">
        <f t="shared" si="3"/>
        <v>1.9770000000000001</v>
      </c>
      <c r="BP6" s="15">
        <f t="shared" ref="BP6:CC6" si="4">MIN(BP10:BP499)</f>
        <v>0</v>
      </c>
      <c r="BQ6" s="15">
        <f t="shared" si="4"/>
        <v>1.9770000000000001</v>
      </c>
      <c r="BR6" s="15">
        <f t="shared" si="4"/>
        <v>0.48170000000000002</v>
      </c>
      <c r="BS6" s="15">
        <f t="shared" si="4"/>
        <v>0</v>
      </c>
      <c r="BT6" s="15">
        <f t="shared" si="4"/>
        <v>0</v>
      </c>
      <c r="BU6" s="34">
        <f t="shared" si="4"/>
        <v>1.605</v>
      </c>
      <c r="BV6" s="34">
        <f t="shared" si="4"/>
        <v>0</v>
      </c>
      <c r="BW6" s="34">
        <f t="shared" si="4"/>
        <v>0</v>
      </c>
      <c r="BX6" s="15">
        <f t="shared" si="4"/>
        <v>0.130356</v>
      </c>
      <c r="BY6" s="15">
        <f t="shared" si="4"/>
        <v>-5</v>
      </c>
      <c r="BZ6" s="15">
        <f t="shared" si="4"/>
        <v>0.64538700000000004</v>
      </c>
      <c r="CA6" s="31">
        <f t="shared" si="4"/>
        <v>3.185575</v>
      </c>
      <c r="CB6" s="31">
        <f t="shared" si="4"/>
        <v>13.036816999999999</v>
      </c>
      <c r="CC6" s="31">
        <f t="shared" si="4"/>
        <v>0.84162891500000003</v>
      </c>
      <c r="CD6" s="23"/>
      <c r="CE6" s="15">
        <f t="shared" ref="CE6:CH6" si="5">MIN(CE10:CE499)</f>
        <v>7210.1147740294509</v>
      </c>
      <c r="CF6" s="15">
        <f t="shared" si="5"/>
        <v>1.7491597864020003</v>
      </c>
      <c r="CG6" s="15">
        <f t="shared" si="5"/>
        <v>6.7816604675429994</v>
      </c>
      <c r="CH6" s="15">
        <f t="shared" si="5"/>
        <v>1.2191107743936</v>
      </c>
      <c r="CI6" s="23"/>
    </row>
    <row r="7" spans="1:93" s="15" customFormat="1">
      <c r="A7" s="33" t="s">
        <v>171</v>
      </c>
      <c r="C7" s="15">
        <f>MAX(C10:C499)</f>
        <v>14.66</v>
      </c>
      <c r="D7" s="15">
        <f t="shared" ref="D7:BO7" si="6">MAX(D10:D499)</f>
        <v>4.3555999999999999</v>
      </c>
      <c r="E7" s="15">
        <f t="shared" si="6"/>
        <v>0</v>
      </c>
      <c r="F7" s="15">
        <f t="shared" si="6"/>
        <v>43555.632378000002</v>
      </c>
      <c r="G7" s="15">
        <f t="shared" si="6"/>
        <v>1262.2</v>
      </c>
      <c r="H7" s="15">
        <f t="shared" si="6"/>
        <v>15.8</v>
      </c>
      <c r="I7" s="15">
        <f t="shared" si="6"/>
        <v>2206.8000000000002</v>
      </c>
      <c r="J7" s="15">
        <f t="shared" si="6"/>
        <v>0</v>
      </c>
      <c r="K7" s="15">
        <f t="shared" si="6"/>
        <v>2</v>
      </c>
      <c r="L7" s="15">
        <f t="shared" si="6"/>
        <v>150</v>
      </c>
      <c r="M7" s="15">
        <f t="shared" si="6"/>
        <v>0.88639999999999997</v>
      </c>
      <c r="N7" s="15">
        <f t="shared" si="6"/>
        <v>12.7563</v>
      </c>
      <c r="O7" s="15">
        <f t="shared" si="6"/>
        <v>3.7212000000000001</v>
      </c>
      <c r="P7" s="15">
        <f t="shared" si="6"/>
        <v>1109.8444</v>
      </c>
      <c r="Q7" s="15">
        <f t="shared" si="6"/>
        <v>13.566800000000001</v>
      </c>
      <c r="R7" s="15">
        <f t="shared" si="6"/>
        <v>1117</v>
      </c>
      <c r="S7" s="15">
        <f t="shared" si="6"/>
        <v>820.5874</v>
      </c>
      <c r="T7" s="15">
        <f t="shared" si="6"/>
        <v>10.030900000000001</v>
      </c>
      <c r="U7" s="15">
        <f t="shared" si="6"/>
        <v>825.9</v>
      </c>
      <c r="V7" s="15">
        <f t="shared" si="6"/>
        <v>2206.8359</v>
      </c>
      <c r="W7" s="15">
        <f t="shared" si="6"/>
        <v>0</v>
      </c>
      <c r="X7" s="15">
        <f t="shared" si="6"/>
        <v>0</v>
      </c>
      <c r="Y7" s="15">
        <f t="shared" si="6"/>
        <v>129.267</v>
      </c>
      <c r="Z7" s="15">
        <f t="shared" si="6"/>
        <v>0</v>
      </c>
      <c r="AA7" s="15">
        <f t="shared" si="6"/>
        <v>1.77</v>
      </c>
      <c r="AB7" s="15">
        <f t="shared" si="6"/>
        <v>0</v>
      </c>
      <c r="AC7" s="15">
        <f t="shared" si="6"/>
        <v>0</v>
      </c>
      <c r="AD7" s="15">
        <f t="shared" si="6"/>
        <v>12.4</v>
      </c>
      <c r="AE7" s="15">
        <f t="shared" si="6"/>
        <v>848</v>
      </c>
      <c r="AF7" s="15">
        <f t="shared" si="6"/>
        <v>871</v>
      </c>
      <c r="AG7" s="15">
        <f t="shared" si="6"/>
        <v>868</v>
      </c>
      <c r="AH7" s="15">
        <f t="shared" si="6"/>
        <v>0</v>
      </c>
      <c r="AI7" s="15">
        <f t="shared" si="6"/>
        <v>0</v>
      </c>
      <c r="AJ7" s="15">
        <f t="shared" si="6"/>
        <v>0</v>
      </c>
      <c r="AK7" s="15">
        <f t="shared" si="6"/>
        <v>984</v>
      </c>
      <c r="AL7" s="15">
        <f t="shared" si="6"/>
        <v>-40</v>
      </c>
      <c r="AM7" s="15">
        <f t="shared" si="6"/>
        <v>0</v>
      </c>
      <c r="AN7" s="15">
        <f t="shared" si="6"/>
        <v>26</v>
      </c>
      <c r="AO7" s="15">
        <f t="shared" si="6"/>
        <v>193</v>
      </c>
      <c r="AP7" s="15">
        <f t="shared" si="6"/>
        <v>192</v>
      </c>
      <c r="AQ7" s="15">
        <f t="shared" si="6"/>
        <v>2.9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0.6582986111111111</v>
      </c>
      <c r="AV7" s="15">
        <f t="shared" si="6"/>
        <v>47.164433000000002</v>
      </c>
      <c r="AW7" s="15">
        <f t="shared" si="6"/>
        <v>-88.483923000000004</v>
      </c>
      <c r="AX7" s="15">
        <f t="shared" si="6"/>
        <v>317.89999999999998</v>
      </c>
      <c r="AY7" s="15">
        <f t="shared" si="6"/>
        <v>45.9</v>
      </c>
      <c r="AZ7" s="15">
        <f t="shared" si="6"/>
        <v>12</v>
      </c>
      <c r="BA7" s="15">
        <f t="shared" si="6"/>
        <v>12</v>
      </c>
      <c r="BB7" s="15">
        <f t="shared" si="6"/>
        <v>0</v>
      </c>
      <c r="BC7" s="15">
        <f t="shared" si="6"/>
        <v>4.1616</v>
      </c>
      <c r="BD7" s="15">
        <f t="shared" si="6"/>
        <v>3.0988000000000002</v>
      </c>
      <c r="BE7" s="15">
        <f t="shared" si="6"/>
        <v>5.4555999999999996</v>
      </c>
      <c r="BF7" s="15">
        <f t="shared" si="6"/>
        <v>14.063000000000001</v>
      </c>
      <c r="BG7" s="15">
        <f t="shared" si="6"/>
        <v>16.09</v>
      </c>
      <c r="BH7" s="15">
        <f t="shared" si="6"/>
        <v>1.1399999999999999</v>
      </c>
      <c r="BI7" s="15">
        <f t="shared" si="6"/>
        <v>17.047999999999998</v>
      </c>
      <c r="BJ7" s="15">
        <f t="shared" si="6"/>
        <v>3030.8820000000001</v>
      </c>
      <c r="BK7" s="15">
        <f t="shared" si="6"/>
        <v>506.54899999999998</v>
      </c>
      <c r="BL7" s="15">
        <f t="shared" si="6"/>
        <v>28.489000000000001</v>
      </c>
      <c r="BM7" s="15">
        <f t="shared" si="6"/>
        <v>0.31</v>
      </c>
      <c r="BN7" s="15">
        <f t="shared" si="6"/>
        <v>28.672000000000001</v>
      </c>
      <c r="BO7" s="15">
        <f t="shared" si="6"/>
        <v>21.064</v>
      </c>
      <c r="BP7" s="15">
        <f t="shared" ref="BP7:CC7" si="7">MAX(BP10:BP499)</f>
        <v>0.22900000000000001</v>
      </c>
      <c r="BQ7" s="15">
        <f t="shared" si="7"/>
        <v>21.199000000000002</v>
      </c>
      <c r="BR7" s="15">
        <f t="shared" si="7"/>
        <v>15.659700000000001</v>
      </c>
      <c r="BS7" s="15">
        <f t="shared" si="7"/>
        <v>0</v>
      </c>
      <c r="BT7" s="15">
        <f t="shared" si="7"/>
        <v>0</v>
      </c>
      <c r="BU7" s="34">
        <f t="shared" si="7"/>
        <v>5.766</v>
      </c>
      <c r="BV7" s="34">
        <f t="shared" si="7"/>
        <v>0</v>
      </c>
      <c r="BW7" s="34">
        <f t="shared" si="7"/>
        <v>330.70299999999997</v>
      </c>
      <c r="BX7" s="15">
        <f t="shared" si="7"/>
        <v>0.543458</v>
      </c>
      <c r="BY7" s="15">
        <f t="shared" si="7"/>
        <v>-5</v>
      </c>
      <c r="BZ7" s="15">
        <f t="shared" si="7"/>
        <v>0.67038699999999996</v>
      </c>
      <c r="CA7" s="31">
        <f t="shared" si="7"/>
        <v>13.280754999999999</v>
      </c>
      <c r="CB7" s="31">
        <f t="shared" si="7"/>
        <v>13.541817</v>
      </c>
      <c r="CC7" s="31">
        <f t="shared" si="7"/>
        <v>3.5087754709999999</v>
      </c>
      <c r="CD7" s="23"/>
      <c r="CE7" s="15">
        <f t="shared" ref="CE7:CH7" si="8">MAX(CE10:CE499)</f>
        <v>27689.971427153276</v>
      </c>
      <c r="CF7" s="15">
        <f t="shared" si="8"/>
        <v>3040.2905133383997</v>
      </c>
      <c r="CG7" s="15">
        <f t="shared" si="8"/>
        <v>166.45184331156</v>
      </c>
      <c r="CH7" s="15">
        <f t="shared" si="8"/>
        <v>103.2607882163916</v>
      </c>
      <c r="CI7" s="23"/>
    </row>
    <row r="8" spans="1:93" s="15" customFormat="1">
      <c r="A8" s="33" t="s">
        <v>172</v>
      </c>
      <c r="B8" s="3">
        <f>B148-B10</f>
        <v>1.5972222222222499E-3</v>
      </c>
      <c r="AT8" s="17"/>
      <c r="AY8" s="16">
        <f>SUM(AY10:AY499)/3600</f>
        <v>1.3038333333333341</v>
      </c>
      <c r="BU8" s="25"/>
      <c r="BV8" s="23"/>
      <c r="BW8" s="25"/>
      <c r="BX8" s="23"/>
      <c r="BY8" s="25"/>
      <c r="BZ8" s="25"/>
      <c r="CA8" s="24">
        <f>SUM(CA10:CA499)/3600</f>
        <v>0.27693778222222226</v>
      </c>
      <c r="CB8" s="25"/>
      <c r="CC8" s="24">
        <f>SUM(CC10:CC499)/3600</f>
        <v>7.3166962063111116E-2</v>
      </c>
      <c r="CD8" s="23"/>
      <c r="CE8" s="24">
        <f>SUM(CE10:CE499)/3600</f>
        <v>558.14361218021759</v>
      </c>
      <c r="CF8" s="24">
        <f>SUM(CF10:CF499)/3600</f>
        <v>41.169824320727606</v>
      </c>
      <c r="CG8" s="24">
        <f>SUM(CG10:CG499)/3600</f>
        <v>2.1545835530363702</v>
      </c>
      <c r="CH8" s="24">
        <f>SUM(CH10:CH499)/3600</f>
        <v>1.5094414849225559</v>
      </c>
      <c r="CI8" s="37">
        <f>SUM(CF8:CH8)</f>
        <v>44.833849358686528</v>
      </c>
      <c r="CJ8" s="15" t="s">
        <v>412</v>
      </c>
    </row>
    <row r="9" spans="1:93">
      <c r="A9" s="4"/>
      <c r="B9" s="4"/>
      <c r="BW9" s="14"/>
      <c r="BX9" s="26"/>
      <c r="CC9" s="35">
        <f>AY8/CC8</f>
        <v>17.819973613346086</v>
      </c>
      <c r="CD9" s="4" t="s">
        <v>190</v>
      </c>
      <c r="CK9" s="27" t="s">
        <v>191</v>
      </c>
    </row>
    <row r="10" spans="1:93">
      <c r="A10" s="2">
        <v>42439</v>
      </c>
      <c r="B10" s="32">
        <v>0.44877995370370366</v>
      </c>
      <c r="C10" s="4">
        <v>13.228</v>
      </c>
      <c r="D10" s="4">
        <v>2.0642</v>
      </c>
      <c r="E10" s="4" t="s">
        <v>155</v>
      </c>
      <c r="F10" s="4">
        <v>20641.794871999999</v>
      </c>
      <c r="G10" s="4">
        <v>934.9</v>
      </c>
      <c r="H10" s="4">
        <v>1.4</v>
      </c>
      <c r="I10" s="4">
        <v>1483.1</v>
      </c>
      <c r="K10" s="4">
        <v>0</v>
      </c>
      <c r="L10" s="4">
        <v>134</v>
      </c>
      <c r="M10" s="4">
        <v>0.86619999999999997</v>
      </c>
      <c r="N10" s="4">
        <v>11.458</v>
      </c>
      <c r="O10" s="4">
        <v>1.788</v>
      </c>
      <c r="P10" s="4">
        <v>809.82219999999995</v>
      </c>
      <c r="Q10" s="4">
        <v>1.2354000000000001</v>
      </c>
      <c r="R10" s="4">
        <v>811.1</v>
      </c>
      <c r="S10" s="4">
        <v>598.7595</v>
      </c>
      <c r="T10" s="4">
        <v>0.91339999999999999</v>
      </c>
      <c r="U10" s="4">
        <v>599.70000000000005</v>
      </c>
      <c r="V10" s="4">
        <v>1483.0615</v>
      </c>
      <c r="Y10" s="4">
        <v>116.202</v>
      </c>
      <c r="Z10" s="4">
        <v>0</v>
      </c>
      <c r="AA10" s="4">
        <v>0</v>
      </c>
      <c r="AB10" s="4" t="s">
        <v>384</v>
      </c>
      <c r="AC10" s="4">
        <v>0</v>
      </c>
      <c r="AD10" s="4">
        <v>11.8</v>
      </c>
      <c r="AE10" s="4">
        <v>844</v>
      </c>
      <c r="AF10" s="4">
        <v>867</v>
      </c>
      <c r="AG10" s="4">
        <v>867</v>
      </c>
      <c r="AH10" s="4">
        <v>0</v>
      </c>
      <c r="AI10" s="4">
        <v>0</v>
      </c>
      <c r="AJ10" s="4">
        <v>0</v>
      </c>
      <c r="AK10" s="4">
        <v>984</v>
      </c>
      <c r="AL10" s="4">
        <v>-40</v>
      </c>
      <c r="AM10" s="4">
        <v>0</v>
      </c>
      <c r="AN10" s="4">
        <v>26</v>
      </c>
      <c r="AO10" s="4">
        <v>189.6</v>
      </c>
      <c r="AP10" s="4">
        <v>189.6</v>
      </c>
      <c r="AQ10" s="4">
        <v>2</v>
      </c>
      <c r="AR10" s="4">
        <v>195</v>
      </c>
      <c r="AS10" s="4" t="s">
        <v>155</v>
      </c>
      <c r="AT10" s="4">
        <v>2</v>
      </c>
      <c r="AU10" s="5">
        <v>0.65668981481481481</v>
      </c>
      <c r="AV10" s="4">
        <v>47.159320999999998</v>
      </c>
      <c r="AW10" s="4">
        <v>-88.489726000000005</v>
      </c>
      <c r="AX10" s="4">
        <v>315.60000000000002</v>
      </c>
      <c r="AY10" s="4">
        <v>36.200000000000003</v>
      </c>
      <c r="AZ10" s="4">
        <v>12</v>
      </c>
      <c r="BA10" s="4">
        <v>8</v>
      </c>
      <c r="BB10" s="4" t="s">
        <v>439</v>
      </c>
      <c r="BC10" s="4">
        <v>1.7988</v>
      </c>
      <c r="BD10" s="4">
        <v>3.0988000000000002</v>
      </c>
      <c r="BE10" s="4">
        <v>4.1916000000000002</v>
      </c>
      <c r="BF10" s="4">
        <v>14.063000000000001</v>
      </c>
      <c r="BG10" s="4">
        <v>13.57</v>
      </c>
      <c r="BH10" s="4">
        <v>0.96</v>
      </c>
      <c r="BI10" s="4">
        <v>15.446</v>
      </c>
      <c r="BJ10" s="4">
        <v>2594.1849999999999</v>
      </c>
      <c r="BK10" s="4">
        <v>257.65499999999997</v>
      </c>
      <c r="BL10" s="4">
        <v>19.201000000000001</v>
      </c>
      <c r="BM10" s="4">
        <v>2.9000000000000001E-2</v>
      </c>
      <c r="BN10" s="4">
        <v>19.23</v>
      </c>
      <c r="BO10" s="4">
        <v>14.196999999999999</v>
      </c>
      <c r="BP10" s="4">
        <v>2.1999999999999999E-2</v>
      </c>
      <c r="BQ10" s="4">
        <v>14.218</v>
      </c>
      <c r="BR10" s="4">
        <v>11.103199999999999</v>
      </c>
      <c r="BU10" s="4">
        <v>5.22</v>
      </c>
      <c r="BW10" s="4">
        <v>0</v>
      </c>
      <c r="BX10" s="4">
        <v>0.32584800000000003</v>
      </c>
      <c r="BY10" s="4">
        <v>-5</v>
      </c>
      <c r="BZ10" s="4">
        <v>0.66977399999999998</v>
      </c>
      <c r="CA10" s="4">
        <v>7.9629099999999999</v>
      </c>
      <c r="CB10" s="4">
        <v>13.529434999999999</v>
      </c>
      <c r="CC10" s="4">
        <f>CA10*0.2642</f>
        <v>2.1038008219999997</v>
      </c>
      <c r="CE10" s="4">
        <f>BJ10*$CA10*0.747</f>
        <v>15430.974473727449</v>
      </c>
      <c r="CF10" s="4">
        <f>BK10*$CA10*0.747</f>
        <v>1532.6076313093499</v>
      </c>
      <c r="CG10" s="4">
        <f>BQ10*$CA10*0.747</f>
        <v>84.572840821859998</v>
      </c>
      <c r="CH10" s="4">
        <f>BR10*$CA10*0.747</f>
        <v>66.045095387063995</v>
      </c>
    </row>
    <row r="11" spans="1:93">
      <c r="A11" s="2">
        <v>42439</v>
      </c>
      <c r="B11" s="32">
        <v>0.44879152777777781</v>
      </c>
      <c r="C11" s="4">
        <v>13.51</v>
      </c>
      <c r="D11" s="4">
        <v>1.6623000000000001</v>
      </c>
      <c r="E11" s="4" t="s">
        <v>155</v>
      </c>
      <c r="F11" s="4">
        <v>16622.788074</v>
      </c>
      <c r="G11" s="4">
        <v>1064</v>
      </c>
      <c r="H11" s="4">
        <v>-0.9</v>
      </c>
      <c r="I11" s="4">
        <v>1229.0999999999999</v>
      </c>
      <c r="K11" s="4">
        <v>0</v>
      </c>
      <c r="L11" s="4">
        <v>124</v>
      </c>
      <c r="M11" s="4">
        <v>0.86780000000000002</v>
      </c>
      <c r="N11" s="4">
        <v>11.724500000000001</v>
      </c>
      <c r="O11" s="4">
        <v>1.4426000000000001</v>
      </c>
      <c r="P11" s="4">
        <v>923.40210000000002</v>
      </c>
      <c r="Q11" s="4">
        <v>0</v>
      </c>
      <c r="R11" s="4">
        <v>923.4</v>
      </c>
      <c r="S11" s="4">
        <v>682.7373</v>
      </c>
      <c r="T11" s="4">
        <v>0</v>
      </c>
      <c r="U11" s="4">
        <v>682.7</v>
      </c>
      <c r="V11" s="4">
        <v>1229.0764999999999</v>
      </c>
      <c r="Y11" s="4">
        <v>107.94499999999999</v>
      </c>
      <c r="Z11" s="4">
        <v>0</v>
      </c>
      <c r="AA11" s="4">
        <v>0</v>
      </c>
      <c r="AB11" s="4" t="s">
        <v>384</v>
      </c>
      <c r="AC11" s="4">
        <v>0</v>
      </c>
      <c r="AD11" s="4">
        <v>11.8</v>
      </c>
      <c r="AE11" s="4">
        <v>845</v>
      </c>
      <c r="AF11" s="4">
        <v>866</v>
      </c>
      <c r="AG11" s="4">
        <v>866</v>
      </c>
      <c r="AH11" s="4">
        <v>0</v>
      </c>
      <c r="AI11" s="4">
        <v>0</v>
      </c>
      <c r="AJ11" s="4">
        <v>0</v>
      </c>
      <c r="AK11" s="4">
        <v>984</v>
      </c>
      <c r="AL11" s="4">
        <v>-40</v>
      </c>
      <c r="AM11" s="4">
        <v>0</v>
      </c>
      <c r="AN11" s="4">
        <v>26</v>
      </c>
      <c r="AO11" s="4">
        <v>190</v>
      </c>
      <c r="AP11" s="4">
        <v>190</v>
      </c>
      <c r="AQ11" s="4">
        <v>1.8</v>
      </c>
      <c r="AR11" s="4">
        <v>195</v>
      </c>
      <c r="AS11" s="4" t="s">
        <v>155</v>
      </c>
      <c r="AT11" s="4">
        <v>2</v>
      </c>
      <c r="AU11" s="5">
        <v>0.65670138888888896</v>
      </c>
      <c r="AV11" s="4">
        <v>47.159213999999999</v>
      </c>
      <c r="AW11" s="4">
        <v>-88.489572999999993</v>
      </c>
      <c r="AX11" s="4">
        <v>315.60000000000002</v>
      </c>
      <c r="AY11" s="4">
        <v>36.6</v>
      </c>
      <c r="AZ11" s="4">
        <v>12</v>
      </c>
      <c r="BA11" s="4">
        <v>8</v>
      </c>
      <c r="BB11" s="4" t="s">
        <v>439</v>
      </c>
      <c r="BC11" s="4">
        <v>1.6928000000000001</v>
      </c>
      <c r="BD11" s="4">
        <v>2.9916</v>
      </c>
      <c r="BE11" s="4">
        <v>3.488</v>
      </c>
      <c r="BF11" s="4">
        <v>14.063000000000001</v>
      </c>
      <c r="BG11" s="4">
        <v>13.74</v>
      </c>
      <c r="BH11" s="4">
        <v>0.98</v>
      </c>
      <c r="BI11" s="4">
        <v>15.23</v>
      </c>
      <c r="BJ11" s="4">
        <v>2675.4369999999999</v>
      </c>
      <c r="BK11" s="4">
        <v>209.51599999999999</v>
      </c>
      <c r="BL11" s="4">
        <v>22.065999999999999</v>
      </c>
      <c r="BM11" s="4">
        <v>0</v>
      </c>
      <c r="BN11" s="4">
        <v>22.065999999999999</v>
      </c>
      <c r="BO11" s="4">
        <v>16.315000000000001</v>
      </c>
      <c r="BP11" s="4">
        <v>0</v>
      </c>
      <c r="BQ11" s="4">
        <v>16.315000000000001</v>
      </c>
      <c r="BR11" s="4">
        <v>9.2742000000000004</v>
      </c>
      <c r="BU11" s="4">
        <v>4.8869999999999996</v>
      </c>
      <c r="BW11" s="4">
        <v>0</v>
      </c>
      <c r="BX11" s="4">
        <v>0.421848</v>
      </c>
      <c r="BY11" s="4">
        <v>-5</v>
      </c>
      <c r="BZ11" s="4">
        <v>0.66777399999999998</v>
      </c>
      <c r="CA11" s="4">
        <v>10.308911</v>
      </c>
      <c r="CB11" s="4">
        <v>13.489034999999999</v>
      </c>
      <c r="CC11" s="4">
        <f t="shared" ref="CC11:CC74" si="9">CA11*0.2642</f>
        <v>2.7236142862000001</v>
      </c>
      <c r="CE11" s="4">
        <f t="shared" ref="CE11:CF74" si="10">BJ11*$CA11*0.747</f>
        <v>20602.88891357293</v>
      </c>
      <c r="CF11" s="4">
        <f t="shared" si="10"/>
        <v>1613.4317024157722</v>
      </c>
      <c r="CG11" s="4">
        <f t="shared" ref="CG11:CH74" si="11">BQ11*$CA11*0.747</f>
        <v>125.637842574855</v>
      </c>
      <c r="CH11" s="4">
        <f t="shared" si="11"/>
        <v>71.418356089961406</v>
      </c>
    </row>
    <row r="12" spans="1:93">
      <c r="A12" s="2">
        <v>42439</v>
      </c>
      <c r="B12" s="32">
        <v>0.44880310185185185</v>
      </c>
      <c r="C12" s="4">
        <v>13.536</v>
      </c>
      <c r="D12" s="4">
        <v>1.4907999999999999</v>
      </c>
      <c r="E12" s="4" t="s">
        <v>155</v>
      </c>
      <c r="F12" s="4">
        <v>14908.2</v>
      </c>
      <c r="G12" s="4">
        <v>1081.4000000000001</v>
      </c>
      <c r="H12" s="4">
        <v>-0.9</v>
      </c>
      <c r="I12" s="4">
        <v>1068.5999999999999</v>
      </c>
      <c r="K12" s="4">
        <v>0</v>
      </c>
      <c r="L12" s="4">
        <v>119</v>
      </c>
      <c r="M12" s="4">
        <v>0.86929999999999996</v>
      </c>
      <c r="N12" s="4">
        <v>11.7666</v>
      </c>
      <c r="O12" s="4">
        <v>1.296</v>
      </c>
      <c r="P12" s="4">
        <v>940.10220000000004</v>
      </c>
      <c r="Q12" s="4">
        <v>0</v>
      </c>
      <c r="R12" s="4">
        <v>940.1</v>
      </c>
      <c r="S12" s="4">
        <v>695.08479999999997</v>
      </c>
      <c r="T12" s="4">
        <v>0</v>
      </c>
      <c r="U12" s="4">
        <v>695.1</v>
      </c>
      <c r="V12" s="4">
        <v>1068.6217999999999</v>
      </c>
      <c r="Y12" s="4">
        <v>103.348</v>
      </c>
      <c r="Z12" s="4">
        <v>0</v>
      </c>
      <c r="AA12" s="4">
        <v>0</v>
      </c>
      <c r="AB12" s="4" t="s">
        <v>384</v>
      </c>
      <c r="AC12" s="4">
        <v>0</v>
      </c>
      <c r="AD12" s="4">
        <v>11.9</v>
      </c>
      <c r="AE12" s="4">
        <v>844</v>
      </c>
      <c r="AF12" s="4">
        <v>867</v>
      </c>
      <c r="AG12" s="4">
        <v>866</v>
      </c>
      <c r="AH12" s="4">
        <v>0</v>
      </c>
      <c r="AI12" s="4">
        <v>0</v>
      </c>
      <c r="AJ12" s="4">
        <v>0</v>
      </c>
      <c r="AK12" s="4">
        <v>984</v>
      </c>
      <c r="AL12" s="4">
        <v>-40</v>
      </c>
      <c r="AM12" s="4">
        <v>0</v>
      </c>
      <c r="AN12" s="4">
        <v>26</v>
      </c>
      <c r="AO12" s="4">
        <v>190</v>
      </c>
      <c r="AP12" s="4">
        <v>190</v>
      </c>
      <c r="AQ12" s="4">
        <v>1.8</v>
      </c>
      <c r="AR12" s="4">
        <v>195</v>
      </c>
      <c r="AS12" s="4" t="s">
        <v>155</v>
      </c>
      <c r="AT12" s="4">
        <v>2</v>
      </c>
      <c r="AU12" s="5">
        <v>0.656712962962963</v>
      </c>
      <c r="AV12" s="4">
        <v>47.159114000000002</v>
      </c>
      <c r="AW12" s="4">
        <v>-88.489411000000004</v>
      </c>
      <c r="AX12" s="4">
        <v>316</v>
      </c>
      <c r="AY12" s="4">
        <v>38.4</v>
      </c>
      <c r="AZ12" s="4">
        <v>12</v>
      </c>
      <c r="BA12" s="4">
        <v>8</v>
      </c>
      <c r="BB12" s="4" t="s">
        <v>439</v>
      </c>
      <c r="BC12" s="4">
        <v>1.1000000000000001</v>
      </c>
      <c r="BD12" s="4">
        <v>2.2999999999999998</v>
      </c>
      <c r="BE12" s="4">
        <v>2.5</v>
      </c>
      <c r="BF12" s="4">
        <v>14.063000000000001</v>
      </c>
      <c r="BG12" s="4">
        <v>13.91</v>
      </c>
      <c r="BH12" s="4">
        <v>0.99</v>
      </c>
      <c r="BI12" s="4">
        <v>15.034000000000001</v>
      </c>
      <c r="BJ12" s="4">
        <v>2709.7020000000002</v>
      </c>
      <c r="BK12" s="4">
        <v>189.953</v>
      </c>
      <c r="BL12" s="4">
        <v>22.672000000000001</v>
      </c>
      <c r="BM12" s="4">
        <v>0</v>
      </c>
      <c r="BN12" s="4">
        <v>22.672000000000001</v>
      </c>
      <c r="BO12" s="4">
        <v>16.763000000000002</v>
      </c>
      <c r="BP12" s="4">
        <v>0</v>
      </c>
      <c r="BQ12" s="4">
        <v>16.763000000000002</v>
      </c>
      <c r="BR12" s="4">
        <v>8.1374999999999993</v>
      </c>
      <c r="BU12" s="4">
        <v>4.7220000000000004</v>
      </c>
      <c r="BW12" s="4">
        <v>0</v>
      </c>
      <c r="BX12" s="4">
        <v>0.42528500000000002</v>
      </c>
      <c r="BY12" s="4">
        <v>-5</v>
      </c>
      <c r="BZ12" s="4">
        <v>0.66822599999999999</v>
      </c>
      <c r="CA12" s="4">
        <v>10.392901999999999</v>
      </c>
      <c r="CB12" s="4">
        <v>13.498165</v>
      </c>
      <c r="CC12" s="4">
        <f t="shared" si="9"/>
        <v>2.7458047083999997</v>
      </c>
      <c r="CE12" s="4">
        <f t="shared" si="10"/>
        <v>21036.765499397388</v>
      </c>
      <c r="CF12" s="4">
        <f t="shared" si="10"/>
        <v>1474.6996964636819</v>
      </c>
      <c r="CG12" s="4">
        <f t="shared" si="11"/>
        <v>130.13951352082199</v>
      </c>
      <c r="CH12" s="4">
        <f t="shared" si="11"/>
        <v>63.175463298674991</v>
      </c>
    </row>
    <row r="13" spans="1:93">
      <c r="A13" s="2">
        <v>42439</v>
      </c>
      <c r="B13" s="32">
        <v>0.44881467592592594</v>
      </c>
      <c r="C13" s="4">
        <v>13.614000000000001</v>
      </c>
      <c r="D13" s="4">
        <v>1.4439</v>
      </c>
      <c r="E13" s="4" t="s">
        <v>155</v>
      </c>
      <c r="F13" s="4">
        <v>14439.100345999999</v>
      </c>
      <c r="G13" s="4">
        <v>1045.5999999999999</v>
      </c>
      <c r="H13" s="4">
        <v>-1.9</v>
      </c>
      <c r="I13" s="4">
        <v>1022.4</v>
      </c>
      <c r="K13" s="4">
        <v>0</v>
      </c>
      <c r="L13" s="4">
        <v>115</v>
      </c>
      <c r="M13" s="4">
        <v>0.86919999999999997</v>
      </c>
      <c r="N13" s="4">
        <v>11.833399999999999</v>
      </c>
      <c r="O13" s="4">
        <v>1.2549999999999999</v>
      </c>
      <c r="P13" s="4">
        <v>908.78589999999997</v>
      </c>
      <c r="Q13" s="4">
        <v>0</v>
      </c>
      <c r="R13" s="4">
        <v>908.8</v>
      </c>
      <c r="S13" s="4">
        <v>671.93039999999996</v>
      </c>
      <c r="T13" s="4">
        <v>0</v>
      </c>
      <c r="U13" s="4">
        <v>671.9</v>
      </c>
      <c r="V13" s="4">
        <v>1022.3801999999999</v>
      </c>
      <c r="Y13" s="4">
        <v>100.301</v>
      </c>
      <c r="Z13" s="4">
        <v>0</v>
      </c>
      <c r="AA13" s="4">
        <v>0</v>
      </c>
      <c r="AB13" s="4" t="s">
        <v>384</v>
      </c>
      <c r="AC13" s="4">
        <v>0</v>
      </c>
      <c r="AD13" s="4">
        <v>11.8</v>
      </c>
      <c r="AE13" s="4">
        <v>844</v>
      </c>
      <c r="AF13" s="4">
        <v>869</v>
      </c>
      <c r="AG13" s="4">
        <v>865</v>
      </c>
      <c r="AH13" s="4">
        <v>0</v>
      </c>
      <c r="AI13" s="4">
        <v>0</v>
      </c>
      <c r="AJ13" s="4">
        <v>0</v>
      </c>
      <c r="AK13" s="4">
        <v>984</v>
      </c>
      <c r="AL13" s="4">
        <v>-40</v>
      </c>
      <c r="AM13" s="4">
        <v>0</v>
      </c>
      <c r="AN13" s="4">
        <v>26</v>
      </c>
      <c r="AO13" s="4">
        <v>190</v>
      </c>
      <c r="AP13" s="4">
        <v>190</v>
      </c>
      <c r="AQ13" s="4">
        <v>1.9</v>
      </c>
      <c r="AR13" s="4">
        <v>195</v>
      </c>
      <c r="AS13" s="4" t="s">
        <v>155</v>
      </c>
      <c r="AT13" s="4">
        <v>2</v>
      </c>
      <c r="AU13" s="5">
        <v>0.65672453703703704</v>
      </c>
      <c r="AV13" s="4">
        <v>47.159021000000003</v>
      </c>
      <c r="AW13" s="4">
        <v>-88.489225000000005</v>
      </c>
      <c r="AX13" s="4">
        <v>316.39999999999998</v>
      </c>
      <c r="AY13" s="4">
        <v>38.700000000000003</v>
      </c>
      <c r="AZ13" s="4">
        <v>12</v>
      </c>
      <c r="BA13" s="4">
        <v>8</v>
      </c>
      <c r="BB13" s="4" t="s">
        <v>439</v>
      </c>
      <c r="BC13" s="4">
        <v>1.1000000000000001</v>
      </c>
      <c r="BD13" s="4">
        <v>2.2844000000000002</v>
      </c>
      <c r="BE13" s="4">
        <v>2.4916</v>
      </c>
      <c r="BF13" s="4">
        <v>14.063000000000001</v>
      </c>
      <c r="BG13" s="4">
        <v>13.89</v>
      </c>
      <c r="BH13" s="4">
        <v>0.99</v>
      </c>
      <c r="BI13" s="4">
        <v>15.052</v>
      </c>
      <c r="BJ13" s="4">
        <v>2720.6909999999998</v>
      </c>
      <c r="BK13" s="4">
        <v>183.65199999999999</v>
      </c>
      <c r="BL13" s="4">
        <v>21.881</v>
      </c>
      <c r="BM13" s="4">
        <v>0</v>
      </c>
      <c r="BN13" s="4">
        <v>21.881</v>
      </c>
      <c r="BO13" s="4">
        <v>16.178000000000001</v>
      </c>
      <c r="BP13" s="4">
        <v>0</v>
      </c>
      <c r="BQ13" s="4">
        <v>16.178000000000001</v>
      </c>
      <c r="BR13" s="4">
        <v>7.7728000000000002</v>
      </c>
      <c r="BU13" s="4">
        <v>4.5750000000000002</v>
      </c>
      <c r="BW13" s="4">
        <v>0</v>
      </c>
      <c r="BX13" s="4">
        <v>0.38561000000000001</v>
      </c>
      <c r="BY13" s="4">
        <v>-5</v>
      </c>
      <c r="BZ13" s="4">
        <v>0.66654800000000003</v>
      </c>
      <c r="CA13" s="4">
        <v>9.4233440000000002</v>
      </c>
      <c r="CB13" s="4">
        <v>13.464270000000001</v>
      </c>
      <c r="CC13" s="4">
        <f t="shared" si="9"/>
        <v>2.4896474847999999</v>
      </c>
      <c r="CE13" s="4">
        <f t="shared" si="10"/>
        <v>19151.591386395889</v>
      </c>
      <c r="CF13" s="4">
        <f t="shared" si="10"/>
        <v>1292.770131299136</v>
      </c>
      <c r="CG13" s="4">
        <f t="shared" si="11"/>
        <v>113.88079184630399</v>
      </c>
      <c r="CH13" s="4">
        <f t="shared" si="11"/>
        <v>54.714588877670401</v>
      </c>
    </row>
    <row r="14" spans="1:93">
      <c r="A14" s="2">
        <v>42439</v>
      </c>
      <c r="B14" s="32">
        <v>0.44882624999999998</v>
      </c>
      <c r="C14" s="4">
        <v>13.911</v>
      </c>
      <c r="D14" s="4">
        <v>0.9214</v>
      </c>
      <c r="E14" s="4" t="s">
        <v>155</v>
      </c>
      <c r="F14" s="4">
        <v>9214.1868510000004</v>
      </c>
      <c r="G14" s="4">
        <v>1050.0999999999999</v>
      </c>
      <c r="H14" s="4">
        <v>-2.2999999999999998</v>
      </c>
      <c r="I14" s="4">
        <v>964.9</v>
      </c>
      <c r="K14" s="4">
        <v>0</v>
      </c>
      <c r="L14" s="4">
        <v>108</v>
      </c>
      <c r="M14" s="4">
        <v>0.87160000000000004</v>
      </c>
      <c r="N14" s="4">
        <v>12.124499999999999</v>
      </c>
      <c r="O14" s="4">
        <v>0.80310000000000004</v>
      </c>
      <c r="P14" s="4">
        <v>915.23159999999996</v>
      </c>
      <c r="Q14" s="4">
        <v>0</v>
      </c>
      <c r="R14" s="4">
        <v>915.2</v>
      </c>
      <c r="S14" s="4">
        <v>676.69619999999998</v>
      </c>
      <c r="T14" s="4">
        <v>0</v>
      </c>
      <c r="U14" s="4">
        <v>676.7</v>
      </c>
      <c r="V14" s="4">
        <v>964.94510000000002</v>
      </c>
      <c r="Y14" s="4">
        <v>94.09</v>
      </c>
      <c r="Z14" s="4">
        <v>0</v>
      </c>
      <c r="AA14" s="4">
        <v>0</v>
      </c>
      <c r="AB14" s="4" t="s">
        <v>384</v>
      </c>
      <c r="AC14" s="4">
        <v>0</v>
      </c>
      <c r="AD14" s="4">
        <v>11.9</v>
      </c>
      <c r="AE14" s="4">
        <v>843</v>
      </c>
      <c r="AF14" s="4">
        <v>868</v>
      </c>
      <c r="AG14" s="4">
        <v>866</v>
      </c>
      <c r="AH14" s="4">
        <v>0</v>
      </c>
      <c r="AI14" s="4">
        <v>0</v>
      </c>
      <c r="AJ14" s="4">
        <v>0</v>
      </c>
      <c r="AK14" s="4">
        <v>984</v>
      </c>
      <c r="AL14" s="4">
        <v>-40</v>
      </c>
      <c r="AM14" s="4">
        <v>0</v>
      </c>
      <c r="AN14" s="4">
        <v>26</v>
      </c>
      <c r="AO14" s="4">
        <v>190</v>
      </c>
      <c r="AP14" s="4">
        <v>189.4</v>
      </c>
      <c r="AQ14" s="4">
        <v>2</v>
      </c>
      <c r="AR14" s="4">
        <v>195</v>
      </c>
      <c r="AS14" s="4" t="s">
        <v>155</v>
      </c>
      <c r="AT14" s="4">
        <v>2</v>
      </c>
      <c r="AU14" s="5">
        <v>0.65673611111111108</v>
      </c>
      <c r="AV14" s="4">
        <v>47.158954000000001</v>
      </c>
      <c r="AW14" s="4">
        <v>-88.489012000000002</v>
      </c>
      <c r="AX14" s="4">
        <v>316.39999999999998</v>
      </c>
      <c r="AY14" s="4">
        <v>39.5</v>
      </c>
      <c r="AZ14" s="4">
        <v>12</v>
      </c>
      <c r="BA14" s="4">
        <v>8</v>
      </c>
      <c r="BB14" s="4" t="s">
        <v>439</v>
      </c>
      <c r="BC14" s="4">
        <v>1.0988009999999999</v>
      </c>
      <c r="BD14" s="4">
        <v>1.001199</v>
      </c>
      <c r="BE14" s="4">
        <v>1.801199</v>
      </c>
      <c r="BF14" s="4">
        <v>14.063000000000001</v>
      </c>
      <c r="BG14" s="4">
        <v>14.16</v>
      </c>
      <c r="BH14" s="4">
        <v>1.01</v>
      </c>
      <c r="BI14" s="4">
        <v>14.733000000000001</v>
      </c>
      <c r="BJ14" s="4">
        <v>2823.3980000000001</v>
      </c>
      <c r="BK14" s="4">
        <v>119.03</v>
      </c>
      <c r="BL14" s="4">
        <v>22.318999999999999</v>
      </c>
      <c r="BM14" s="4">
        <v>0</v>
      </c>
      <c r="BN14" s="4">
        <v>22.318999999999999</v>
      </c>
      <c r="BO14" s="4">
        <v>16.501999999999999</v>
      </c>
      <c r="BP14" s="4">
        <v>0</v>
      </c>
      <c r="BQ14" s="4">
        <v>16.501999999999999</v>
      </c>
      <c r="BR14" s="4">
        <v>7.4302999999999999</v>
      </c>
      <c r="BU14" s="4">
        <v>4.3470000000000004</v>
      </c>
      <c r="BW14" s="4">
        <v>0</v>
      </c>
      <c r="BX14" s="4">
        <v>0.40771499999999999</v>
      </c>
      <c r="BY14" s="4">
        <v>-5</v>
      </c>
      <c r="BZ14" s="4">
        <v>0.66622599999999998</v>
      </c>
      <c r="CA14" s="4">
        <v>9.9635359999999995</v>
      </c>
      <c r="CB14" s="4">
        <v>13.457765</v>
      </c>
      <c r="CC14" s="4">
        <f t="shared" si="9"/>
        <v>2.6323662111999999</v>
      </c>
      <c r="CE14" s="4">
        <f t="shared" si="10"/>
        <v>21013.877628650014</v>
      </c>
      <c r="CF14" s="4">
        <f t="shared" si="10"/>
        <v>885.91188848976003</v>
      </c>
      <c r="CG14" s="4">
        <f t="shared" si="11"/>
        <v>122.82044849078399</v>
      </c>
      <c r="CH14" s="4">
        <f t="shared" si="11"/>
        <v>55.301949970977603</v>
      </c>
    </row>
    <row r="15" spans="1:93">
      <c r="A15" s="2">
        <v>42439</v>
      </c>
      <c r="B15" s="32">
        <v>0.44883782407407408</v>
      </c>
      <c r="C15" s="4">
        <v>14.222</v>
      </c>
      <c r="D15" s="4">
        <v>0.48180000000000001</v>
      </c>
      <c r="E15" s="4" t="s">
        <v>155</v>
      </c>
      <c r="F15" s="4">
        <v>4818.4288049999996</v>
      </c>
      <c r="G15" s="4">
        <v>1031.7</v>
      </c>
      <c r="H15" s="4">
        <v>-9.9</v>
      </c>
      <c r="I15" s="4">
        <v>781.5</v>
      </c>
      <c r="K15" s="4">
        <v>0</v>
      </c>
      <c r="L15" s="4">
        <v>91</v>
      </c>
      <c r="M15" s="4">
        <v>0.87319999999999998</v>
      </c>
      <c r="N15" s="4">
        <v>12.419</v>
      </c>
      <c r="O15" s="4">
        <v>0.42080000000000001</v>
      </c>
      <c r="P15" s="4">
        <v>900.87459999999999</v>
      </c>
      <c r="Q15" s="4">
        <v>0</v>
      </c>
      <c r="R15" s="4">
        <v>900.9</v>
      </c>
      <c r="S15" s="4">
        <v>666.08100000000002</v>
      </c>
      <c r="T15" s="4">
        <v>0</v>
      </c>
      <c r="U15" s="4">
        <v>666.1</v>
      </c>
      <c r="V15" s="4">
        <v>781.52059999999994</v>
      </c>
      <c r="Y15" s="4">
        <v>79.781000000000006</v>
      </c>
      <c r="Z15" s="4">
        <v>0</v>
      </c>
      <c r="AA15" s="4">
        <v>0</v>
      </c>
      <c r="AB15" s="4" t="s">
        <v>384</v>
      </c>
      <c r="AC15" s="4">
        <v>0</v>
      </c>
      <c r="AD15" s="4">
        <v>11.8</v>
      </c>
      <c r="AE15" s="4">
        <v>844</v>
      </c>
      <c r="AF15" s="4">
        <v>866</v>
      </c>
      <c r="AG15" s="4">
        <v>866</v>
      </c>
      <c r="AH15" s="4">
        <v>0</v>
      </c>
      <c r="AI15" s="4">
        <v>0</v>
      </c>
      <c r="AJ15" s="4">
        <v>0</v>
      </c>
      <c r="AK15" s="4">
        <v>984</v>
      </c>
      <c r="AL15" s="4">
        <v>-40</v>
      </c>
      <c r="AM15" s="4">
        <v>0</v>
      </c>
      <c r="AN15" s="4">
        <v>26</v>
      </c>
      <c r="AO15" s="4">
        <v>190</v>
      </c>
      <c r="AP15" s="4">
        <v>189</v>
      </c>
      <c r="AQ15" s="4">
        <v>2</v>
      </c>
      <c r="AR15" s="4">
        <v>195</v>
      </c>
      <c r="AS15" s="4" t="s">
        <v>155</v>
      </c>
      <c r="AT15" s="4">
        <v>2</v>
      </c>
      <c r="AU15" s="5">
        <v>0.65674768518518511</v>
      </c>
      <c r="AV15" s="4">
        <v>47.158892999999999</v>
      </c>
      <c r="AW15" s="4">
        <v>-88.488793999999999</v>
      </c>
      <c r="AX15" s="4">
        <v>316.3</v>
      </c>
      <c r="AY15" s="4">
        <v>41.7</v>
      </c>
      <c r="AZ15" s="4">
        <v>12</v>
      </c>
      <c r="BA15" s="4">
        <v>12</v>
      </c>
      <c r="BB15" s="4" t="s">
        <v>421</v>
      </c>
      <c r="BC15" s="4">
        <v>1</v>
      </c>
      <c r="BD15" s="4">
        <v>1.1022019999999999</v>
      </c>
      <c r="BE15" s="4">
        <v>1.9011009999999999</v>
      </c>
      <c r="BF15" s="4">
        <v>14.063000000000001</v>
      </c>
      <c r="BG15" s="4">
        <v>14.35</v>
      </c>
      <c r="BH15" s="4">
        <v>1.02</v>
      </c>
      <c r="BI15" s="4">
        <v>14.516999999999999</v>
      </c>
      <c r="BJ15" s="4">
        <v>2915.84</v>
      </c>
      <c r="BK15" s="4">
        <v>62.877000000000002</v>
      </c>
      <c r="BL15" s="4">
        <v>22.15</v>
      </c>
      <c r="BM15" s="4">
        <v>0</v>
      </c>
      <c r="BN15" s="4">
        <v>22.15</v>
      </c>
      <c r="BO15" s="4">
        <v>16.376999999999999</v>
      </c>
      <c r="BP15" s="4">
        <v>0</v>
      </c>
      <c r="BQ15" s="4">
        <v>16.376999999999999</v>
      </c>
      <c r="BR15" s="4">
        <v>6.0674999999999999</v>
      </c>
      <c r="BU15" s="4">
        <v>3.7160000000000002</v>
      </c>
      <c r="BW15" s="4">
        <v>0</v>
      </c>
      <c r="BX15" s="4">
        <v>0.44984200000000002</v>
      </c>
      <c r="BY15" s="4">
        <v>-5</v>
      </c>
      <c r="BZ15" s="4">
        <v>0.66638699999999995</v>
      </c>
      <c r="CA15" s="4">
        <v>10.993014000000001</v>
      </c>
      <c r="CB15" s="4">
        <v>13.461017</v>
      </c>
      <c r="CC15" s="4">
        <f t="shared" si="9"/>
        <v>2.9043542988</v>
      </c>
      <c r="CE15" s="4">
        <f t="shared" si="10"/>
        <v>23944.240846494722</v>
      </c>
      <c r="CF15" s="4">
        <f t="shared" si="10"/>
        <v>516.33218273466605</v>
      </c>
      <c r="CG15" s="4">
        <f t="shared" si="11"/>
        <v>134.48434493766598</v>
      </c>
      <c r="CH15" s="4">
        <f t="shared" si="11"/>
        <v>49.824983996415</v>
      </c>
    </row>
    <row r="16" spans="1:93">
      <c r="A16" s="2">
        <v>42439</v>
      </c>
      <c r="B16" s="32">
        <v>0.44884939814814812</v>
      </c>
      <c r="C16" s="4">
        <v>14.340999999999999</v>
      </c>
      <c r="D16" s="4">
        <v>0.26050000000000001</v>
      </c>
      <c r="E16" s="4" t="s">
        <v>155</v>
      </c>
      <c r="F16" s="4">
        <v>2604.5300590000002</v>
      </c>
      <c r="G16" s="4">
        <v>919.3</v>
      </c>
      <c r="H16" s="4">
        <v>-14.3</v>
      </c>
      <c r="I16" s="4">
        <v>664.4</v>
      </c>
      <c r="K16" s="4">
        <v>0</v>
      </c>
      <c r="L16" s="4">
        <v>88</v>
      </c>
      <c r="M16" s="4">
        <v>0.87429999999999997</v>
      </c>
      <c r="N16" s="4">
        <v>12.539199999999999</v>
      </c>
      <c r="O16" s="4">
        <v>0.22770000000000001</v>
      </c>
      <c r="P16" s="4">
        <v>803.7903</v>
      </c>
      <c r="Q16" s="4">
        <v>0</v>
      </c>
      <c r="R16" s="4">
        <v>803.8</v>
      </c>
      <c r="S16" s="4">
        <v>594.29960000000005</v>
      </c>
      <c r="T16" s="4">
        <v>0</v>
      </c>
      <c r="U16" s="4">
        <v>594.29999999999995</v>
      </c>
      <c r="V16" s="4">
        <v>664.38490000000002</v>
      </c>
      <c r="Y16" s="4">
        <v>76.927000000000007</v>
      </c>
      <c r="Z16" s="4">
        <v>0</v>
      </c>
      <c r="AA16" s="4">
        <v>0</v>
      </c>
      <c r="AB16" s="4" t="s">
        <v>384</v>
      </c>
      <c r="AC16" s="4">
        <v>0</v>
      </c>
      <c r="AD16" s="4">
        <v>11.8</v>
      </c>
      <c r="AE16" s="4">
        <v>844</v>
      </c>
      <c r="AF16" s="4">
        <v>867</v>
      </c>
      <c r="AG16" s="4">
        <v>867</v>
      </c>
      <c r="AH16" s="4">
        <v>0</v>
      </c>
      <c r="AI16" s="4">
        <v>0</v>
      </c>
      <c r="AJ16" s="4">
        <v>0</v>
      </c>
      <c r="AK16" s="4">
        <v>984</v>
      </c>
      <c r="AL16" s="4">
        <v>-40</v>
      </c>
      <c r="AM16" s="4">
        <v>0</v>
      </c>
      <c r="AN16" s="4">
        <v>26</v>
      </c>
      <c r="AO16" s="4">
        <v>190</v>
      </c>
      <c r="AP16" s="4">
        <v>189</v>
      </c>
      <c r="AQ16" s="4">
        <v>1.9</v>
      </c>
      <c r="AR16" s="4">
        <v>195</v>
      </c>
      <c r="AS16" s="4" t="s">
        <v>155</v>
      </c>
      <c r="AT16" s="4">
        <v>2</v>
      </c>
      <c r="AU16" s="5">
        <v>0.65675925925925926</v>
      </c>
      <c r="AV16" s="4">
        <v>47.158853000000001</v>
      </c>
      <c r="AW16" s="4">
        <v>-88.488550000000004</v>
      </c>
      <c r="AX16" s="4">
        <v>316.3</v>
      </c>
      <c r="AY16" s="4">
        <v>42.1</v>
      </c>
      <c r="AZ16" s="4">
        <v>12</v>
      </c>
      <c r="BA16" s="4">
        <v>12</v>
      </c>
      <c r="BB16" s="4" t="s">
        <v>421</v>
      </c>
      <c r="BC16" s="4">
        <v>1</v>
      </c>
      <c r="BD16" s="4">
        <v>1.3011999999999999</v>
      </c>
      <c r="BE16" s="4">
        <v>2</v>
      </c>
      <c r="BF16" s="4">
        <v>14.063000000000001</v>
      </c>
      <c r="BG16" s="4">
        <v>14.49</v>
      </c>
      <c r="BH16" s="4">
        <v>1.03</v>
      </c>
      <c r="BI16" s="4">
        <v>14.372</v>
      </c>
      <c r="BJ16" s="4">
        <v>2963.527</v>
      </c>
      <c r="BK16" s="4">
        <v>34.255000000000003</v>
      </c>
      <c r="BL16" s="4">
        <v>19.893999999999998</v>
      </c>
      <c r="BM16" s="4">
        <v>0</v>
      </c>
      <c r="BN16" s="4">
        <v>19.893999999999998</v>
      </c>
      <c r="BO16" s="4">
        <v>14.709</v>
      </c>
      <c r="BP16" s="4">
        <v>0</v>
      </c>
      <c r="BQ16" s="4">
        <v>14.709</v>
      </c>
      <c r="BR16" s="4">
        <v>5.1921999999999997</v>
      </c>
      <c r="BU16" s="4">
        <v>3.6070000000000002</v>
      </c>
      <c r="BW16" s="4">
        <v>0</v>
      </c>
      <c r="BX16" s="4">
        <v>0.46055000000000001</v>
      </c>
      <c r="BY16" s="4">
        <v>-5</v>
      </c>
      <c r="BZ16" s="4">
        <v>0.66600000000000004</v>
      </c>
      <c r="CA16" s="4">
        <v>11.254702</v>
      </c>
      <c r="CB16" s="4">
        <v>13.453200000000001</v>
      </c>
      <c r="CC16" s="4">
        <f t="shared" si="9"/>
        <v>2.9734922683999998</v>
      </c>
      <c r="CE16" s="4">
        <f t="shared" si="10"/>
        <v>24915.149100703635</v>
      </c>
      <c r="CF16" s="4">
        <f t="shared" si="10"/>
        <v>287.99077330647003</v>
      </c>
      <c r="CG16" s="4">
        <f t="shared" si="11"/>
        <v>123.66242255334599</v>
      </c>
      <c r="CH16" s="4">
        <f t="shared" si="11"/>
        <v>43.652187802126797</v>
      </c>
    </row>
    <row r="17" spans="1:86">
      <c r="A17" s="2">
        <v>42439</v>
      </c>
      <c r="B17" s="32">
        <v>0.44886097222222227</v>
      </c>
      <c r="C17" s="4">
        <v>14.301</v>
      </c>
      <c r="D17" s="4">
        <v>0.1956</v>
      </c>
      <c r="E17" s="4" t="s">
        <v>155</v>
      </c>
      <c r="F17" s="4">
        <v>1955.781759</v>
      </c>
      <c r="G17" s="4">
        <v>964.3</v>
      </c>
      <c r="H17" s="4">
        <v>-14.7</v>
      </c>
      <c r="I17" s="4">
        <v>638.4</v>
      </c>
      <c r="K17" s="4">
        <v>0</v>
      </c>
      <c r="L17" s="4">
        <v>84</v>
      </c>
      <c r="M17" s="4">
        <v>0.87529999999999997</v>
      </c>
      <c r="N17" s="4">
        <v>12.5168</v>
      </c>
      <c r="O17" s="4">
        <v>0.17119999999999999</v>
      </c>
      <c r="P17" s="4">
        <v>844.02269999999999</v>
      </c>
      <c r="Q17" s="4">
        <v>0</v>
      </c>
      <c r="R17" s="4">
        <v>844</v>
      </c>
      <c r="S17" s="4">
        <v>624.04629999999997</v>
      </c>
      <c r="T17" s="4">
        <v>0</v>
      </c>
      <c r="U17" s="4">
        <v>624</v>
      </c>
      <c r="V17" s="4">
        <v>638.41290000000004</v>
      </c>
      <c r="Y17" s="4">
        <v>73.582999999999998</v>
      </c>
      <c r="Z17" s="4">
        <v>0</v>
      </c>
      <c r="AA17" s="4">
        <v>0</v>
      </c>
      <c r="AB17" s="4" t="s">
        <v>384</v>
      </c>
      <c r="AC17" s="4">
        <v>0</v>
      </c>
      <c r="AD17" s="4">
        <v>11.9</v>
      </c>
      <c r="AE17" s="4">
        <v>844</v>
      </c>
      <c r="AF17" s="4">
        <v>867</v>
      </c>
      <c r="AG17" s="4">
        <v>866</v>
      </c>
      <c r="AH17" s="4">
        <v>0</v>
      </c>
      <c r="AI17" s="4">
        <v>0</v>
      </c>
      <c r="AJ17" s="4">
        <v>0</v>
      </c>
      <c r="AK17" s="4">
        <v>984</v>
      </c>
      <c r="AL17" s="4">
        <v>-40</v>
      </c>
      <c r="AM17" s="4">
        <v>0</v>
      </c>
      <c r="AN17" s="4">
        <v>26</v>
      </c>
      <c r="AO17" s="4">
        <v>190</v>
      </c>
      <c r="AP17" s="4">
        <v>189</v>
      </c>
      <c r="AQ17" s="4">
        <v>2</v>
      </c>
      <c r="AR17" s="4">
        <v>195</v>
      </c>
      <c r="AS17" s="4" t="s">
        <v>155</v>
      </c>
      <c r="AT17" s="4">
        <v>2</v>
      </c>
      <c r="AU17" s="5">
        <v>0.6567708333333333</v>
      </c>
      <c r="AV17" s="4">
        <v>47.158835000000003</v>
      </c>
      <c r="AW17" s="4">
        <v>-88.488299999999995</v>
      </c>
      <c r="AX17" s="4">
        <v>315.89999999999998</v>
      </c>
      <c r="AY17" s="4">
        <v>43.3</v>
      </c>
      <c r="AZ17" s="4">
        <v>12</v>
      </c>
      <c r="BA17" s="4">
        <v>12</v>
      </c>
      <c r="BB17" s="4" t="s">
        <v>421</v>
      </c>
      <c r="BC17" s="4">
        <v>1.0012000000000001</v>
      </c>
      <c r="BD17" s="4">
        <v>1.4036</v>
      </c>
      <c r="BE17" s="4">
        <v>2.0036</v>
      </c>
      <c r="BF17" s="4">
        <v>14.063000000000001</v>
      </c>
      <c r="BG17" s="4">
        <v>14.59</v>
      </c>
      <c r="BH17" s="4">
        <v>1.04</v>
      </c>
      <c r="BI17" s="4">
        <v>14.25</v>
      </c>
      <c r="BJ17" s="4">
        <v>2977.2109999999998</v>
      </c>
      <c r="BK17" s="4">
        <v>25.914999999999999</v>
      </c>
      <c r="BL17" s="4">
        <v>21.024000000000001</v>
      </c>
      <c r="BM17" s="4">
        <v>0</v>
      </c>
      <c r="BN17" s="4">
        <v>21.024000000000001</v>
      </c>
      <c r="BO17" s="4">
        <v>15.544</v>
      </c>
      <c r="BP17" s="4">
        <v>0</v>
      </c>
      <c r="BQ17" s="4">
        <v>15.544</v>
      </c>
      <c r="BR17" s="4">
        <v>5.0213000000000001</v>
      </c>
      <c r="BU17" s="4">
        <v>3.472</v>
      </c>
      <c r="BW17" s="4">
        <v>0</v>
      </c>
      <c r="BX17" s="4">
        <v>0.47492800000000002</v>
      </c>
      <c r="BY17" s="4">
        <v>-5</v>
      </c>
      <c r="BZ17" s="4">
        <v>0.66783800000000004</v>
      </c>
      <c r="CA17" s="4">
        <v>11.606051000000001</v>
      </c>
      <c r="CB17" s="4">
        <v>13.490323999999999</v>
      </c>
      <c r="CC17" s="4">
        <f t="shared" si="9"/>
        <v>3.0663186742000001</v>
      </c>
      <c r="CE17" s="4">
        <f t="shared" si="10"/>
        <v>25811.586039709469</v>
      </c>
      <c r="CF17" s="4">
        <f t="shared" si="10"/>
        <v>224.675796313755</v>
      </c>
      <c r="CG17" s="4">
        <f t="shared" si="11"/>
        <v>134.76212918776801</v>
      </c>
      <c r="CH17" s="4">
        <f t="shared" si="11"/>
        <v>43.533265523066106</v>
      </c>
    </row>
    <row r="18" spans="1:86">
      <c r="A18" s="2">
        <v>42439</v>
      </c>
      <c r="B18" s="32">
        <v>0.4488725462962963</v>
      </c>
      <c r="C18" s="4">
        <v>14.433999999999999</v>
      </c>
      <c r="D18" s="4">
        <v>0.21510000000000001</v>
      </c>
      <c r="E18" s="4" t="s">
        <v>155</v>
      </c>
      <c r="F18" s="4">
        <v>2151.368508</v>
      </c>
      <c r="G18" s="4">
        <v>1065.7</v>
      </c>
      <c r="H18" s="4">
        <v>-14.6</v>
      </c>
      <c r="I18" s="4">
        <v>569.70000000000005</v>
      </c>
      <c r="K18" s="4">
        <v>0.1</v>
      </c>
      <c r="L18" s="4">
        <v>79</v>
      </c>
      <c r="M18" s="4">
        <v>0.87409999999999999</v>
      </c>
      <c r="N18" s="4">
        <v>12.617100000000001</v>
      </c>
      <c r="O18" s="4">
        <v>0.18809999999999999</v>
      </c>
      <c r="P18" s="4">
        <v>931.58699999999999</v>
      </c>
      <c r="Q18" s="4">
        <v>0</v>
      </c>
      <c r="R18" s="4">
        <v>931.6</v>
      </c>
      <c r="S18" s="4">
        <v>688.78890000000001</v>
      </c>
      <c r="T18" s="4">
        <v>0</v>
      </c>
      <c r="U18" s="4">
        <v>688.8</v>
      </c>
      <c r="V18" s="4">
        <v>569.6644</v>
      </c>
      <c r="Y18" s="4">
        <v>68.781000000000006</v>
      </c>
      <c r="Z18" s="4">
        <v>0</v>
      </c>
      <c r="AA18" s="4">
        <v>8.7400000000000005E-2</v>
      </c>
      <c r="AB18" s="4" t="s">
        <v>384</v>
      </c>
      <c r="AC18" s="4">
        <v>0</v>
      </c>
      <c r="AD18" s="4">
        <v>11.8</v>
      </c>
      <c r="AE18" s="4">
        <v>844</v>
      </c>
      <c r="AF18" s="4">
        <v>867</v>
      </c>
      <c r="AG18" s="4">
        <v>867</v>
      </c>
      <c r="AH18" s="4">
        <v>0</v>
      </c>
      <c r="AI18" s="4">
        <v>0</v>
      </c>
      <c r="AJ18" s="4">
        <v>0</v>
      </c>
      <c r="AK18" s="4">
        <v>984</v>
      </c>
      <c r="AL18" s="4">
        <v>-40</v>
      </c>
      <c r="AM18" s="4">
        <v>0</v>
      </c>
      <c r="AN18" s="4">
        <v>26</v>
      </c>
      <c r="AO18" s="4">
        <v>190</v>
      </c>
      <c r="AP18" s="4">
        <v>189</v>
      </c>
      <c r="AQ18" s="4">
        <v>2</v>
      </c>
      <c r="AR18" s="4">
        <v>195</v>
      </c>
      <c r="AS18" s="4" t="s">
        <v>155</v>
      </c>
      <c r="AT18" s="4">
        <v>2</v>
      </c>
      <c r="AU18" s="5">
        <v>0.65678240740740745</v>
      </c>
      <c r="AV18" s="4">
        <v>47.158847000000002</v>
      </c>
      <c r="AW18" s="4">
        <v>-88.488033999999999</v>
      </c>
      <c r="AX18" s="4">
        <v>315.3</v>
      </c>
      <c r="AY18" s="4">
        <v>44.1</v>
      </c>
      <c r="AZ18" s="4">
        <v>12</v>
      </c>
      <c r="BA18" s="4">
        <v>12</v>
      </c>
      <c r="BB18" s="4" t="s">
        <v>421</v>
      </c>
      <c r="BC18" s="4">
        <v>1.1000000000000001</v>
      </c>
      <c r="BD18" s="4">
        <v>1.7012</v>
      </c>
      <c r="BE18" s="4">
        <v>2.3012000000000001</v>
      </c>
      <c r="BF18" s="4">
        <v>14.063000000000001</v>
      </c>
      <c r="BG18" s="4">
        <v>14.46</v>
      </c>
      <c r="BH18" s="4">
        <v>1.03</v>
      </c>
      <c r="BI18" s="4">
        <v>14.4</v>
      </c>
      <c r="BJ18" s="4">
        <v>2975.2510000000002</v>
      </c>
      <c r="BK18" s="4">
        <v>28.225000000000001</v>
      </c>
      <c r="BL18" s="4">
        <v>23.004999999999999</v>
      </c>
      <c r="BM18" s="4">
        <v>0</v>
      </c>
      <c r="BN18" s="4">
        <v>23.004999999999999</v>
      </c>
      <c r="BO18" s="4">
        <v>17.009</v>
      </c>
      <c r="BP18" s="4">
        <v>0</v>
      </c>
      <c r="BQ18" s="4">
        <v>17.009</v>
      </c>
      <c r="BR18" s="4">
        <v>4.4420000000000002</v>
      </c>
      <c r="BU18" s="4">
        <v>3.218</v>
      </c>
      <c r="BW18" s="4">
        <v>14.988</v>
      </c>
      <c r="BX18" s="4">
        <v>0.46415800000000002</v>
      </c>
      <c r="BY18" s="4">
        <v>-5</v>
      </c>
      <c r="BZ18" s="4">
        <v>0.66777399999999998</v>
      </c>
      <c r="CA18" s="4">
        <v>11.342860999999999</v>
      </c>
      <c r="CB18" s="4">
        <v>13.489034999999999</v>
      </c>
      <c r="CC18" s="4">
        <f t="shared" si="9"/>
        <v>2.9967838761999999</v>
      </c>
      <c r="CE18" s="4">
        <f t="shared" si="10"/>
        <v>25209.650324233917</v>
      </c>
      <c r="CF18" s="4">
        <f t="shared" si="10"/>
        <v>239.15373203857499</v>
      </c>
      <c r="CG18" s="4">
        <f t="shared" si="11"/>
        <v>144.119249893503</v>
      </c>
      <c r="CH18" s="4">
        <f t="shared" si="11"/>
        <v>37.637586455813995</v>
      </c>
    </row>
    <row r="19" spans="1:86">
      <c r="A19" s="2">
        <v>42439</v>
      </c>
      <c r="B19" s="32">
        <v>0.4488841203703704</v>
      </c>
      <c r="C19" s="4">
        <v>14.446999999999999</v>
      </c>
      <c r="D19" s="4">
        <v>0.38109999999999999</v>
      </c>
      <c r="E19" s="4" t="s">
        <v>155</v>
      </c>
      <c r="F19" s="4">
        <v>3811.1448399999999</v>
      </c>
      <c r="G19" s="4">
        <v>952.7</v>
      </c>
      <c r="H19" s="4">
        <v>-14.7</v>
      </c>
      <c r="I19" s="4">
        <v>491.9</v>
      </c>
      <c r="K19" s="4">
        <v>0.1</v>
      </c>
      <c r="L19" s="4">
        <v>75</v>
      </c>
      <c r="M19" s="4">
        <v>0.87260000000000004</v>
      </c>
      <c r="N19" s="4">
        <v>12.606299999999999</v>
      </c>
      <c r="O19" s="4">
        <v>0.33260000000000001</v>
      </c>
      <c r="P19" s="4">
        <v>831.32270000000005</v>
      </c>
      <c r="Q19" s="4">
        <v>0</v>
      </c>
      <c r="R19" s="4">
        <v>831.3</v>
      </c>
      <c r="S19" s="4">
        <v>614.65639999999996</v>
      </c>
      <c r="T19" s="4">
        <v>0</v>
      </c>
      <c r="U19" s="4">
        <v>614.70000000000005</v>
      </c>
      <c r="V19" s="4">
        <v>491.89920000000001</v>
      </c>
      <c r="Y19" s="4">
        <v>65.551000000000002</v>
      </c>
      <c r="Z19" s="4">
        <v>0</v>
      </c>
      <c r="AA19" s="4">
        <v>8.7300000000000003E-2</v>
      </c>
      <c r="AB19" s="4" t="s">
        <v>384</v>
      </c>
      <c r="AC19" s="4">
        <v>0</v>
      </c>
      <c r="AD19" s="4">
        <v>11.8</v>
      </c>
      <c r="AE19" s="4">
        <v>843</v>
      </c>
      <c r="AF19" s="4">
        <v>866</v>
      </c>
      <c r="AG19" s="4">
        <v>867</v>
      </c>
      <c r="AH19" s="4">
        <v>0</v>
      </c>
      <c r="AI19" s="4">
        <v>0</v>
      </c>
      <c r="AJ19" s="4">
        <v>0</v>
      </c>
      <c r="AK19" s="4">
        <v>984</v>
      </c>
      <c r="AL19" s="4">
        <v>-40</v>
      </c>
      <c r="AM19" s="4">
        <v>0</v>
      </c>
      <c r="AN19" s="4">
        <v>26</v>
      </c>
      <c r="AO19" s="4">
        <v>190</v>
      </c>
      <c r="AP19" s="4">
        <v>189.6</v>
      </c>
      <c r="AQ19" s="4">
        <v>1.7</v>
      </c>
      <c r="AR19" s="4">
        <v>195</v>
      </c>
      <c r="AS19" s="4" t="s">
        <v>155</v>
      </c>
      <c r="AT19" s="4">
        <v>2</v>
      </c>
      <c r="AU19" s="5">
        <v>0.65679398148148149</v>
      </c>
      <c r="AV19" s="4">
        <v>47.158853000000001</v>
      </c>
      <c r="AW19" s="4">
        <v>-88.487763999999999</v>
      </c>
      <c r="AX19" s="4">
        <v>315.10000000000002</v>
      </c>
      <c r="AY19" s="4">
        <v>44.8</v>
      </c>
      <c r="AZ19" s="4">
        <v>12</v>
      </c>
      <c r="BA19" s="4">
        <v>12</v>
      </c>
      <c r="BB19" s="4" t="s">
        <v>421</v>
      </c>
      <c r="BC19" s="4">
        <v>1.1035999999999999</v>
      </c>
      <c r="BD19" s="4">
        <v>1.8036000000000001</v>
      </c>
      <c r="BE19" s="4">
        <v>2.4047999999999998</v>
      </c>
      <c r="BF19" s="4">
        <v>14.063000000000001</v>
      </c>
      <c r="BG19" s="4">
        <v>14.28</v>
      </c>
      <c r="BH19" s="4">
        <v>1.02</v>
      </c>
      <c r="BI19" s="4">
        <v>14.598000000000001</v>
      </c>
      <c r="BJ19" s="4">
        <v>2943.7849999999999</v>
      </c>
      <c r="BK19" s="4">
        <v>49.427999999999997</v>
      </c>
      <c r="BL19" s="4">
        <v>20.329000000000001</v>
      </c>
      <c r="BM19" s="4">
        <v>0</v>
      </c>
      <c r="BN19" s="4">
        <v>20.329000000000001</v>
      </c>
      <c r="BO19" s="4">
        <v>15.031000000000001</v>
      </c>
      <c r="BP19" s="4">
        <v>0</v>
      </c>
      <c r="BQ19" s="4">
        <v>15.031000000000001</v>
      </c>
      <c r="BR19" s="4">
        <v>3.7982999999999998</v>
      </c>
      <c r="BU19" s="4">
        <v>3.0369999999999999</v>
      </c>
      <c r="BW19" s="4">
        <v>14.816000000000001</v>
      </c>
      <c r="BX19" s="4">
        <v>0.38173099999999999</v>
      </c>
      <c r="BY19" s="4">
        <v>-5</v>
      </c>
      <c r="BZ19" s="4">
        <v>0.66700000000000004</v>
      </c>
      <c r="CA19" s="4">
        <v>9.3285520000000002</v>
      </c>
      <c r="CB19" s="4">
        <v>13.4734</v>
      </c>
      <c r="CC19" s="4">
        <f t="shared" si="9"/>
        <v>2.4646034384000002</v>
      </c>
      <c r="CE19" s="4">
        <f t="shared" si="10"/>
        <v>20513.554832642039</v>
      </c>
      <c r="CF19" s="4">
        <f t="shared" si="10"/>
        <v>344.43547618723198</v>
      </c>
      <c r="CG19" s="4">
        <f t="shared" si="11"/>
        <v>104.742446438664</v>
      </c>
      <c r="CH19" s="4">
        <f t="shared" si="11"/>
        <v>26.468181379015199</v>
      </c>
    </row>
    <row r="20" spans="1:86">
      <c r="A20" s="2">
        <v>42439</v>
      </c>
      <c r="B20" s="32">
        <v>0.44889569444444444</v>
      </c>
      <c r="C20" s="4">
        <v>14.44</v>
      </c>
      <c r="D20" s="4">
        <v>0.40970000000000001</v>
      </c>
      <c r="E20" s="4" t="s">
        <v>155</v>
      </c>
      <c r="F20" s="4">
        <v>4097.3547269999999</v>
      </c>
      <c r="G20" s="4">
        <v>719.1</v>
      </c>
      <c r="H20" s="4">
        <v>-14.6</v>
      </c>
      <c r="I20" s="4">
        <v>452.3</v>
      </c>
      <c r="K20" s="4">
        <v>0.1</v>
      </c>
      <c r="L20" s="4">
        <v>72</v>
      </c>
      <c r="M20" s="4">
        <v>0.87250000000000005</v>
      </c>
      <c r="N20" s="4">
        <v>12.5985</v>
      </c>
      <c r="O20" s="4">
        <v>0.35749999999999998</v>
      </c>
      <c r="P20" s="4">
        <v>627.35739999999998</v>
      </c>
      <c r="Q20" s="4">
        <v>0</v>
      </c>
      <c r="R20" s="4">
        <v>627.4</v>
      </c>
      <c r="S20" s="4">
        <v>463.85019999999997</v>
      </c>
      <c r="T20" s="4">
        <v>0</v>
      </c>
      <c r="U20" s="4">
        <v>463.9</v>
      </c>
      <c r="V20" s="4">
        <v>452.2903</v>
      </c>
      <c r="Y20" s="4">
        <v>63.015000000000001</v>
      </c>
      <c r="Z20" s="4">
        <v>0</v>
      </c>
      <c r="AA20" s="4">
        <v>8.72E-2</v>
      </c>
      <c r="AB20" s="4" t="s">
        <v>384</v>
      </c>
      <c r="AC20" s="4">
        <v>0</v>
      </c>
      <c r="AD20" s="4">
        <v>11.8</v>
      </c>
      <c r="AE20" s="4">
        <v>843</v>
      </c>
      <c r="AF20" s="4">
        <v>865</v>
      </c>
      <c r="AG20" s="4">
        <v>866</v>
      </c>
      <c r="AH20" s="4">
        <v>0</v>
      </c>
      <c r="AI20" s="4">
        <v>0</v>
      </c>
      <c r="AJ20" s="4">
        <v>0</v>
      </c>
      <c r="AK20" s="4">
        <v>984</v>
      </c>
      <c r="AL20" s="4">
        <v>-40</v>
      </c>
      <c r="AM20" s="4">
        <v>0</v>
      </c>
      <c r="AN20" s="4">
        <v>26</v>
      </c>
      <c r="AO20" s="4">
        <v>190</v>
      </c>
      <c r="AP20" s="4">
        <v>190</v>
      </c>
      <c r="AQ20" s="4">
        <v>1.9</v>
      </c>
      <c r="AR20" s="4">
        <v>195</v>
      </c>
      <c r="AS20" s="4" t="s">
        <v>155</v>
      </c>
      <c r="AT20" s="4">
        <v>2</v>
      </c>
      <c r="AU20" s="5">
        <v>0.65680555555555553</v>
      </c>
      <c r="AV20" s="4">
        <v>47.158862999999997</v>
      </c>
      <c r="AW20" s="4">
        <v>-88.487492000000003</v>
      </c>
      <c r="AX20" s="4">
        <v>314.8</v>
      </c>
      <c r="AY20" s="4">
        <v>45.6</v>
      </c>
      <c r="AZ20" s="4">
        <v>12</v>
      </c>
      <c r="BA20" s="4">
        <v>12</v>
      </c>
      <c r="BB20" s="4" t="s">
        <v>421</v>
      </c>
      <c r="BC20" s="4">
        <v>1.4</v>
      </c>
      <c r="BD20" s="4">
        <v>2.1</v>
      </c>
      <c r="BE20" s="4">
        <v>2.8</v>
      </c>
      <c r="BF20" s="4">
        <v>14.063000000000001</v>
      </c>
      <c r="BG20" s="4">
        <v>14.26</v>
      </c>
      <c r="BH20" s="4">
        <v>1.01</v>
      </c>
      <c r="BI20" s="4">
        <v>14.616</v>
      </c>
      <c r="BJ20" s="4">
        <v>2938.9769999999999</v>
      </c>
      <c r="BK20" s="4">
        <v>53.076999999999998</v>
      </c>
      <c r="BL20" s="4">
        <v>15.326000000000001</v>
      </c>
      <c r="BM20" s="4">
        <v>0</v>
      </c>
      <c r="BN20" s="4">
        <v>15.326000000000001</v>
      </c>
      <c r="BO20" s="4">
        <v>11.332000000000001</v>
      </c>
      <c r="BP20" s="4">
        <v>0</v>
      </c>
      <c r="BQ20" s="4">
        <v>11.332000000000001</v>
      </c>
      <c r="BR20" s="4">
        <v>3.4889000000000001</v>
      </c>
      <c r="BU20" s="4">
        <v>2.9169999999999998</v>
      </c>
      <c r="BW20" s="4">
        <v>14.798999999999999</v>
      </c>
      <c r="BX20" s="4">
        <v>0.310415</v>
      </c>
      <c r="BY20" s="4">
        <v>-5</v>
      </c>
      <c r="BZ20" s="4">
        <v>0.66638699999999995</v>
      </c>
      <c r="CA20" s="4">
        <v>7.5857659999999996</v>
      </c>
      <c r="CB20" s="4">
        <v>13.461017</v>
      </c>
      <c r="CC20" s="4">
        <f t="shared" si="9"/>
        <v>2.0041593771999997</v>
      </c>
      <c r="CE20" s="4">
        <f t="shared" si="10"/>
        <v>16653.910675632353</v>
      </c>
      <c r="CF20" s="4">
        <f t="shared" si="10"/>
        <v>300.76438738055396</v>
      </c>
      <c r="CG20" s="4">
        <f t="shared" si="11"/>
        <v>64.213539533063994</v>
      </c>
      <c r="CH20" s="4">
        <f t="shared" si="11"/>
        <v>19.770086311057799</v>
      </c>
    </row>
    <row r="21" spans="1:86">
      <c r="A21" s="2">
        <v>42439</v>
      </c>
      <c r="B21" s="32">
        <v>0.44890726851851853</v>
      </c>
      <c r="C21" s="4">
        <v>14.436</v>
      </c>
      <c r="D21" s="4">
        <v>0.21199999999999999</v>
      </c>
      <c r="E21" s="4" t="s">
        <v>155</v>
      </c>
      <c r="F21" s="4">
        <v>2119.9839609999999</v>
      </c>
      <c r="G21" s="4">
        <v>520.1</v>
      </c>
      <c r="H21" s="4">
        <v>-7</v>
      </c>
      <c r="I21" s="4">
        <v>291.39999999999998</v>
      </c>
      <c r="K21" s="4">
        <v>0.1</v>
      </c>
      <c r="L21" s="4">
        <v>60</v>
      </c>
      <c r="M21" s="4">
        <v>0.87439999999999996</v>
      </c>
      <c r="N21" s="4">
        <v>12.623100000000001</v>
      </c>
      <c r="O21" s="4">
        <v>0.18540000000000001</v>
      </c>
      <c r="P21" s="4">
        <v>454.79140000000001</v>
      </c>
      <c r="Q21" s="4">
        <v>0</v>
      </c>
      <c r="R21" s="4">
        <v>454.8</v>
      </c>
      <c r="S21" s="4">
        <v>336.25979999999998</v>
      </c>
      <c r="T21" s="4">
        <v>0</v>
      </c>
      <c r="U21" s="4">
        <v>336.3</v>
      </c>
      <c r="V21" s="4">
        <v>291.39940000000001</v>
      </c>
      <c r="Y21" s="4">
        <v>52.536999999999999</v>
      </c>
      <c r="Z21" s="4">
        <v>0</v>
      </c>
      <c r="AA21" s="4">
        <v>8.7400000000000005E-2</v>
      </c>
      <c r="AB21" s="4" t="s">
        <v>384</v>
      </c>
      <c r="AC21" s="4">
        <v>0</v>
      </c>
      <c r="AD21" s="4">
        <v>11.8</v>
      </c>
      <c r="AE21" s="4">
        <v>842</v>
      </c>
      <c r="AF21" s="4">
        <v>864</v>
      </c>
      <c r="AG21" s="4">
        <v>866</v>
      </c>
      <c r="AH21" s="4">
        <v>0</v>
      </c>
      <c r="AI21" s="4">
        <v>0</v>
      </c>
      <c r="AJ21" s="4">
        <v>0</v>
      </c>
      <c r="AK21" s="4">
        <v>984</v>
      </c>
      <c r="AL21" s="4">
        <v>-40</v>
      </c>
      <c r="AM21" s="4">
        <v>0</v>
      </c>
      <c r="AN21" s="4">
        <v>26</v>
      </c>
      <c r="AO21" s="4">
        <v>190</v>
      </c>
      <c r="AP21" s="4">
        <v>190</v>
      </c>
      <c r="AQ21" s="4">
        <v>1.9</v>
      </c>
      <c r="AR21" s="4">
        <v>195</v>
      </c>
      <c r="AS21" s="4" t="s">
        <v>155</v>
      </c>
      <c r="AT21" s="4">
        <v>2</v>
      </c>
      <c r="AU21" s="5">
        <v>0.65681712962962957</v>
      </c>
      <c r="AV21" s="4">
        <v>47.158867999999998</v>
      </c>
      <c r="AW21" s="4">
        <v>-88.487215000000006</v>
      </c>
      <c r="AX21" s="4">
        <v>313.89999999999998</v>
      </c>
      <c r="AY21" s="4">
        <v>44.9</v>
      </c>
      <c r="AZ21" s="4">
        <v>12</v>
      </c>
      <c r="BA21" s="4">
        <v>11</v>
      </c>
      <c r="BB21" s="4" t="s">
        <v>422</v>
      </c>
      <c r="BC21" s="4">
        <v>1.4012</v>
      </c>
      <c r="BD21" s="4">
        <v>2.0868000000000002</v>
      </c>
      <c r="BE21" s="4">
        <v>2.7964000000000002</v>
      </c>
      <c r="BF21" s="4">
        <v>14.063000000000001</v>
      </c>
      <c r="BG21" s="4">
        <v>14.49</v>
      </c>
      <c r="BH21" s="4">
        <v>1.03</v>
      </c>
      <c r="BI21" s="4">
        <v>14.365</v>
      </c>
      <c r="BJ21" s="4">
        <v>2982.3679999999999</v>
      </c>
      <c r="BK21" s="4">
        <v>27.875</v>
      </c>
      <c r="BL21" s="4">
        <v>11.252000000000001</v>
      </c>
      <c r="BM21" s="4">
        <v>0</v>
      </c>
      <c r="BN21" s="4">
        <v>11.252000000000001</v>
      </c>
      <c r="BO21" s="4">
        <v>8.32</v>
      </c>
      <c r="BP21" s="4">
        <v>0</v>
      </c>
      <c r="BQ21" s="4">
        <v>8.32</v>
      </c>
      <c r="BR21" s="4">
        <v>2.2766000000000002</v>
      </c>
      <c r="BU21" s="4">
        <v>2.4630000000000001</v>
      </c>
      <c r="BW21" s="4">
        <v>15.021000000000001</v>
      </c>
      <c r="BX21" s="4">
        <v>0.26909300000000003</v>
      </c>
      <c r="BY21" s="4">
        <v>-5</v>
      </c>
      <c r="BZ21" s="4">
        <v>0.66538699999999995</v>
      </c>
      <c r="CA21" s="4">
        <v>6.5759600000000002</v>
      </c>
      <c r="CB21" s="4">
        <v>13.440816999999999</v>
      </c>
      <c r="CC21" s="4">
        <f t="shared" si="9"/>
        <v>1.7373686319999999</v>
      </c>
      <c r="CE21" s="4">
        <f t="shared" si="10"/>
        <v>14650.113706940159</v>
      </c>
      <c r="CF21" s="4">
        <f t="shared" si="10"/>
        <v>136.928749095</v>
      </c>
      <c r="CG21" s="4">
        <f t="shared" si="11"/>
        <v>40.869854438400004</v>
      </c>
      <c r="CH21" s="4">
        <f t="shared" si="11"/>
        <v>11.183210410392</v>
      </c>
    </row>
    <row r="22" spans="1:86">
      <c r="A22" s="2">
        <v>42439</v>
      </c>
      <c r="B22" s="32">
        <v>0.44891884259259257</v>
      </c>
      <c r="C22" s="4">
        <v>14.4</v>
      </c>
      <c r="D22" s="4">
        <v>7.2700000000000001E-2</v>
      </c>
      <c r="E22" s="4" t="s">
        <v>155</v>
      </c>
      <c r="F22" s="4">
        <v>726.60914600000001</v>
      </c>
      <c r="G22" s="4">
        <v>311.39999999999998</v>
      </c>
      <c r="H22" s="4">
        <v>-5.8</v>
      </c>
      <c r="I22" s="4">
        <v>185.9</v>
      </c>
      <c r="K22" s="4">
        <v>0.04</v>
      </c>
      <c r="L22" s="4">
        <v>59</v>
      </c>
      <c r="M22" s="4">
        <v>0.876</v>
      </c>
      <c r="N22" s="4">
        <v>12.613899999999999</v>
      </c>
      <c r="O22" s="4">
        <v>6.3600000000000004E-2</v>
      </c>
      <c r="P22" s="4">
        <v>272.76490000000001</v>
      </c>
      <c r="Q22" s="4">
        <v>0</v>
      </c>
      <c r="R22" s="4">
        <v>272.8</v>
      </c>
      <c r="S22" s="4">
        <v>201.6746</v>
      </c>
      <c r="T22" s="4">
        <v>0</v>
      </c>
      <c r="U22" s="4">
        <v>201.7</v>
      </c>
      <c r="V22" s="4">
        <v>185.92830000000001</v>
      </c>
      <c r="Y22" s="4">
        <v>51.374000000000002</v>
      </c>
      <c r="Z22" s="4">
        <v>0</v>
      </c>
      <c r="AA22" s="4">
        <v>3.9100000000000003E-2</v>
      </c>
      <c r="AB22" s="4" t="s">
        <v>384</v>
      </c>
      <c r="AC22" s="4">
        <v>0</v>
      </c>
      <c r="AD22" s="4">
        <v>11.9</v>
      </c>
      <c r="AE22" s="4">
        <v>841</v>
      </c>
      <c r="AF22" s="4">
        <v>864</v>
      </c>
      <c r="AG22" s="4">
        <v>865</v>
      </c>
      <c r="AH22" s="4">
        <v>0</v>
      </c>
      <c r="AI22" s="4">
        <v>0</v>
      </c>
      <c r="AJ22" s="4">
        <v>0</v>
      </c>
      <c r="AK22" s="4">
        <v>984</v>
      </c>
      <c r="AL22" s="4">
        <v>-40</v>
      </c>
      <c r="AM22" s="4">
        <v>0</v>
      </c>
      <c r="AN22" s="4">
        <v>26</v>
      </c>
      <c r="AO22" s="4">
        <v>190</v>
      </c>
      <c r="AP22" s="4">
        <v>190</v>
      </c>
      <c r="AQ22" s="4">
        <v>1.9</v>
      </c>
      <c r="AR22" s="4">
        <v>195</v>
      </c>
      <c r="AS22" s="4" t="s">
        <v>155</v>
      </c>
      <c r="AT22" s="4">
        <v>2</v>
      </c>
      <c r="AU22" s="5">
        <v>0.65682870370370372</v>
      </c>
      <c r="AV22" s="4">
        <v>47.158859999999997</v>
      </c>
      <c r="AW22" s="4">
        <v>-88.486949999999993</v>
      </c>
      <c r="AX22" s="4">
        <v>313.5</v>
      </c>
      <c r="AY22" s="4">
        <v>43.7</v>
      </c>
      <c r="AZ22" s="4">
        <v>12</v>
      </c>
      <c r="BA22" s="4">
        <v>11</v>
      </c>
      <c r="BB22" s="4" t="s">
        <v>422</v>
      </c>
      <c r="BC22" s="4">
        <v>1.5012000000000001</v>
      </c>
      <c r="BD22" s="4">
        <v>1.0036</v>
      </c>
      <c r="BE22" s="4">
        <v>2.5024000000000002</v>
      </c>
      <c r="BF22" s="4">
        <v>14.063000000000001</v>
      </c>
      <c r="BG22" s="4">
        <v>14.68</v>
      </c>
      <c r="BH22" s="4">
        <v>1.04</v>
      </c>
      <c r="BI22" s="4">
        <v>14.157999999999999</v>
      </c>
      <c r="BJ22" s="4">
        <v>3013.5120000000002</v>
      </c>
      <c r="BK22" s="4">
        <v>9.6780000000000008</v>
      </c>
      <c r="BL22" s="4">
        <v>6.8239999999999998</v>
      </c>
      <c r="BM22" s="4">
        <v>0</v>
      </c>
      <c r="BN22" s="4">
        <v>6.8239999999999998</v>
      </c>
      <c r="BO22" s="4">
        <v>5.0460000000000003</v>
      </c>
      <c r="BP22" s="4">
        <v>0</v>
      </c>
      <c r="BQ22" s="4">
        <v>5.0460000000000003</v>
      </c>
      <c r="BR22" s="4">
        <v>1.4688000000000001</v>
      </c>
      <c r="BU22" s="4">
        <v>2.4350000000000001</v>
      </c>
      <c r="BW22" s="4">
        <v>6.798</v>
      </c>
      <c r="BX22" s="4">
        <v>0.212316</v>
      </c>
      <c r="BY22" s="4">
        <v>-5</v>
      </c>
      <c r="BZ22" s="4">
        <v>0.66683899999999996</v>
      </c>
      <c r="CA22" s="4">
        <v>5.188472</v>
      </c>
      <c r="CB22" s="4">
        <v>13.470148</v>
      </c>
      <c r="CC22" s="4">
        <f t="shared" si="9"/>
        <v>1.3707943024</v>
      </c>
      <c r="CE22" s="4">
        <f t="shared" si="10"/>
        <v>11679.735407347009</v>
      </c>
      <c r="CF22" s="4">
        <f t="shared" si="10"/>
        <v>37.509881915952</v>
      </c>
      <c r="CG22" s="4">
        <f t="shared" si="11"/>
        <v>19.557229194864</v>
      </c>
      <c r="CH22" s="4">
        <f t="shared" si="11"/>
        <v>5.6927582721792005</v>
      </c>
    </row>
    <row r="23" spans="1:86">
      <c r="A23" s="2">
        <v>42439</v>
      </c>
      <c r="B23" s="32">
        <v>0.44893041666666672</v>
      </c>
      <c r="C23" s="4">
        <v>14.257</v>
      </c>
      <c r="D23" s="4">
        <v>2.4500000000000001E-2</v>
      </c>
      <c r="E23" s="4" t="s">
        <v>155</v>
      </c>
      <c r="F23" s="4">
        <v>244.878049</v>
      </c>
      <c r="G23" s="4">
        <v>281.8</v>
      </c>
      <c r="H23" s="4">
        <v>-5.6</v>
      </c>
      <c r="I23" s="4">
        <v>122.2</v>
      </c>
      <c r="K23" s="4">
        <v>0</v>
      </c>
      <c r="L23" s="4">
        <v>58</v>
      </c>
      <c r="M23" s="4">
        <v>0.87749999999999995</v>
      </c>
      <c r="N23" s="4">
        <v>12.5114</v>
      </c>
      <c r="O23" s="4">
        <v>2.1499999999999998E-2</v>
      </c>
      <c r="P23" s="4">
        <v>247.3229</v>
      </c>
      <c r="Q23" s="4">
        <v>0</v>
      </c>
      <c r="R23" s="4">
        <v>247.3</v>
      </c>
      <c r="S23" s="4">
        <v>182.86349999999999</v>
      </c>
      <c r="T23" s="4">
        <v>0</v>
      </c>
      <c r="U23" s="4">
        <v>182.9</v>
      </c>
      <c r="V23" s="4">
        <v>122.1919</v>
      </c>
      <c r="Y23" s="4">
        <v>50.591999999999999</v>
      </c>
      <c r="Z23" s="4">
        <v>0</v>
      </c>
      <c r="AA23" s="4">
        <v>0</v>
      </c>
      <c r="AB23" s="4" t="s">
        <v>384</v>
      </c>
      <c r="AC23" s="4">
        <v>0</v>
      </c>
      <c r="AD23" s="4">
        <v>11.8</v>
      </c>
      <c r="AE23" s="4">
        <v>841</v>
      </c>
      <c r="AF23" s="4">
        <v>864</v>
      </c>
      <c r="AG23" s="4">
        <v>864</v>
      </c>
      <c r="AH23" s="4">
        <v>0</v>
      </c>
      <c r="AI23" s="4">
        <v>0</v>
      </c>
      <c r="AJ23" s="4">
        <v>0</v>
      </c>
      <c r="AK23" s="4">
        <v>984</v>
      </c>
      <c r="AL23" s="4">
        <v>-40</v>
      </c>
      <c r="AM23" s="4">
        <v>0</v>
      </c>
      <c r="AN23" s="4">
        <v>26</v>
      </c>
      <c r="AO23" s="4">
        <v>190</v>
      </c>
      <c r="AP23" s="4">
        <v>190</v>
      </c>
      <c r="AQ23" s="4">
        <v>1.8</v>
      </c>
      <c r="AR23" s="4">
        <v>195</v>
      </c>
      <c r="AS23" s="4" t="s">
        <v>155</v>
      </c>
      <c r="AT23" s="4">
        <v>1</v>
      </c>
      <c r="AU23" s="5">
        <v>0.65684027777777776</v>
      </c>
      <c r="AV23" s="4">
        <v>47.158856999999998</v>
      </c>
      <c r="AW23" s="4">
        <v>-88.486694999999997</v>
      </c>
      <c r="AX23" s="4">
        <v>313</v>
      </c>
      <c r="AY23" s="4">
        <v>42.1</v>
      </c>
      <c r="AZ23" s="4">
        <v>12</v>
      </c>
      <c r="BA23" s="4">
        <v>11</v>
      </c>
      <c r="BB23" s="4" t="s">
        <v>422</v>
      </c>
      <c r="BC23" s="4">
        <v>1.6048</v>
      </c>
      <c r="BD23" s="4">
        <v>1.2964</v>
      </c>
      <c r="BE23" s="4">
        <v>2.7035999999999998</v>
      </c>
      <c r="BF23" s="4">
        <v>14.063000000000001</v>
      </c>
      <c r="BG23" s="4">
        <v>14.88</v>
      </c>
      <c r="BH23" s="4">
        <v>1.06</v>
      </c>
      <c r="BI23" s="4">
        <v>13.955</v>
      </c>
      <c r="BJ23" s="4">
        <v>3025.127</v>
      </c>
      <c r="BK23" s="4">
        <v>3.3069999999999999</v>
      </c>
      <c r="BL23" s="4">
        <v>6.2619999999999996</v>
      </c>
      <c r="BM23" s="4">
        <v>0</v>
      </c>
      <c r="BN23" s="4">
        <v>6.2619999999999996</v>
      </c>
      <c r="BO23" s="4">
        <v>4.63</v>
      </c>
      <c r="BP23" s="4">
        <v>0</v>
      </c>
      <c r="BQ23" s="4">
        <v>4.63</v>
      </c>
      <c r="BR23" s="4">
        <v>0.97699999999999998</v>
      </c>
      <c r="BU23" s="4">
        <v>2.427</v>
      </c>
      <c r="BW23" s="4">
        <v>0</v>
      </c>
      <c r="BX23" s="4">
        <v>0.18293499999999999</v>
      </c>
      <c r="BY23" s="4">
        <v>-5</v>
      </c>
      <c r="BZ23" s="4">
        <v>0.666161</v>
      </c>
      <c r="CA23" s="4">
        <v>4.4704740000000003</v>
      </c>
      <c r="CB23" s="4">
        <v>13.456452000000001</v>
      </c>
      <c r="CC23" s="4">
        <f t="shared" si="9"/>
        <v>1.1810992308000001</v>
      </c>
      <c r="CE23" s="4">
        <f t="shared" si="10"/>
        <v>10102.242445347905</v>
      </c>
      <c r="CF23" s="4">
        <f t="shared" si="10"/>
        <v>11.043541565946001</v>
      </c>
      <c r="CG23" s="4">
        <f t="shared" si="11"/>
        <v>15.461626081140002</v>
      </c>
      <c r="CH23" s="4">
        <f t="shared" si="11"/>
        <v>3.2626368642059997</v>
      </c>
    </row>
    <row r="24" spans="1:86">
      <c r="A24" s="2">
        <v>42439</v>
      </c>
      <c r="B24" s="32">
        <v>0.44894199074074076</v>
      </c>
      <c r="C24" s="4">
        <v>14.086</v>
      </c>
      <c r="D24" s="4">
        <v>1.2999999999999999E-2</v>
      </c>
      <c r="E24" s="4" t="s">
        <v>155</v>
      </c>
      <c r="F24" s="4">
        <v>130</v>
      </c>
      <c r="G24" s="4">
        <v>381.8</v>
      </c>
      <c r="H24" s="4">
        <v>-2.7</v>
      </c>
      <c r="I24" s="4">
        <v>99.6</v>
      </c>
      <c r="K24" s="4">
        <v>0</v>
      </c>
      <c r="L24" s="4">
        <v>55</v>
      </c>
      <c r="M24" s="4">
        <v>0.879</v>
      </c>
      <c r="N24" s="4">
        <v>12.382</v>
      </c>
      <c r="O24" s="4">
        <v>1.14E-2</v>
      </c>
      <c r="P24" s="4">
        <v>335.62520000000001</v>
      </c>
      <c r="Q24" s="4">
        <v>0</v>
      </c>
      <c r="R24" s="4">
        <v>335.6</v>
      </c>
      <c r="S24" s="4">
        <v>248.15170000000001</v>
      </c>
      <c r="T24" s="4">
        <v>0</v>
      </c>
      <c r="U24" s="4">
        <v>248.2</v>
      </c>
      <c r="V24" s="4">
        <v>99.5655</v>
      </c>
      <c r="Y24" s="4">
        <v>48.719000000000001</v>
      </c>
      <c r="Z24" s="4">
        <v>0</v>
      </c>
      <c r="AA24" s="4">
        <v>0</v>
      </c>
      <c r="AB24" s="4" t="s">
        <v>384</v>
      </c>
      <c r="AC24" s="4">
        <v>0</v>
      </c>
      <c r="AD24" s="4">
        <v>11.9</v>
      </c>
      <c r="AE24" s="4">
        <v>841</v>
      </c>
      <c r="AF24" s="4">
        <v>865</v>
      </c>
      <c r="AG24" s="4">
        <v>865</v>
      </c>
      <c r="AH24" s="4">
        <v>0</v>
      </c>
      <c r="AI24" s="4">
        <v>0</v>
      </c>
      <c r="AJ24" s="4">
        <v>0</v>
      </c>
      <c r="AK24" s="4">
        <v>984</v>
      </c>
      <c r="AL24" s="4">
        <v>-40</v>
      </c>
      <c r="AM24" s="4">
        <v>0</v>
      </c>
      <c r="AN24" s="4">
        <v>26</v>
      </c>
      <c r="AO24" s="4">
        <v>190</v>
      </c>
      <c r="AP24" s="4">
        <v>190</v>
      </c>
      <c r="AQ24" s="4">
        <v>1.9</v>
      </c>
      <c r="AR24" s="4">
        <v>195</v>
      </c>
      <c r="AS24" s="4" t="s">
        <v>155</v>
      </c>
      <c r="AT24" s="4">
        <v>1</v>
      </c>
      <c r="AU24" s="5">
        <v>0.65685185185185191</v>
      </c>
      <c r="AV24" s="4">
        <v>47.158839999999998</v>
      </c>
      <c r="AW24" s="4">
        <v>-88.486453999999995</v>
      </c>
      <c r="AX24" s="4">
        <v>312.60000000000002</v>
      </c>
      <c r="AY24" s="4">
        <v>39.6</v>
      </c>
      <c r="AZ24" s="4">
        <v>12</v>
      </c>
      <c r="BA24" s="4">
        <v>10</v>
      </c>
      <c r="BB24" s="4" t="s">
        <v>417</v>
      </c>
      <c r="BC24" s="4">
        <v>2.0024000000000002</v>
      </c>
      <c r="BD24" s="4">
        <v>1.0047999999999999</v>
      </c>
      <c r="BE24" s="4">
        <v>3.0047999999999999</v>
      </c>
      <c r="BF24" s="4">
        <v>14.063000000000001</v>
      </c>
      <c r="BG24" s="4">
        <v>15.07</v>
      </c>
      <c r="BH24" s="4">
        <v>1.07</v>
      </c>
      <c r="BI24" s="4">
        <v>13.765000000000001</v>
      </c>
      <c r="BJ24" s="4">
        <v>3028.1590000000001</v>
      </c>
      <c r="BK24" s="4">
        <v>1.7789999999999999</v>
      </c>
      <c r="BL24" s="4">
        <v>8.5960000000000001</v>
      </c>
      <c r="BM24" s="4">
        <v>0</v>
      </c>
      <c r="BN24" s="4">
        <v>8.5960000000000001</v>
      </c>
      <c r="BO24" s="4">
        <v>6.3550000000000004</v>
      </c>
      <c r="BP24" s="4">
        <v>0</v>
      </c>
      <c r="BQ24" s="4">
        <v>6.3550000000000004</v>
      </c>
      <c r="BR24" s="4">
        <v>0.80520000000000003</v>
      </c>
      <c r="BU24" s="4">
        <v>2.3639999999999999</v>
      </c>
      <c r="BW24" s="4">
        <v>0</v>
      </c>
      <c r="BX24" s="4">
        <v>0.176709</v>
      </c>
      <c r="BY24" s="4">
        <v>-5</v>
      </c>
      <c r="BZ24" s="4">
        <v>0.66500000000000004</v>
      </c>
      <c r="CA24" s="4">
        <v>4.3183259999999999</v>
      </c>
      <c r="CB24" s="4">
        <v>13.433</v>
      </c>
      <c r="CC24" s="4">
        <f t="shared" si="9"/>
        <v>1.1409017291999999</v>
      </c>
      <c r="CE24" s="4">
        <f t="shared" si="10"/>
        <v>9768.2035731499982</v>
      </c>
      <c r="CF24" s="4">
        <f t="shared" si="10"/>
        <v>5.7386795596379994</v>
      </c>
      <c r="CG24" s="4">
        <f t="shared" si="11"/>
        <v>20.49989241231</v>
      </c>
      <c r="CH24" s="4">
        <f t="shared" si="11"/>
        <v>2.5974057231144001</v>
      </c>
    </row>
    <row r="25" spans="1:86">
      <c r="A25" s="2">
        <v>42439</v>
      </c>
      <c r="B25" s="32">
        <v>0.4489535648148148</v>
      </c>
      <c r="C25" s="4">
        <v>14.06</v>
      </c>
      <c r="D25" s="4">
        <v>1.2999999999999999E-2</v>
      </c>
      <c r="E25" s="4" t="s">
        <v>155</v>
      </c>
      <c r="F25" s="4">
        <v>129.91532599999999</v>
      </c>
      <c r="G25" s="4">
        <v>645.79999999999995</v>
      </c>
      <c r="H25" s="4">
        <v>-2.5</v>
      </c>
      <c r="I25" s="4">
        <v>84.9</v>
      </c>
      <c r="K25" s="4">
        <v>0.1</v>
      </c>
      <c r="L25" s="4">
        <v>53</v>
      </c>
      <c r="M25" s="4">
        <v>0.87929999999999997</v>
      </c>
      <c r="N25" s="4">
        <v>12.362399999999999</v>
      </c>
      <c r="O25" s="4">
        <v>1.14E-2</v>
      </c>
      <c r="P25" s="4">
        <v>567.81709999999998</v>
      </c>
      <c r="Q25" s="4">
        <v>0</v>
      </c>
      <c r="R25" s="4">
        <v>567.79999999999995</v>
      </c>
      <c r="S25" s="4">
        <v>419.82780000000002</v>
      </c>
      <c r="T25" s="4">
        <v>0</v>
      </c>
      <c r="U25" s="4">
        <v>419.8</v>
      </c>
      <c r="V25" s="4">
        <v>84.902699999999996</v>
      </c>
      <c r="Y25" s="4">
        <v>46.87</v>
      </c>
      <c r="Z25" s="4">
        <v>0</v>
      </c>
      <c r="AA25" s="4">
        <v>8.8999999999999996E-2</v>
      </c>
      <c r="AB25" s="4" t="s">
        <v>384</v>
      </c>
      <c r="AC25" s="4">
        <v>0</v>
      </c>
      <c r="AD25" s="4">
        <v>11.9</v>
      </c>
      <c r="AE25" s="4">
        <v>841</v>
      </c>
      <c r="AF25" s="4">
        <v>864</v>
      </c>
      <c r="AG25" s="4">
        <v>865</v>
      </c>
      <c r="AH25" s="4">
        <v>0</v>
      </c>
      <c r="AI25" s="4">
        <v>0</v>
      </c>
      <c r="AJ25" s="4">
        <v>0</v>
      </c>
      <c r="AK25" s="4">
        <v>984</v>
      </c>
      <c r="AL25" s="4">
        <v>-40</v>
      </c>
      <c r="AM25" s="4">
        <v>0</v>
      </c>
      <c r="AN25" s="4">
        <v>26</v>
      </c>
      <c r="AO25" s="4">
        <v>190</v>
      </c>
      <c r="AP25" s="4">
        <v>190</v>
      </c>
      <c r="AQ25" s="4">
        <v>2.2000000000000002</v>
      </c>
      <c r="AR25" s="4">
        <v>195</v>
      </c>
      <c r="AS25" s="4" t="s">
        <v>155</v>
      </c>
      <c r="AT25" s="4">
        <v>1</v>
      </c>
      <c r="AU25" s="5">
        <v>0.65686342592592595</v>
      </c>
      <c r="AV25" s="4">
        <v>47.158807000000003</v>
      </c>
      <c r="AW25" s="4">
        <v>-88.486236000000005</v>
      </c>
      <c r="AX25" s="4">
        <v>312.60000000000002</v>
      </c>
      <c r="AY25" s="4">
        <v>37.299999999999997</v>
      </c>
      <c r="AZ25" s="4">
        <v>12</v>
      </c>
      <c r="BA25" s="4">
        <v>10</v>
      </c>
      <c r="BB25" s="4" t="s">
        <v>417</v>
      </c>
      <c r="BC25" s="4">
        <v>2.1916000000000002</v>
      </c>
      <c r="BD25" s="4">
        <v>1.4012</v>
      </c>
      <c r="BE25" s="4">
        <v>3.3963999999999999</v>
      </c>
      <c r="BF25" s="4">
        <v>14.063000000000001</v>
      </c>
      <c r="BG25" s="4">
        <v>15.09</v>
      </c>
      <c r="BH25" s="4">
        <v>1.07</v>
      </c>
      <c r="BI25" s="4">
        <v>13.731999999999999</v>
      </c>
      <c r="BJ25" s="4">
        <v>3028.527</v>
      </c>
      <c r="BK25" s="4">
        <v>1.7809999999999999</v>
      </c>
      <c r="BL25" s="4">
        <v>14.567</v>
      </c>
      <c r="BM25" s="4">
        <v>0</v>
      </c>
      <c r="BN25" s="4">
        <v>14.567</v>
      </c>
      <c r="BO25" s="4">
        <v>10.77</v>
      </c>
      <c r="BP25" s="4">
        <v>0</v>
      </c>
      <c r="BQ25" s="4">
        <v>10.77</v>
      </c>
      <c r="BR25" s="4">
        <v>0.68779999999999997</v>
      </c>
      <c r="BU25" s="4">
        <v>2.278</v>
      </c>
      <c r="BW25" s="4">
        <v>15.856999999999999</v>
      </c>
      <c r="BX25" s="4">
        <v>0.15806200000000001</v>
      </c>
      <c r="BY25" s="4">
        <v>-5</v>
      </c>
      <c r="BZ25" s="4">
        <v>0.66622599999999998</v>
      </c>
      <c r="CA25" s="4">
        <v>3.8626399999999999</v>
      </c>
      <c r="CB25" s="4">
        <v>13.457765</v>
      </c>
      <c r="CC25" s="4">
        <f t="shared" si="9"/>
        <v>1.0205094879999999</v>
      </c>
      <c r="CE25" s="4">
        <f t="shared" si="10"/>
        <v>8738.487819866159</v>
      </c>
      <c r="CF25" s="4">
        <f t="shared" si="10"/>
        <v>5.1388832944799994</v>
      </c>
      <c r="CG25" s="4">
        <f t="shared" si="11"/>
        <v>31.075672701599999</v>
      </c>
      <c r="CH25" s="4">
        <f t="shared" si="11"/>
        <v>1.9845726726239998</v>
      </c>
    </row>
    <row r="26" spans="1:86">
      <c r="A26" s="2">
        <v>42439</v>
      </c>
      <c r="B26" s="32">
        <v>0.44896513888888889</v>
      </c>
      <c r="C26" s="4">
        <v>14.06</v>
      </c>
      <c r="D26" s="4">
        <v>1.1299999999999999E-2</v>
      </c>
      <c r="E26" s="4" t="s">
        <v>155</v>
      </c>
      <c r="F26" s="4">
        <v>112.980525</v>
      </c>
      <c r="G26" s="4">
        <v>745</v>
      </c>
      <c r="H26" s="4">
        <v>-2.7</v>
      </c>
      <c r="I26" s="4">
        <v>66.2</v>
      </c>
      <c r="K26" s="4">
        <v>0.35</v>
      </c>
      <c r="L26" s="4">
        <v>53</v>
      </c>
      <c r="M26" s="4">
        <v>0.87929999999999997</v>
      </c>
      <c r="N26" s="4">
        <v>12.3628</v>
      </c>
      <c r="O26" s="4">
        <v>9.9000000000000008E-3</v>
      </c>
      <c r="P26" s="4">
        <v>655.11189999999999</v>
      </c>
      <c r="Q26" s="4">
        <v>0</v>
      </c>
      <c r="R26" s="4">
        <v>655.1</v>
      </c>
      <c r="S26" s="4">
        <v>484.37110000000001</v>
      </c>
      <c r="T26" s="4">
        <v>0</v>
      </c>
      <c r="U26" s="4">
        <v>484.4</v>
      </c>
      <c r="V26" s="4">
        <v>66.174899999999994</v>
      </c>
      <c r="Y26" s="4">
        <v>46.173000000000002</v>
      </c>
      <c r="Z26" s="4">
        <v>0</v>
      </c>
      <c r="AA26" s="4">
        <v>0.31190000000000001</v>
      </c>
      <c r="AB26" s="4" t="s">
        <v>384</v>
      </c>
      <c r="AC26" s="4">
        <v>0</v>
      </c>
      <c r="AD26" s="4">
        <v>11.8</v>
      </c>
      <c r="AE26" s="4">
        <v>841</v>
      </c>
      <c r="AF26" s="4">
        <v>863</v>
      </c>
      <c r="AG26" s="4">
        <v>865</v>
      </c>
      <c r="AH26" s="4">
        <v>0</v>
      </c>
      <c r="AI26" s="4">
        <v>0</v>
      </c>
      <c r="AJ26" s="4">
        <v>0</v>
      </c>
      <c r="AK26" s="4">
        <v>984</v>
      </c>
      <c r="AL26" s="4">
        <v>-40</v>
      </c>
      <c r="AM26" s="4">
        <v>0</v>
      </c>
      <c r="AN26" s="4">
        <v>26</v>
      </c>
      <c r="AO26" s="4">
        <v>190</v>
      </c>
      <c r="AP26" s="4">
        <v>190</v>
      </c>
      <c r="AQ26" s="4">
        <v>2.1</v>
      </c>
      <c r="AR26" s="4">
        <v>195</v>
      </c>
      <c r="AS26" s="4" t="s">
        <v>155</v>
      </c>
      <c r="AT26" s="4">
        <v>1</v>
      </c>
      <c r="AU26" s="5">
        <v>0.65687499999999999</v>
      </c>
      <c r="AV26" s="4">
        <v>47.158754999999999</v>
      </c>
      <c r="AW26" s="4">
        <v>-88.486037999999994</v>
      </c>
      <c r="AX26" s="4">
        <v>312.60000000000002</v>
      </c>
      <c r="AY26" s="4">
        <v>35.1</v>
      </c>
      <c r="AZ26" s="4">
        <v>12</v>
      </c>
      <c r="BA26" s="4">
        <v>10</v>
      </c>
      <c r="BB26" s="4" t="s">
        <v>417</v>
      </c>
      <c r="BC26" s="4">
        <v>1.5</v>
      </c>
      <c r="BD26" s="4">
        <v>1.5012000000000001</v>
      </c>
      <c r="BE26" s="4">
        <v>3.0988000000000002</v>
      </c>
      <c r="BF26" s="4">
        <v>14.063000000000001</v>
      </c>
      <c r="BG26" s="4">
        <v>15.1</v>
      </c>
      <c r="BH26" s="4">
        <v>1.07</v>
      </c>
      <c r="BI26" s="4">
        <v>13.728</v>
      </c>
      <c r="BJ26" s="4">
        <v>3029.3519999999999</v>
      </c>
      <c r="BK26" s="4">
        <v>1.5489999999999999</v>
      </c>
      <c r="BL26" s="4">
        <v>16.811</v>
      </c>
      <c r="BM26" s="4">
        <v>0</v>
      </c>
      <c r="BN26" s="4">
        <v>16.811</v>
      </c>
      <c r="BO26" s="4">
        <v>12.429</v>
      </c>
      <c r="BP26" s="4">
        <v>0</v>
      </c>
      <c r="BQ26" s="4">
        <v>12.429</v>
      </c>
      <c r="BR26" s="4">
        <v>0.53620000000000001</v>
      </c>
      <c r="BU26" s="4">
        <v>2.2450000000000001</v>
      </c>
      <c r="BW26" s="4">
        <v>55.576999999999998</v>
      </c>
      <c r="BX26" s="4">
        <v>0.15474299999999999</v>
      </c>
      <c r="BY26" s="4">
        <v>-5</v>
      </c>
      <c r="BZ26" s="4">
        <v>0.66577399999999998</v>
      </c>
      <c r="CA26" s="4">
        <v>3.7815319999999999</v>
      </c>
      <c r="CB26" s="4">
        <v>13.448634999999999</v>
      </c>
      <c r="CC26" s="4">
        <f t="shared" si="9"/>
        <v>0.99908075439999988</v>
      </c>
      <c r="CE26" s="4">
        <f t="shared" si="10"/>
        <v>8557.3268708662072</v>
      </c>
      <c r="CF26" s="4">
        <f t="shared" si="10"/>
        <v>4.3756220217959996</v>
      </c>
      <c r="CG26" s="4">
        <f t="shared" si="11"/>
        <v>35.109493937315996</v>
      </c>
      <c r="CH26" s="4">
        <f t="shared" si="11"/>
        <v>1.5146601214247999</v>
      </c>
    </row>
    <row r="27" spans="1:86">
      <c r="A27" s="2">
        <v>42439</v>
      </c>
      <c r="B27" s="32">
        <v>0.44897671296296293</v>
      </c>
      <c r="C27" s="4">
        <v>14.019</v>
      </c>
      <c r="D27" s="4">
        <v>1.03E-2</v>
      </c>
      <c r="E27" s="4" t="s">
        <v>155</v>
      </c>
      <c r="F27" s="4">
        <v>103.25143300000001</v>
      </c>
      <c r="G27" s="4">
        <v>740.7</v>
      </c>
      <c r="H27" s="4">
        <v>-2.8</v>
      </c>
      <c r="I27" s="4">
        <v>64</v>
      </c>
      <c r="K27" s="4">
        <v>0.5</v>
      </c>
      <c r="L27" s="4">
        <v>52</v>
      </c>
      <c r="M27" s="4">
        <v>0.87960000000000005</v>
      </c>
      <c r="N27" s="4">
        <v>12.3315</v>
      </c>
      <c r="O27" s="4">
        <v>9.1000000000000004E-3</v>
      </c>
      <c r="P27" s="4">
        <v>651.4991</v>
      </c>
      <c r="Q27" s="4">
        <v>0</v>
      </c>
      <c r="R27" s="4">
        <v>651.5</v>
      </c>
      <c r="S27" s="4">
        <v>481.69990000000001</v>
      </c>
      <c r="T27" s="4">
        <v>0</v>
      </c>
      <c r="U27" s="4">
        <v>481.7</v>
      </c>
      <c r="V27" s="4">
        <v>64.001400000000004</v>
      </c>
      <c r="Y27" s="4">
        <v>45.823999999999998</v>
      </c>
      <c r="Z27" s="4">
        <v>0</v>
      </c>
      <c r="AA27" s="4">
        <v>0.43980000000000002</v>
      </c>
      <c r="AB27" s="4" t="s">
        <v>384</v>
      </c>
      <c r="AC27" s="4">
        <v>0</v>
      </c>
      <c r="AD27" s="4">
        <v>11.9</v>
      </c>
      <c r="AE27" s="4">
        <v>841</v>
      </c>
      <c r="AF27" s="4">
        <v>864</v>
      </c>
      <c r="AG27" s="4">
        <v>865</v>
      </c>
      <c r="AH27" s="4">
        <v>0</v>
      </c>
      <c r="AI27" s="4">
        <v>0</v>
      </c>
      <c r="AJ27" s="4">
        <v>0</v>
      </c>
      <c r="AK27" s="4">
        <v>984</v>
      </c>
      <c r="AL27" s="4">
        <v>-40</v>
      </c>
      <c r="AM27" s="4">
        <v>0</v>
      </c>
      <c r="AN27" s="4">
        <v>26</v>
      </c>
      <c r="AO27" s="4">
        <v>190</v>
      </c>
      <c r="AP27" s="4">
        <v>190</v>
      </c>
      <c r="AQ27" s="4">
        <v>2</v>
      </c>
      <c r="AR27" s="4">
        <v>195</v>
      </c>
      <c r="AS27" s="4" t="s">
        <v>155</v>
      </c>
      <c r="AT27" s="4">
        <v>1</v>
      </c>
      <c r="AU27" s="5">
        <v>0.65689814814814818</v>
      </c>
      <c r="AV27" s="4">
        <v>47.158625000000001</v>
      </c>
      <c r="AW27" s="4">
        <v>-88.485708000000002</v>
      </c>
      <c r="AX27" s="4">
        <v>312</v>
      </c>
      <c r="AY27" s="4">
        <v>32.9</v>
      </c>
      <c r="AZ27" s="4">
        <v>12</v>
      </c>
      <c r="BA27" s="4">
        <v>11</v>
      </c>
      <c r="BB27" s="4" t="s">
        <v>418</v>
      </c>
      <c r="BC27" s="4">
        <v>1.4976</v>
      </c>
      <c r="BD27" s="4">
        <v>1.6012</v>
      </c>
      <c r="BE27" s="4">
        <v>2.9964</v>
      </c>
      <c r="BF27" s="4">
        <v>14.063000000000001</v>
      </c>
      <c r="BG27" s="4">
        <v>15.14</v>
      </c>
      <c r="BH27" s="4">
        <v>1.08</v>
      </c>
      <c r="BI27" s="4">
        <v>13.688000000000001</v>
      </c>
      <c r="BJ27" s="4">
        <v>3029.63</v>
      </c>
      <c r="BK27" s="4">
        <v>1.42</v>
      </c>
      <c r="BL27" s="4">
        <v>16.762</v>
      </c>
      <c r="BM27" s="4">
        <v>0</v>
      </c>
      <c r="BN27" s="4">
        <v>16.762</v>
      </c>
      <c r="BO27" s="4">
        <v>12.393000000000001</v>
      </c>
      <c r="BP27" s="4">
        <v>0</v>
      </c>
      <c r="BQ27" s="4">
        <v>12.393000000000001</v>
      </c>
      <c r="BR27" s="4">
        <v>0.51990000000000003</v>
      </c>
      <c r="BU27" s="4">
        <v>2.234</v>
      </c>
      <c r="BW27" s="4">
        <v>78.564999999999998</v>
      </c>
      <c r="BX27" s="4">
        <v>0.14980499999999999</v>
      </c>
      <c r="BY27" s="4">
        <v>-5</v>
      </c>
      <c r="BZ27" s="4">
        <v>0.66622599999999998</v>
      </c>
      <c r="CA27" s="4">
        <v>3.66086</v>
      </c>
      <c r="CB27" s="4">
        <v>13.457765</v>
      </c>
      <c r="CC27" s="4">
        <f t="shared" si="9"/>
        <v>0.96719921199999992</v>
      </c>
      <c r="CE27" s="4">
        <f t="shared" si="10"/>
        <v>8285.0153075046001</v>
      </c>
      <c r="CF27" s="4">
        <f t="shared" si="10"/>
        <v>3.8832206363999995</v>
      </c>
      <c r="CG27" s="4">
        <f t="shared" si="11"/>
        <v>33.890671371060002</v>
      </c>
      <c r="CH27" s="4">
        <f t="shared" si="11"/>
        <v>1.421750992158</v>
      </c>
    </row>
    <row r="28" spans="1:86">
      <c r="A28" s="2">
        <v>42439</v>
      </c>
      <c r="B28" s="32">
        <v>0.44898828703703703</v>
      </c>
      <c r="C28" s="4">
        <v>13.95</v>
      </c>
      <c r="D28" s="4">
        <v>9.4999999999999998E-3</v>
      </c>
      <c r="E28" s="4" t="s">
        <v>155</v>
      </c>
      <c r="F28" s="4">
        <v>94.815133000000003</v>
      </c>
      <c r="G28" s="4">
        <v>784.6</v>
      </c>
      <c r="H28" s="4">
        <v>-2.8</v>
      </c>
      <c r="I28" s="4">
        <v>62.4</v>
      </c>
      <c r="K28" s="4">
        <v>0.56000000000000005</v>
      </c>
      <c r="L28" s="4">
        <v>52</v>
      </c>
      <c r="M28" s="4">
        <v>0.88009999999999999</v>
      </c>
      <c r="N28" s="4">
        <v>12.277799999999999</v>
      </c>
      <c r="O28" s="4">
        <v>8.3000000000000001E-3</v>
      </c>
      <c r="P28" s="4">
        <v>690.53729999999996</v>
      </c>
      <c r="Q28" s="4">
        <v>0</v>
      </c>
      <c r="R28" s="4">
        <v>690.5</v>
      </c>
      <c r="S28" s="4">
        <v>510.56360000000001</v>
      </c>
      <c r="T28" s="4">
        <v>0</v>
      </c>
      <c r="U28" s="4">
        <v>510.6</v>
      </c>
      <c r="V28" s="4">
        <v>62.409100000000002</v>
      </c>
      <c r="Y28" s="4">
        <v>45.395000000000003</v>
      </c>
      <c r="Z28" s="4">
        <v>0</v>
      </c>
      <c r="AA28" s="4">
        <v>0.49419999999999997</v>
      </c>
      <c r="AB28" s="4" t="s">
        <v>384</v>
      </c>
      <c r="AC28" s="4">
        <v>0</v>
      </c>
      <c r="AD28" s="4">
        <v>11.9</v>
      </c>
      <c r="AE28" s="4">
        <v>842</v>
      </c>
      <c r="AF28" s="4">
        <v>864</v>
      </c>
      <c r="AG28" s="4">
        <v>865</v>
      </c>
      <c r="AH28" s="4">
        <v>0</v>
      </c>
      <c r="AI28" s="4">
        <v>0</v>
      </c>
      <c r="AJ28" s="4">
        <v>0</v>
      </c>
      <c r="AK28" s="4">
        <v>984</v>
      </c>
      <c r="AL28" s="4">
        <v>-40</v>
      </c>
      <c r="AM28" s="4">
        <v>0</v>
      </c>
      <c r="AN28" s="4">
        <v>26</v>
      </c>
      <c r="AO28" s="4">
        <v>190</v>
      </c>
      <c r="AP28" s="4">
        <v>189.4</v>
      </c>
      <c r="AQ28" s="4">
        <v>1.9</v>
      </c>
      <c r="AR28" s="4">
        <v>195</v>
      </c>
      <c r="AS28" s="4" t="s">
        <v>155</v>
      </c>
      <c r="AT28" s="4">
        <v>1</v>
      </c>
      <c r="AU28" s="5">
        <v>0.65689814814814818</v>
      </c>
      <c r="AV28" s="4">
        <v>47.158624000000003</v>
      </c>
      <c r="AW28" s="4">
        <v>-88.485705999999993</v>
      </c>
      <c r="AX28" s="4">
        <v>312</v>
      </c>
      <c r="AY28" s="4">
        <v>30.4</v>
      </c>
      <c r="AZ28" s="4">
        <v>12</v>
      </c>
      <c r="BA28" s="4">
        <v>11</v>
      </c>
      <c r="BB28" s="4" t="s">
        <v>418</v>
      </c>
      <c r="BC28" s="4">
        <v>1.3</v>
      </c>
      <c r="BD28" s="4">
        <v>1.7012</v>
      </c>
      <c r="BE28" s="4">
        <v>2.7</v>
      </c>
      <c r="BF28" s="4">
        <v>14.063000000000001</v>
      </c>
      <c r="BG28" s="4">
        <v>15.21</v>
      </c>
      <c r="BH28" s="4">
        <v>1.08</v>
      </c>
      <c r="BI28" s="4">
        <v>13.62</v>
      </c>
      <c r="BJ28" s="4">
        <v>3029.8780000000002</v>
      </c>
      <c r="BK28" s="4">
        <v>1.3109999999999999</v>
      </c>
      <c r="BL28" s="4">
        <v>17.844999999999999</v>
      </c>
      <c r="BM28" s="4">
        <v>0</v>
      </c>
      <c r="BN28" s="4">
        <v>17.844999999999999</v>
      </c>
      <c r="BO28" s="4">
        <v>13.194000000000001</v>
      </c>
      <c r="BP28" s="4">
        <v>0</v>
      </c>
      <c r="BQ28" s="4">
        <v>13.194000000000001</v>
      </c>
      <c r="BR28" s="4">
        <v>0.50929999999999997</v>
      </c>
      <c r="BU28" s="4">
        <v>2.2229999999999999</v>
      </c>
      <c r="BW28" s="4">
        <v>88.674000000000007</v>
      </c>
      <c r="BX28" s="4">
        <v>0.13112699999999999</v>
      </c>
      <c r="BY28" s="4">
        <v>-5</v>
      </c>
      <c r="BZ28" s="4">
        <v>0.665161</v>
      </c>
      <c r="CA28" s="4">
        <v>3.2044160000000002</v>
      </c>
      <c r="CB28" s="4">
        <v>13.436252</v>
      </c>
      <c r="CC28" s="4">
        <f t="shared" si="9"/>
        <v>0.84660670719999997</v>
      </c>
      <c r="CE28" s="4">
        <f t="shared" si="10"/>
        <v>7252.6151873122571</v>
      </c>
      <c r="CF28" s="4">
        <f t="shared" si="10"/>
        <v>3.1381390638719999</v>
      </c>
      <c r="CG28" s="4">
        <f t="shared" si="11"/>
        <v>31.582461333888006</v>
      </c>
      <c r="CH28" s="4">
        <f t="shared" si="11"/>
        <v>1.2191107743936</v>
      </c>
    </row>
    <row r="29" spans="1:86">
      <c r="A29" s="2">
        <v>42439</v>
      </c>
      <c r="B29" s="32">
        <v>0.44899986111111106</v>
      </c>
      <c r="C29" s="4">
        <v>13.951000000000001</v>
      </c>
      <c r="D29" s="4">
        <v>8.9999999999999993E-3</v>
      </c>
      <c r="E29" s="4" t="s">
        <v>155</v>
      </c>
      <c r="F29" s="4">
        <v>90</v>
      </c>
      <c r="G29" s="4">
        <v>1005.1</v>
      </c>
      <c r="H29" s="4">
        <v>-2.8</v>
      </c>
      <c r="I29" s="4">
        <v>64.2</v>
      </c>
      <c r="K29" s="4">
        <v>0.7</v>
      </c>
      <c r="L29" s="4">
        <v>50</v>
      </c>
      <c r="M29" s="4">
        <v>0.88009999999999999</v>
      </c>
      <c r="N29" s="4">
        <v>12.278600000000001</v>
      </c>
      <c r="O29" s="4">
        <v>7.9000000000000008E-3</v>
      </c>
      <c r="P29" s="4">
        <v>884.64930000000004</v>
      </c>
      <c r="Q29" s="4">
        <v>0</v>
      </c>
      <c r="R29" s="4">
        <v>884.6</v>
      </c>
      <c r="S29" s="4">
        <v>654.08450000000005</v>
      </c>
      <c r="T29" s="4">
        <v>0</v>
      </c>
      <c r="U29" s="4">
        <v>654.1</v>
      </c>
      <c r="V29" s="4">
        <v>64.186999999999998</v>
      </c>
      <c r="Y29" s="4">
        <v>43.819000000000003</v>
      </c>
      <c r="Z29" s="4">
        <v>0</v>
      </c>
      <c r="AA29" s="4">
        <v>0.61699999999999999</v>
      </c>
      <c r="AB29" s="4" t="s">
        <v>384</v>
      </c>
      <c r="AC29" s="4">
        <v>0</v>
      </c>
      <c r="AD29" s="4">
        <v>11.9</v>
      </c>
      <c r="AE29" s="4">
        <v>842</v>
      </c>
      <c r="AF29" s="4">
        <v>865</v>
      </c>
      <c r="AG29" s="4">
        <v>865</v>
      </c>
      <c r="AH29" s="4">
        <v>0</v>
      </c>
      <c r="AI29" s="4">
        <v>0</v>
      </c>
      <c r="AJ29" s="4">
        <v>0</v>
      </c>
      <c r="AK29" s="4">
        <v>984</v>
      </c>
      <c r="AL29" s="4">
        <v>-40</v>
      </c>
      <c r="AM29" s="4">
        <v>0</v>
      </c>
      <c r="AN29" s="4">
        <v>26</v>
      </c>
      <c r="AO29" s="4">
        <v>190</v>
      </c>
      <c r="AP29" s="4">
        <v>189</v>
      </c>
      <c r="AQ29" s="4">
        <v>2</v>
      </c>
      <c r="AR29" s="4">
        <v>195</v>
      </c>
      <c r="AS29" s="4" t="s">
        <v>155</v>
      </c>
      <c r="AT29" s="4">
        <v>1</v>
      </c>
      <c r="AU29" s="5">
        <v>0.65690972222222221</v>
      </c>
      <c r="AV29" s="4">
        <v>47.158571999999999</v>
      </c>
      <c r="AW29" s="4">
        <v>-88.485560000000007</v>
      </c>
      <c r="AX29" s="4">
        <v>311.89999999999998</v>
      </c>
      <c r="AY29" s="4">
        <v>28</v>
      </c>
      <c r="AZ29" s="4">
        <v>12</v>
      </c>
      <c r="BA29" s="4">
        <v>11</v>
      </c>
      <c r="BB29" s="4" t="s">
        <v>418</v>
      </c>
      <c r="BC29" s="4">
        <v>1.3</v>
      </c>
      <c r="BD29" s="4">
        <v>1.8</v>
      </c>
      <c r="BE29" s="4">
        <v>2.7012</v>
      </c>
      <c r="BF29" s="4">
        <v>14.063000000000001</v>
      </c>
      <c r="BG29" s="4">
        <v>15.21</v>
      </c>
      <c r="BH29" s="4">
        <v>1.08</v>
      </c>
      <c r="BI29" s="4">
        <v>13.62</v>
      </c>
      <c r="BJ29" s="4">
        <v>3029.9380000000001</v>
      </c>
      <c r="BK29" s="4">
        <v>1.244</v>
      </c>
      <c r="BL29" s="4">
        <v>22.861000000000001</v>
      </c>
      <c r="BM29" s="4">
        <v>0</v>
      </c>
      <c r="BN29" s="4">
        <v>22.861000000000001</v>
      </c>
      <c r="BO29" s="4">
        <v>16.902999999999999</v>
      </c>
      <c r="BP29" s="4">
        <v>0</v>
      </c>
      <c r="BQ29" s="4">
        <v>16.902999999999999</v>
      </c>
      <c r="BR29" s="4">
        <v>0.52380000000000004</v>
      </c>
      <c r="BU29" s="4">
        <v>2.145</v>
      </c>
      <c r="BW29" s="4">
        <v>110.702</v>
      </c>
      <c r="BX29" s="4">
        <v>0.130356</v>
      </c>
      <c r="BY29" s="4">
        <v>-5</v>
      </c>
      <c r="BZ29" s="4">
        <v>0.66522599999999998</v>
      </c>
      <c r="CA29" s="4">
        <v>3.185575</v>
      </c>
      <c r="CB29" s="4">
        <v>13.437564999999999</v>
      </c>
      <c r="CC29" s="4">
        <f t="shared" si="9"/>
        <v>0.84162891500000003</v>
      </c>
      <c r="CE29" s="4">
        <f t="shared" si="10"/>
        <v>7210.1147740294509</v>
      </c>
      <c r="CF29" s="4">
        <f t="shared" si="10"/>
        <v>2.9602529091000003</v>
      </c>
      <c r="CG29" s="4">
        <f t="shared" si="11"/>
        <v>40.222793346075001</v>
      </c>
      <c r="CH29" s="4">
        <f t="shared" si="11"/>
        <v>1.2464473261950002</v>
      </c>
    </row>
    <row r="30" spans="1:86">
      <c r="A30" s="2">
        <v>42439</v>
      </c>
      <c r="B30" s="32">
        <v>0.44901143518518521</v>
      </c>
      <c r="C30" s="4">
        <v>14.167</v>
      </c>
      <c r="D30" s="4">
        <v>8.6E-3</v>
      </c>
      <c r="E30" s="4" t="s">
        <v>155</v>
      </c>
      <c r="F30" s="4">
        <v>86.287817000000004</v>
      </c>
      <c r="G30" s="4">
        <v>1143.0999999999999</v>
      </c>
      <c r="H30" s="4">
        <v>-2.8</v>
      </c>
      <c r="I30" s="4">
        <v>73.400000000000006</v>
      </c>
      <c r="K30" s="4">
        <v>0.8</v>
      </c>
      <c r="L30" s="4">
        <v>49</v>
      </c>
      <c r="M30" s="4">
        <v>0.87839999999999996</v>
      </c>
      <c r="N30" s="4">
        <v>12.4451</v>
      </c>
      <c r="O30" s="4">
        <v>7.6E-3</v>
      </c>
      <c r="P30" s="4">
        <v>1004.1215</v>
      </c>
      <c r="Q30" s="4">
        <v>0</v>
      </c>
      <c r="R30" s="4">
        <v>1004.1</v>
      </c>
      <c r="S30" s="4">
        <v>742.41890000000001</v>
      </c>
      <c r="T30" s="4">
        <v>0</v>
      </c>
      <c r="U30" s="4">
        <v>742.4</v>
      </c>
      <c r="V30" s="4">
        <v>73.402799999999999</v>
      </c>
      <c r="Y30" s="4">
        <v>42.859000000000002</v>
      </c>
      <c r="Z30" s="4">
        <v>0</v>
      </c>
      <c r="AA30" s="4">
        <v>0.70269999999999999</v>
      </c>
      <c r="AB30" s="4" t="s">
        <v>384</v>
      </c>
      <c r="AC30" s="4">
        <v>0</v>
      </c>
      <c r="AD30" s="4">
        <v>11.9</v>
      </c>
      <c r="AE30" s="4">
        <v>841</v>
      </c>
      <c r="AF30" s="4">
        <v>865</v>
      </c>
      <c r="AG30" s="4">
        <v>865</v>
      </c>
      <c r="AH30" s="4">
        <v>0</v>
      </c>
      <c r="AI30" s="4">
        <v>0</v>
      </c>
      <c r="AJ30" s="4">
        <v>0</v>
      </c>
      <c r="AK30" s="4">
        <v>984</v>
      </c>
      <c r="AL30" s="4">
        <v>-40</v>
      </c>
      <c r="AM30" s="4">
        <v>0</v>
      </c>
      <c r="AN30" s="4">
        <v>26</v>
      </c>
      <c r="AO30" s="4">
        <v>190.6</v>
      </c>
      <c r="AP30" s="4">
        <v>189</v>
      </c>
      <c r="AQ30" s="4">
        <v>1.9</v>
      </c>
      <c r="AR30" s="4">
        <v>195</v>
      </c>
      <c r="AS30" s="4" t="s">
        <v>155</v>
      </c>
      <c r="AT30" s="4">
        <v>1</v>
      </c>
      <c r="AU30" s="5">
        <v>0.65692129629629636</v>
      </c>
      <c r="AV30" s="4">
        <v>47.158535000000001</v>
      </c>
      <c r="AW30" s="4">
        <v>-88.485416000000001</v>
      </c>
      <c r="AX30" s="4">
        <v>311.7</v>
      </c>
      <c r="AY30" s="4">
        <v>26.2</v>
      </c>
      <c r="AZ30" s="4">
        <v>12</v>
      </c>
      <c r="BA30" s="4">
        <v>11</v>
      </c>
      <c r="BB30" s="4" t="s">
        <v>418</v>
      </c>
      <c r="BC30" s="4">
        <v>1.3</v>
      </c>
      <c r="BD30" s="4">
        <v>1.801199</v>
      </c>
      <c r="BE30" s="4">
        <v>2.7976019999999999</v>
      </c>
      <c r="BF30" s="4">
        <v>14.063000000000001</v>
      </c>
      <c r="BG30" s="4">
        <v>14.99</v>
      </c>
      <c r="BH30" s="4">
        <v>1.07</v>
      </c>
      <c r="BI30" s="4">
        <v>13.839</v>
      </c>
      <c r="BJ30" s="4">
        <v>3029.712</v>
      </c>
      <c r="BK30" s="4">
        <v>1.1739999999999999</v>
      </c>
      <c r="BL30" s="4">
        <v>25.599</v>
      </c>
      <c r="BM30" s="4">
        <v>0</v>
      </c>
      <c r="BN30" s="4">
        <v>25.599</v>
      </c>
      <c r="BO30" s="4">
        <v>18.927</v>
      </c>
      <c r="BP30" s="4">
        <v>0</v>
      </c>
      <c r="BQ30" s="4">
        <v>18.927</v>
      </c>
      <c r="BR30" s="4">
        <v>0.59089999999999998</v>
      </c>
      <c r="BU30" s="4">
        <v>2.0699999999999998</v>
      </c>
      <c r="BW30" s="4">
        <v>124.395</v>
      </c>
      <c r="BX30" s="4">
        <v>0.14419499999999999</v>
      </c>
      <c r="BY30" s="4">
        <v>-5</v>
      </c>
      <c r="BZ30" s="4">
        <v>0.66722599999999999</v>
      </c>
      <c r="CA30" s="4">
        <v>3.5237660000000002</v>
      </c>
      <c r="CB30" s="4">
        <v>13.477964999999999</v>
      </c>
      <c r="CC30" s="4">
        <f t="shared" si="9"/>
        <v>0.9309789772</v>
      </c>
      <c r="CE30" s="4">
        <f t="shared" si="10"/>
        <v>7974.9691131378249</v>
      </c>
      <c r="CF30" s="4">
        <f t="shared" si="10"/>
        <v>3.0902652591480004</v>
      </c>
      <c r="CG30" s="4">
        <f t="shared" si="11"/>
        <v>49.820656354254005</v>
      </c>
      <c r="CH30" s="4">
        <f t="shared" si="11"/>
        <v>1.5553984170617998</v>
      </c>
    </row>
    <row r="31" spans="1:86">
      <c r="A31" s="2">
        <v>42439</v>
      </c>
      <c r="B31" s="32">
        <v>0.44902300925925925</v>
      </c>
      <c r="C31" s="4">
        <v>14.121</v>
      </c>
      <c r="D31" s="4">
        <v>7.0000000000000001E-3</v>
      </c>
      <c r="E31" s="4" t="s">
        <v>155</v>
      </c>
      <c r="F31" s="4">
        <v>70.033277999999996</v>
      </c>
      <c r="G31" s="4">
        <v>1227.3</v>
      </c>
      <c r="H31" s="4">
        <v>8</v>
      </c>
      <c r="I31" s="4">
        <v>75.099999999999994</v>
      </c>
      <c r="K31" s="4">
        <v>0.8</v>
      </c>
      <c r="L31" s="4">
        <v>49</v>
      </c>
      <c r="M31" s="4">
        <v>0.87880000000000003</v>
      </c>
      <c r="N31" s="4">
        <v>12.4093</v>
      </c>
      <c r="O31" s="4">
        <v>6.1999999999999998E-3</v>
      </c>
      <c r="P31" s="4">
        <v>1078.546</v>
      </c>
      <c r="Q31" s="4">
        <v>7.0077999999999996</v>
      </c>
      <c r="R31" s="4">
        <v>1085.5999999999999</v>
      </c>
      <c r="S31" s="4">
        <v>797.44619999999998</v>
      </c>
      <c r="T31" s="4">
        <v>5.1814</v>
      </c>
      <c r="U31" s="4">
        <v>802.6</v>
      </c>
      <c r="V31" s="4">
        <v>75.099999999999994</v>
      </c>
      <c r="Y31" s="4">
        <v>42.645000000000003</v>
      </c>
      <c r="Z31" s="4">
        <v>0</v>
      </c>
      <c r="AA31" s="4">
        <v>0.70299999999999996</v>
      </c>
      <c r="AB31" s="4" t="s">
        <v>384</v>
      </c>
      <c r="AC31" s="4">
        <v>0</v>
      </c>
      <c r="AD31" s="4">
        <v>11.9</v>
      </c>
      <c r="AE31" s="4">
        <v>842</v>
      </c>
      <c r="AF31" s="4">
        <v>864</v>
      </c>
      <c r="AG31" s="4">
        <v>866</v>
      </c>
      <c r="AH31" s="4">
        <v>0</v>
      </c>
      <c r="AI31" s="4">
        <v>0</v>
      </c>
      <c r="AJ31" s="4">
        <v>0</v>
      </c>
      <c r="AK31" s="4">
        <v>984</v>
      </c>
      <c r="AL31" s="4">
        <v>-40</v>
      </c>
      <c r="AM31" s="4">
        <v>0</v>
      </c>
      <c r="AN31" s="4">
        <v>26</v>
      </c>
      <c r="AO31" s="4">
        <v>191</v>
      </c>
      <c r="AP31" s="4">
        <v>189.6</v>
      </c>
      <c r="AQ31" s="4">
        <v>1.8</v>
      </c>
      <c r="AR31" s="4">
        <v>195</v>
      </c>
      <c r="AS31" s="4" t="s">
        <v>155</v>
      </c>
      <c r="AT31" s="4">
        <v>1</v>
      </c>
      <c r="AU31" s="5">
        <v>0.6569328703703704</v>
      </c>
      <c r="AV31" s="4">
        <v>47.158512000000002</v>
      </c>
      <c r="AW31" s="4">
        <v>-88.485273000000007</v>
      </c>
      <c r="AX31" s="4">
        <v>311.39999999999998</v>
      </c>
      <c r="AY31" s="4">
        <v>24.7</v>
      </c>
      <c r="AZ31" s="4">
        <v>12</v>
      </c>
      <c r="BA31" s="4">
        <v>11</v>
      </c>
      <c r="BB31" s="4" t="s">
        <v>418</v>
      </c>
      <c r="BC31" s="4">
        <v>1.3033030000000001</v>
      </c>
      <c r="BD31" s="4">
        <v>1.9011009999999999</v>
      </c>
      <c r="BE31" s="4">
        <v>2.6022020000000001</v>
      </c>
      <c r="BF31" s="4">
        <v>14.063000000000001</v>
      </c>
      <c r="BG31" s="4">
        <v>15.04</v>
      </c>
      <c r="BH31" s="4">
        <v>1.07</v>
      </c>
      <c r="BI31" s="4">
        <v>13.792999999999999</v>
      </c>
      <c r="BJ31" s="4">
        <v>3030.0369999999998</v>
      </c>
      <c r="BK31" s="4">
        <v>0.95599999999999996</v>
      </c>
      <c r="BL31" s="4">
        <v>27.579000000000001</v>
      </c>
      <c r="BM31" s="4">
        <v>0.17899999999999999</v>
      </c>
      <c r="BN31" s="4">
        <v>27.757999999999999</v>
      </c>
      <c r="BO31" s="4">
        <v>20.390999999999998</v>
      </c>
      <c r="BP31" s="4">
        <v>0.13200000000000001</v>
      </c>
      <c r="BQ31" s="4">
        <v>20.523</v>
      </c>
      <c r="BR31" s="4">
        <v>0.60640000000000005</v>
      </c>
      <c r="BU31" s="4">
        <v>2.0659999999999998</v>
      </c>
      <c r="BW31" s="4">
        <v>124.818</v>
      </c>
      <c r="BX31" s="4">
        <v>0.144483</v>
      </c>
      <c r="BY31" s="4">
        <v>-5</v>
      </c>
      <c r="BZ31" s="4">
        <v>0.66738699999999995</v>
      </c>
      <c r="CA31" s="4">
        <v>3.5308030000000001</v>
      </c>
      <c r="CB31" s="4">
        <v>13.481216999999999</v>
      </c>
      <c r="CC31" s="4">
        <f t="shared" si="9"/>
        <v>0.93283815260000003</v>
      </c>
      <c r="CE31" s="4">
        <f t="shared" si="10"/>
        <v>7991.7524060941168</v>
      </c>
      <c r="CF31" s="4">
        <f t="shared" si="10"/>
        <v>2.5214594079960002</v>
      </c>
      <c r="CG31" s="4">
        <f t="shared" si="11"/>
        <v>54.129614466843002</v>
      </c>
      <c r="CH31" s="4">
        <f t="shared" si="11"/>
        <v>1.5993859675824003</v>
      </c>
    </row>
    <row r="32" spans="1:86">
      <c r="A32" s="2">
        <v>42439</v>
      </c>
      <c r="B32" s="32">
        <v>0.44903458333333335</v>
      </c>
      <c r="C32" s="4">
        <v>14.058999999999999</v>
      </c>
      <c r="D32" s="4">
        <v>7.7999999999999996E-3</v>
      </c>
      <c r="E32" s="4" t="s">
        <v>155</v>
      </c>
      <c r="F32" s="4">
        <v>78.352744999999999</v>
      </c>
      <c r="G32" s="4">
        <v>1262.2</v>
      </c>
      <c r="H32" s="4">
        <v>8.1</v>
      </c>
      <c r="I32" s="4">
        <v>68.400000000000006</v>
      </c>
      <c r="K32" s="4">
        <v>0.7</v>
      </c>
      <c r="L32" s="4">
        <v>48</v>
      </c>
      <c r="M32" s="4">
        <v>0.87929999999999997</v>
      </c>
      <c r="N32" s="4">
        <v>12.361599999999999</v>
      </c>
      <c r="O32" s="4">
        <v>6.8999999999999999E-3</v>
      </c>
      <c r="P32" s="4">
        <v>1109.8444</v>
      </c>
      <c r="Q32" s="4">
        <v>7.1222000000000003</v>
      </c>
      <c r="R32" s="4">
        <v>1117</v>
      </c>
      <c r="S32" s="4">
        <v>820.5874</v>
      </c>
      <c r="T32" s="4">
        <v>5.2659000000000002</v>
      </c>
      <c r="U32" s="4">
        <v>825.9</v>
      </c>
      <c r="V32" s="4">
        <v>68.402900000000002</v>
      </c>
      <c r="Y32" s="4">
        <v>42.46</v>
      </c>
      <c r="Z32" s="4">
        <v>0</v>
      </c>
      <c r="AA32" s="4">
        <v>0.61550000000000005</v>
      </c>
      <c r="AB32" s="4" t="s">
        <v>384</v>
      </c>
      <c r="AC32" s="4">
        <v>0</v>
      </c>
      <c r="AD32" s="4">
        <v>12</v>
      </c>
      <c r="AE32" s="4">
        <v>842</v>
      </c>
      <c r="AF32" s="4">
        <v>865</v>
      </c>
      <c r="AG32" s="4">
        <v>865</v>
      </c>
      <c r="AH32" s="4">
        <v>0</v>
      </c>
      <c r="AI32" s="4">
        <v>0</v>
      </c>
      <c r="AJ32" s="4">
        <v>0</v>
      </c>
      <c r="AK32" s="4">
        <v>984</v>
      </c>
      <c r="AL32" s="4">
        <v>-40</v>
      </c>
      <c r="AM32" s="4">
        <v>0</v>
      </c>
      <c r="AN32" s="4">
        <v>26</v>
      </c>
      <c r="AO32" s="4">
        <v>191</v>
      </c>
      <c r="AP32" s="4">
        <v>190</v>
      </c>
      <c r="AQ32" s="4">
        <v>1.9</v>
      </c>
      <c r="AR32" s="4">
        <v>195</v>
      </c>
      <c r="AS32" s="4" t="s">
        <v>155</v>
      </c>
      <c r="AT32" s="4">
        <v>1</v>
      </c>
      <c r="AU32" s="5">
        <v>0.65694444444444444</v>
      </c>
      <c r="AV32" s="4">
        <v>47.158493</v>
      </c>
      <c r="AW32" s="4">
        <v>-88.485135999999997</v>
      </c>
      <c r="AX32" s="4">
        <v>311.39999999999998</v>
      </c>
      <c r="AY32" s="4">
        <v>23.7</v>
      </c>
      <c r="AZ32" s="4">
        <v>12</v>
      </c>
      <c r="BA32" s="4">
        <v>11</v>
      </c>
      <c r="BB32" s="4" t="s">
        <v>418</v>
      </c>
      <c r="BC32" s="4">
        <v>1.6024</v>
      </c>
      <c r="BD32" s="4">
        <v>2.0024000000000002</v>
      </c>
      <c r="BE32" s="4">
        <v>2.8048000000000002</v>
      </c>
      <c r="BF32" s="4">
        <v>14.063000000000001</v>
      </c>
      <c r="BG32" s="4">
        <v>15.1</v>
      </c>
      <c r="BH32" s="4">
        <v>1.07</v>
      </c>
      <c r="BI32" s="4">
        <v>13.728999999999999</v>
      </c>
      <c r="BJ32" s="4">
        <v>3030.0459999999998</v>
      </c>
      <c r="BK32" s="4">
        <v>1.075</v>
      </c>
      <c r="BL32" s="4">
        <v>28.489000000000001</v>
      </c>
      <c r="BM32" s="4">
        <v>0.183</v>
      </c>
      <c r="BN32" s="4">
        <v>28.672000000000001</v>
      </c>
      <c r="BO32" s="4">
        <v>21.064</v>
      </c>
      <c r="BP32" s="4">
        <v>0.13500000000000001</v>
      </c>
      <c r="BQ32" s="4">
        <v>21.199000000000002</v>
      </c>
      <c r="BR32" s="4">
        <v>0.5544</v>
      </c>
      <c r="BU32" s="4">
        <v>2.0649999999999999</v>
      </c>
      <c r="BW32" s="4">
        <v>109.69799999999999</v>
      </c>
      <c r="BX32" s="4">
        <v>0.137322</v>
      </c>
      <c r="BY32" s="4">
        <v>-5</v>
      </c>
      <c r="BZ32" s="4">
        <v>0.66822599999999999</v>
      </c>
      <c r="CA32" s="4">
        <v>3.3558059999999998</v>
      </c>
      <c r="CB32" s="4">
        <v>13.498165</v>
      </c>
      <c r="CC32" s="4">
        <f t="shared" si="9"/>
        <v>0.88660394519999997</v>
      </c>
      <c r="CE32" s="4">
        <f t="shared" si="10"/>
        <v>7595.6801706657707</v>
      </c>
      <c r="CF32" s="4">
        <f t="shared" si="10"/>
        <v>2.6947961131499998</v>
      </c>
      <c r="CG32" s="4">
        <f t="shared" si="11"/>
        <v>53.141379351318008</v>
      </c>
      <c r="CH32" s="4">
        <f t="shared" si="11"/>
        <v>1.3897627582608001</v>
      </c>
    </row>
    <row r="33" spans="1:86">
      <c r="A33" s="2">
        <v>42439</v>
      </c>
      <c r="B33" s="32">
        <v>0.44904615740740739</v>
      </c>
      <c r="C33" s="4">
        <v>14.044</v>
      </c>
      <c r="D33" s="4">
        <v>6.0000000000000001E-3</v>
      </c>
      <c r="E33" s="4" t="s">
        <v>155</v>
      </c>
      <c r="F33" s="4">
        <v>59.933278000000001</v>
      </c>
      <c r="G33" s="4">
        <v>1216.5</v>
      </c>
      <c r="H33" s="4">
        <v>8</v>
      </c>
      <c r="I33" s="4">
        <v>61.5</v>
      </c>
      <c r="K33" s="4">
        <v>0.6</v>
      </c>
      <c r="L33" s="4">
        <v>48</v>
      </c>
      <c r="M33" s="4">
        <v>0.87949999999999995</v>
      </c>
      <c r="N33" s="4">
        <v>12.3508</v>
      </c>
      <c r="O33" s="4">
        <v>5.3E-3</v>
      </c>
      <c r="P33" s="4">
        <v>1069.8913</v>
      </c>
      <c r="Q33" s="4">
        <v>7.0468999999999999</v>
      </c>
      <c r="R33" s="4">
        <v>1076.9000000000001</v>
      </c>
      <c r="S33" s="4">
        <v>791.04719999999998</v>
      </c>
      <c r="T33" s="4">
        <v>5.2103000000000002</v>
      </c>
      <c r="U33" s="4">
        <v>796.3</v>
      </c>
      <c r="V33" s="4">
        <v>61.523000000000003</v>
      </c>
      <c r="Y33" s="4">
        <v>42.030999999999999</v>
      </c>
      <c r="Z33" s="4">
        <v>0</v>
      </c>
      <c r="AA33" s="4">
        <v>0.52900000000000003</v>
      </c>
      <c r="AB33" s="4" t="s">
        <v>384</v>
      </c>
      <c r="AC33" s="4">
        <v>0</v>
      </c>
      <c r="AD33" s="4">
        <v>11.9</v>
      </c>
      <c r="AE33" s="4">
        <v>842</v>
      </c>
      <c r="AF33" s="4">
        <v>865</v>
      </c>
      <c r="AG33" s="4">
        <v>865</v>
      </c>
      <c r="AH33" s="4">
        <v>0</v>
      </c>
      <c r="AI33" s="4">
        <v>0</v>
      </c>
      <c r="AJ33" s="4">
        <v>0</v>
      </c>
      <c r="AK33" s="4">
        <v>984</v>
      </c>
      <c r="AL33" s="4">
        <v>-40</v>
      </c>
      <c r="AM33" s="4">
        <v>0</v>
      </c>
      <c r="AN33" s="4">
        <v>26</v>
      </c>
      <c r="AO33" s="4">
        <v>190.4</v>
      </c>
      <c r="AP33" s="4">
        <v>190</v>
      </c>
      <c r="AQ33" s="4">
        <v>2.1</v>
      </c>
      <c r="AR33" s="4">
        <v>195</v>
      </c>
      <c r="AS33" s="4" t="s">
        <v>155</v>
      </c>
      <c r="AT33" s="4">
        <v>1</v>
      </c>
      <c r="AU33" s="5">
        <v>0.65695601851851848</v>
      </c>
      <c r="AV33" s="4">
        <v>47.158482999999997</v>
      </c>
      <c r="AW33" s="4">
        <v>-88.484999999999999</v>
      </c>
      <c r="AX33" s="4">
        <v>311.39999999999998</v>
      </c>
      <c r="AY33" s="4">
        <v>23.2</v>
      </c>
      <c r="AZ33" s="4">
        <v>12</v>
      </c>
      <c r="BA33" s="4">
        <v>11</v>
      </c>
      <c r="BB33" s="4" t="s">
        <v>418</v>
      </c>
      <c r="BC33" s="4">
        <v>1.8036000000000001</v>
      </c>
      <c r="BD33" s="4">
        <v>2.2035999999999998</v>
      </c>
      <c r="BE33" s="4">
        <v>3.2035999999999998</v>
      </c>
      <c r="BF33" s="4">
        <v>14.063000000000001</v>
      </c>
      <c r="BG33" s="4">
        <v>15.12</v>
      </c>
      <c r="BH33" s="4">
        <v>1.08</v>
      </c>
      <c r="BI33" s="4">
        <v>13.706</v>
      </c>
      <c r="BJ33" s="4">
        <v>3030.6190000000001</v>
      </c>
      <c r="BK33" s="4">
        <v>0.82299999999999995</v>
      </c>
      <c r="BL33" s="4">
        <v>27.492000000000001</v>
      </c>
      <c r="BM33" s="4">
        <v>0.18099999999999999</v>
      </c>
      <c r="BN33" s="4">
        <v>27.672999999999998</v>
      </c>
      <c r="BO33" s="4">
        <v>20.327000000000002</v>
      </c>
      <c r="BP33" s="4">
        <v>0.13400000000000001</v>
      </c>
      <c r="BQ33" s="4">
        <v>20.460999999999999</v>
      </c>
      <c r="BR33" s="4">
        <v>0.49919999999999998</v>
      </c>
      <c r="BU33" s="4">
        <v>2.0459999999999998</v>
      </c>
      <c r="BW33" s="4">
        <v>94.38</v>
      </c>
      <c r="BX33" s="4">
        <v>0.13561300000000001</v>
      </c>
      <c r="BY33" s="4">
        <v>-5</v>
      </c>
      <c r="BZ33" s="4">
        <v>0.66900000000000004</v>
      </c>
      <c r="CA33" s="4">
        <v>3.3140429999999999</v>
      </c>
      <c r="CB33" s="4">
        <v>13.5138</v>
      </c>
      <c r="CC33" s="4">
        <f t="shared" si="9"/>
        <v>0.87557016059999992</v>
      </c>
      <c r="CE33" s="4">
        <f t="shared" si="10"/>
        <v>7502.5704569148993</v>
      </c>
      <c r="CF33" s="4">
        <f t="shared" si="10"/>
        <v>2.0374106695829997</v>
      </c>
      <c r="CG33" s="4">
        <f t="shared" si="11"/>
        <v>50.653049465780995</v>
      </c>
      <c r="CH33" s="4">
        <f t="shared" si="11"/>
        <v>1.2358145884031999</v>
      </c>
    </row>
    <row r="34" spans="1:86">
      <c r="A34" s="2">
        <v>42439</v>
      </c>
      <c r="B34" s="32">
        <v>0.44905773148148148</v>
      </c>
      <c r="C34" s="4">
        <v>14.052</v>
      </c>
      <c r="D34" s="4">
        <v>5.0000000000000001E-3</v>
      </c>
      <c r="E34" s="4" t="s">
        <v>155</v>
      </c>
      <c r="F34" s="4">
        <v>50</v>
      </c>
      <c r="G34" s="4">
        <v>1109.8</v>
      </c>
      <c r="H34" s="4">
        <v>8.1</v>
      </c>
      <c r="I34" s="4">
        <v>59.4</v>
      </c>
      <c r="K34" s="4">
        <v>0.8</v>
      </c>
      <c r="L34" s="4">
        <v>46</v>
      </c>
      <c r="M34" s="4">
        <v>0.87939999999999996</v>
      </c>
      <c r="N34" s="4">
        <v>12.3574</v>
      </c>
      <c r="O34" s="4">
        <v>4.4000000000000003E-3</v>
      </c>
      <c r="P34" s="4">
        <v>975.93550000000005</v>
      </c>
      <c r="Q34" s="4">
        <v>7.1105</v>
      </c>
      <c r="R34" s="4">
        <v>983</v>
      </c>
      <c r="S34" s="4">
        <v>721.57889999999998</v>
      </c>
      <c r="T34" s="4">
        <v>5.2572999999999999</v>
      </c>
      <c r="U34" s="4">
        <v>726.8</v>
      </c>
      <c r="V34" s="4">
        <v>59.399000000000001</v>
      </c>
      <c r="Y34" s="4">
        <v>40.780999999999999</v>
      </c>
      <c r="Z34" s="4">
        <v>0</v>
      </c>
      <c r="AA34" s="4">
        <v>0.70350000000000001</v>
      </c>
      <c r="AB34" s="4" t="s">
        <v>384</v>
      </c>
      <c r="AC34" s="4">
        <v>0</v>
      </c>
      <c r="AD34" s="4">
        <v>11.9</v>
      </c>
      <c r="AE34" s="4">
        <v>842</v>
      </c>
      <c r="AF34" s="4">
        <v>865</v>
      </c>
      <c r="AG34" s="4">
        <v>864</v>
      </c>
      <c r="AH34" s="4">
        <v>0</v>
      </c>
      <c r="AI34" s="4">
        <v>0</v>
      </c>
      <c r="AJ34" s="4">
        <v>0</v>
      </c>
      <c r="AK34" s="4">
        <v>984</v>
      </c>
      <c r="AL34" s="4">
        <v>-40</v>
      </c>
      <c r="AM34" s="4">
        <v>0</v>
      </c>
      <c r="AN34" s="4">
        <v>26</v>
      </c>
      <c r="AO34" s="4">
        <v>190.6</v>
      </c>
      <c r="AP34" s="4">
        <v>190</v>
      </c>
      <c r="AQ34" s="4">
        <v>2.1</v>
      </c>
      <c r="AR34" s="4">
        <v>195</v>
      </c>
      <c r="AS34" s="4" t="s">
        <v>155</v>
      </c>
      <c r="AT34" s="4">
        <v>1</v>
      </c>
      <c r="AU34" s="5">
        <v>0.65696759259259252</v>
      </c>
      <c r="AV34" s="4">
        <v>47.158476999999998</v>
      </c>
      <c r="AW34" s="4">
        <v>-88.484863000000004</v>
      </c>
      <c r="AX34" s="4">
        <v>311</v>
      </c>
      <c r="AY34" s="4">
        <v>22.9</v>
      </c>
      <c r="AZ34" s="4">
        <v>12</v>
      </c>
      <c r="BA34" s="4">
        <v>11</v>
      </c>
      <c r="BB34" s="4" t="s">
        <v>418</v>
      </c>
      <c r="BC34" s="4">
        <v>2.1</v>
      </c>
      <c r="BD34" s="4">
        <v>2.4820000000000002</v>
      </c>
      <c r="BE34" s="4">
        <v>3.488</v>
      </c>
      <c r="BF34" s="4">
        <v>14.063000000000001</v>
      </c>
      <c r="BG34" s="4">
        <v>15.11</v>
      </c>
      <c r="BH34" s="4">
        <v>1.07</v>
      </c>
      <c r="BI34" s="4">
        <v>13.712</v>
      </c>
      <c r="BJ34" s="4">
        <v>3030.8820000000001</v>
      </c>
      <c r="BK34" s="4">
        <v>0.68600000000000005</v>
      </c>
      <c r="BL34" s="4">
        <v>25.067</v>
      </c>
      <c r="BM34" s="4">
        <v>0.183</v>
      </c>
      <c r="BN34" s="4">
        <v>25.25</v>
      </c>
      <c r="BO34" s="4">
        <v>18.533999999999999</v>
      </c>
      <c r="BP34" s="4">
        <v>0.13500000000000001</v>
      </c>
      <c r="BQ34" s="4">
        <v>18.669</v>
      </c>
      <c r="BR34" s="4">
        <v>0.48170000000000002</v>
      </c>
      <c r="BU34" s="4">
        <v>1.984</v>
      </c>
      <c r="BW34" s="4">
        <v>125.46599999999999</v>
      </c>
      <c r="BX34" s="4">
        <v>0.139678</v>
      </c>
      <c r="BY34" s="4">
        <v>-5</v>
      </c>
      <c r="BZ34" s="4">
        <v>0.66838699999999995</v>
      </c>
      <c r="CA34" s="4">
        <v>3.4133810000000002</v>
      </c>
      <c r="CB34" s="4">
        <v>13.501417</v>
      </c>
      <c r="CC34" s="4">
        <f t="shared" si="9"/>
        <v>0.90181526020000002</v>
      </c>
      <c r="CE34" s="4">
        <f t="shared" si="10"/>
        <v>7728.1296089353746</v>
      </c>
      <c r="CF34" s="4">
        <f t="shared" si="10"/>
        <v>1.7491597864020003</v>
      </c>
      <c r="CG34" s="4">
        <f t="shared" si="11"/>
        <v>47.602134187083003</v>
      </c>
      <c r="CH34" s="4">
        <f t="shared" si="11"/>
        <v>1.2282365438919003</v>
      </c>
    </row>
    <row r="35" spans="1:86">
      <c r="A35" s="2">
        <v>42439</v>
      </c>
      <c r="B35" s="32">
        <v>0.44906930555555552</v>
      </c>
      <c r="C35" s="4">
        <v>14.061999999999999</v>
      </c>
      <c r="D35" s="4">
        <v>5.0000000000000001E-3</v>
      </c>
      <c r="E35" s="4" t="s">
        <v>155</v>
      </c>
      <c r="F35" s="4">
        <v>50</v>
      </c>
      <c r="G35" s="4">
        <v>1068.5999999999999</v>
      </c>
      <c r="H35" s="4">
        <v>10.199999999999999</v>
      </c>
      <c r="I35" s="4">
        <v>66.099999999999994</v>
      </c>
      <c r="K35" s="4">
        <v>0.8</v>
      </c>
      <c r="L35" s="4">
        <v>46</v>
      </c>
      <c r="M35" s="4">
        <v>0.87929999999999997</v>
      </c>
      <c r="N35" s="4">
        <v>12.365</v>
      </c>
      <c r="O35" s="4">
        <v>4.4000000000000003E-3</v>
      </c>
      <c r="P35" s="4">
        <v>939.64089999999999</v>
      </c>
      <c r="Q35" s="4">
        <v>8.9694000000000003</v>
      </c>
      <c r="R35" s="4">
        <v>948.6</v>
      </c>
      <c r="S35" s="4">
        <v>694.74369999999999</v>
      </c>
      <c r="T35" s="4">
        <v>6.6317000000000004</v>
      </c>
      <c r="U35" s="4">
        <v>701.4</v>
      </c>
      <c r="V35" s="4">
        <v>66.076300000000003</v>
      </c>
      <c r="Y35" s="4">
        <v>40.537999999999997</v>
      </c>
      <c r="Z35" s="4">
        <v>0</v>
      </c>
      <c r="AA35" s="4">
        <v>0.70350000000000001</v>
      </c>
      <c r="AB35" s="4" t="s">
        <v>384</v>
      </c>
      <c r="AC35" s="4">
        <v>0</v>
      </c>
      <c r="AD35" s="4">
        <v>11.9</v>
      </c>
      <c r="AE35" s="4">
        <v>841</v>
      </c>
      <c r="AF35" s="4">
        <v>864</v>
      </c>
      <c r="AG35" s="4">
        <v>864</v>
      </c>
      <c r="AH35" s="4">
        <v>0</v>
      </c>
      <c r="AI35" s="4">
        <v>0</v>
      </c>
      <c r="AJ35" s="4">
        <v>0</v>
      </c>
      <c r="AK35" s="4">
        <v>984</v>
      </c>
      <c r="AL35" s="4">
        <v>-40</v>
      </c>
      <c r="AM35" s="4">
        <v>0</v>
      </c>
      <c r="AN35" s="4">
        <v>26</v>
      </c>
      <c r="AO35" s="4">
        <v>191</v>
      </c>
      <c r="AP35" s="4">
        <v>190</v>
      </c>
      <c r="AQ35" s="4">
        <v>2.2000000000000002</v>
      </c>
      <c r="AR35" s="4">
        <v>195</v>
      </c>
      <c r="AS35" s="4" t="s">
        <v>155</v>
      </c>
      <c r="AT35" s="4">
        <v>1</v>
      </c>
      <c r="AU35" s="5">
        <v>0.65697916666666667</v>
      </c>
      <c r="AV35" s="4">
        <v>47.158475000000003</v>
      </c>
      <c r="AW35" s="4">
        <v>-88.484725999999995</v>
      </c>
      <c r="AX35" s="4">
        <v>310.7</v>
      </c>
      <c r="AY35" s="4">
        <v>22.3</v>
      </c>
      <c r="AZ35" s="4">
        <v>12</v>
      </c>
      <c r="BA35" s="4">
        <v>11</v>
      </c>
      <c r="BB35" s="4" t="s">
        <v>418</v>
      </c>
      <c r="BC35" s="4">
        <v>2.1036000000000001</v>
      </c>
      <c r="BD35" s="4">
        <v>1</v>
      </c>
      <c r="BE35" s="4">
        <v>2.5024000000000002</v>
      </c>
      <c r="BF35" s="4">
        <v>14.063000000000001</v>
      </c>
      <c r="BG35" s="4">
        <v>15.1</v>
      </c>
      <c r="BH35" s="4">
        <v>1.07</v>
      </c>
      <c r="BI35" s="4">
        <v>13.721</v>
      </c>
      <c r="BJ35" s="4">
        <v>3030.7130000000002</v>
      </c>
      <c r="BK35" s="4">
        <v>0.68600000000000005</v>
      </c>
      <c r="BL35" s="4">
        <v>24.117999999999999</v>
      </c>
      <c r="BM35" s="4">
        <v>0.23</v>
      </c>
      <c r="BN35" s="4">
        <v>24.349</v>
      </c>
      <c r="BO35" s="4">
        <v>17.832000000000001</v>
      </c>
      <c r="BP35" s="4">
        <v>0.17</v>
      </c>
      <c r="BQ35" s="4">
        <v>18.003</v>
      </c>
      <c r="BR35" s="4">
        <v>0.53549999999999998</v>
      </c>
      <c r="BU35" s="4">
        <v>1.9710000000000001</v>
      </c>
      <c r="BW35" s="4">
        <v>125.372</v>
      </c>
      <c r="BX35" s="4">
        <v>0.156085</v>
      </c>
      <c r="BY35" s="4">
        <v>-5</v>
      </c>
      <c r="BZ35" s="4">
        <v>0.66861199999999998</v>
      </c>
      <c r="CA35" s="4">
        <v>3.8143250000000002</v>
      </c>
      <c r="CB35" s="4">
        <v>13.50597</v>
      </c>
      <c r="CC35" s="4">
        <f t="shared" si="9"/>
        <v>1.0077446649999999</v>
      </c>
      <c r="CE35" s="4">
        <f t="shared" si="10"/>
        <v>8635.4128997025764</v>
      </c>
      <c r="CF35" s="4">
        <f t="shared" si="10"/>
        <v>1.9546203316500002</v>
      </c>
      <c r="CG35" s="4">
        <f t="shared" si="11"/>
        <v>51.295961852325</v>
      </c>
      <c r="CH35" s="4">
        <f t="shared" si="11"/>
        <v>1.5258005650125002</v>
      </c>
    </row>
    <row r="36" spans="1:86">
      <c r="A36" s="2">
        <v>42439</v>
      </c>
      <c r="B36" s="32">
        <v>0.44908087962962967</v>
      </c>
      <c r="C36" s="4">
        <v>14.236000000000001</v>
      </c>
      <c r="D36" s="4">
        <v>4.8300000000000003E-2</v>
      </c>
      <c r="E36" s="4" t="s">
        <v>155</v>
      </c>
      <c r="F36" s="4">
        <v>483.10169500000001</v>
      </c>
      <c r="G36" s="4">
        <v>1139.0999999999999</v>
      </c>
      <c r="H36" s="4">
        <v>10.199999999999999</v>
      </c>
      <c r="I36" s="4">
        <v>67.8</v>
      </c>
      <c r="K36" s="4">
        <v>0.8</v>
      </c>
      <c r="L36" s="4">
        <v>46</v>
      </c>
      <c r="M36" s="4">
        <v>0.87760000000000005</v>
      </c>
      <c r="N36" s="4">
        <v>12.4932</v>
      </c>
      <c r="O36" s="4">
        <v>4.24E-2</v>
      </c>
      <c r="P36" s="4">
        <v>999.65020000000004</v>
      </c>
      <c r="Q36" s="4">
        <v>8.9514999999999993</v>
      </c>
      <c r="R36" s="4">
        <v>1008.6</v>
      </c>
      <c r="S36" s="4">
        <v>739.11289999999997</v>
      </c>
      <c r="T36" s="4">
        <v>6.6185</v>
      </c>
      <c r="U36" s="4">
        <v>745.7</v>
      </c>
      <c r="V36" s="4">
        <v>67.798400000000001</v>
      </c>
      <c r="Y36" s="4">
        <v>40.503</v>
      </c>
      <c r="Z36" s="4">
        <v>0</v>
      </c>
      <c r="AA36" s="4">
        <v>0.70209999999999995</v>
      </c>
      <c r="AB36" s="4" t="s">
        <v>384</v>
      </c>
      <c r="AC36" s="4">
        <v>0</v>
      </c>
      <c r="AD36" s="4">
        <v>11.8</v>
      </c>
      <c r="AE36" s="4">
        <v>842</v>
      </c>
      <c r="AF36" s="4">
        <v>864</v>
      </c>
      <c r="AG36" s="4">
        <v>865</v>
      </c>
      <c r="AH36" s="4">
        <v>0</v>
      </c>
      <c r="AI36" s="4">
        <v>0</v>
      </c>
      <c r="AJ36" s="4">
        <v>0</v>
      </c>
      <c r="AK36" s="4">
        <v>984</v>
      </c>
      <c r="AL36" s="4">
        <v>-40</v>
      </c>
      <c r="AM36" s="4">
        <v>0</v>
      </c>
      <c r="AN36" s="4">
        <v>26</v>
      </c>
      <c r="AO36" s="4">
        <v>191</v>
      </c>
      <c r="AP36" s="4">
        <v>190</v>
      </c>
      <c r="AQ36" s="4">
        <v>2.1</v>
      </c>
      <c r="AR36" s="4">
        <v>195</v>
      </c>
      <c r="AS36" s="4" t="s">
        <v>155</v>
      </c>
      <c r="AT36" s="4">
        <v>1</v>
      </c>
      <c r="AU36" s="5">
        <v>0.65699074074074071</v>
      </c>
      <c r="AV36" s="4">
        <v>47.158476999999998</v>
      </c>
      <c r="AW36" s="4">
        <v>-88.484595999999996</v>
      </c>
      <c r="AX36" s="4">
        <v>310.39999999999998</v>
      </c>
      <c r="AY36" s="4">
        <v>22</v>
      </c>
      <c r="AZ36" s="4">
        <v>12</v>
      </c>
      <c r="BA36" s="4">
        <v>10</v>
      </c>
      <c r="BB36" s="4" t="s">
        <v>417</v>
      </c>
      <c r="BC36" s="4">
        <v>2.3892000000000002</v>
      </c>
      <c r="BD36" s="4">
        <v>1.0024</v>
      </c>
      <c r="BE36" s="4">
        <v>2.7012</v>
      </c>
      <c r="BF36" s="4">
        <v>14.063000000000001</v>
      </c>
      <c r="BG36" s="4">
        <v>14.88</v>
      </c>
      <c r="BH36" s="4">
        <v>1.06</v>
      </c>
      <c r="BI36" s="4">
        <v>13.948</v>
      </c>
      <c r="BJ36" s="4">
        <v>3021.3850000000002</v>
      </c>
      <c r="BK36" s="4">
        <v>6.5259999999999998</v>
      </c>
      <c r="BL36" s="4">
        <v>25.317</v>
      </c>
      <c r="BM36" s="4">
        <v>0.22700000000000001</v>
      </c>
      <c r="BN36" s="4">
        <v>25.544</v>
      </c>
      <c r="BO36" s="4">
        <v>18.719000000000001</v>
      </c>
      <c r="BP36" s="4">
        <v>0.16800000000000001</v>
      </c>
      <c r="BQ36" s="4">
        <v>18.887</v>
      </c>
      <c r="BR36" s="4">
        <v>0.54220000000000002</v>
      </c>
      <c r="BU36" s="4">
        <v>1.9430000000000001</v>
      </c>
      <c r="BW36" s="4">
        <v>123.45699999999999</v>
      </c>
      <c r="BX36" s="4">
        <v>0.14417099999999999</v>
      </c>
      <c r="BY36" s="4">
        <v>-5</v>
      </c>
      <c r="BZ36" s="4">
        <v>0.665937</v>
      </c>
      <c r="CA36" s="4">
        <v>3.523183</v>
      </c>
      <c r="CB36" s="4">
        <v>13.451926</v>
      </c>
      <c r="CC36" s="4">
        <f t="shared" si="9"/>
        <v>0.93082494859999998</v>
      </c>
      <c r="CE36" s="4">
        <f t="shared" si="10"/>
        <v>7951.7345245358847</v>
      </c>
      <c r="CF36" s="4">
        <f t="shared" si="10"/>
        <v>17.175242316725999</v>
      </c>
      <c r="CG36" s="4">
        <f t="shared" si="11"/>
        <v>49.707140918786997</v>
      </c>
      <c r="CH36" s="4">
        <f t="shared" si="11"/>
        <v>1.4269715574822002</v>
      </c>
    </row>
    <row r="37" spans="1:86">
      <c r="A37" s="2">
        <v>42439</v>
      </c>
      <c r="B37" s="32">
        <v>0.44909245370370371</v>
      </c>
      <c r="C37" s="4">
        <v>14.423999999999999</v>
      </c>
      <c r="D37" s="4">
        <v>0.27750000000000002</v>
      </c>
      <c r="E37" s="4" t="s">
        <v>155</v>
      </c>
      <c r="F37" s="4">
        <v>2774.816026</v>
      </c>
      <c r="G37" s="4">
        <v>1134.7</v>
      </c>
      <c r="H37" s="4">
        <v>10</v>
      </c>
      <c r="I37" s="4">
        <v>150.6</v>
      </c>
      <c r="K37" s="4">
        <v>0.79</v>
      </c>
      <c r="L37" s="4">
        <v>54</v>
      </c>
      <c r="M37" s="4">
        <v>0.874</v>
      </c>
      <c r="N37" s="4">
        <v>12.6068</v>
      </c>
      <c r="O37" s="4">
        <v>0.24249999999999999</v>
      </c>
      <c r="P37" s="4">
        <v>991.80719999999997</v>
      </c>
      <c r="Q37" s="4">
        <v>8.7403999999999993</v>
      </c>
      <c r="R37" s="4">
        <v>1000.5</v>
      </c>
      <c r="S37" s="4">
        <v>733.31399999999996</v>
      </c>
      <c r="T37" s="4">
        <v>6.4623999999999997</v>
      </c>
      <c r="U37" s="4">
        <v>739.8</v>
      </c>
      <c r="V37" s="4">
        <v>150.60759999999999</v>
      </c>
      <c r="Y37" s="4">
        <v>46.926000000000002</v>
      </c>
      <c r="Z37" s="4">
        <v>0</v>
      </c>
      <c r="AA37" s="4">
        <v>0.69469999999999998</v>
      </c>
      <c r="AB37" s="4" t="s">
        <v>384</v>
      </c>
      <c r="AC37" s="4">
        <v>0</v>
      </c>
      <c r="AD37" s="4">
        <v>11.9</v>
      </c>
      <c r="AE37" s="4">
        <v>842</v>
      </c>
      <c r="AF37" s="4">
        <v>866</v>
      </c>
      <c r="AG37" s="4">
        <v>865</v>
      </c>
      <c r="AH37" s="4">
        <v>0</v>
      </c>
      <c r="AI37" s="4">
        <v>0</v>
      </c>
      <c r="AJ37" s="4">
        <v>0</v>
      </c>
      <c r="AK37" s="4">
        <v>984</v>
      </c>
      <c r="AL37" s="4">
        <v>-40</v>
      </c>
      <c r="AM37" s="4">
        <v>0</v>
      </c>
      <c r="AN37" s="4">
        <v>26</v>
      </c>
      <c r="AO37" s="4">
        <v>191</v>
      </c>
      <c r="AP37" s="4">
        <v>190</v>
      </c>
      <c r="AQ37" s="4">
        <v>1.9</v>
      </c>
      <c r="AR37" s="4">
        <v>195</v>
      </c>
      <c r="AS37" s="4" t="s">
        <v>155</v>
      </c>
      <c r="AT37" s="4">
        <v>1</v>
      </c>
      <c r="AU37" s="5">
        <v>0.65700231481481486</v>
      </c>
      <c r="AV37" s="4">
        <v>47.158507999999998</v>
      </c>
      <c r="AW37" s="4">
        <v>-88.484469000000004</v>
      </c>
      <c r="AX37" s="4">
        <v>310.3</v>
      </c>
      <c r="AY37" s="4">
        <v>21.9</v>
      </c>
      <c r="AZ37" s="4">
        <v>12</v>
      </c>
      <c r="BA37" s="4">
        <v>10</v>
      </c>
      <c r="BB37" s="4" t="s">
        <v>417</v>
      </c>
      <c r="BC37" s="4">
        <v>1.5024</v>
      </c>
      <c r="BD37" s="4">
        <v>1.2012</v>
      </c>
      <c r="BE37" s="4">
        <v>2.8012000000000001</v>
      </c>
      <c r="BF37" s="4">
        <v>14.063000000000001</v>
      </c>
      <c r="BG37" s="4">
        <v>14.45</v>
      </c>
      <c r="BH37" s="4">
        <v>1.03</v>
      </c>
      <c r="BI37" s="4">
        <v>14.411</v>
      </c>
      <c r="BJ37" s="4">
        <v>2972.2939999999999</v>
      </c>
      <c r="BK37" s="4">
        <v>36.393999999999998</v>
      </c>
      <c r="BL37" s="4">
        <v>24.488</v>
      </c>
      <c r="BM37" s="4">
        <v>0.216</v>
      </c>
      <c r="BN37" s="4">
        <v>24.704000000000001</v>
      </c>
      <c r="BO37" s="4">
        <v>18.106000000000002</v>
      </c>
      <c r="BP37" s="4">
        <v>0.16</v>
      </c>
      <c r="BQ37" s="4">
        <v>18.265000000000001</v>
      </c>
      <c r="BR37" s="4">
        <v>1.1741999999999999</v>
      </c>
      <c r="BU37" s="4">
        <v>2.1949999999999998</v>
      </c>
      <c r="BW37" s="4">
        <v>119.08799999999999</v>
      </c>
      <c r="BX37" s="4">
        <v>0.14571200000000001</v>
      </c>
      <c r="BY37" s="4">
        <v>-5</v>
      </c>
      <c r="BZ37" s="4">
        <v>0.66461300000000001</v>
      </c>
      <c r="CA37" s="4">
        <v>3.5608369999999998</v>
      </c>
      <c r="CB37" s="4">
        <v>13.425183000000001</v>
      </c>
      <c r="CC37" s="4">
        <f t="shared" si="9"/>
        <v>0.94077313539999996</v>
      </c>
      <c r="CE37" s="4">
        <f t="shared" si="10"/>
        <v>7906.1392742082653</v>
      </c>
      <c r="CF37" s="4">
        <f t="shared" si="10"/>
        <v>96.806047028165978</v>
      </c>
      <c r="CG37" s="4">
        <f t="shared" si="11"/>
        <v>48.583899790334996</v>
      </c>
      <c r="CH37" s="4">
        <f t="shared" si="11"/>
        <v>3.1233076996337994</v>
      </c>
    </row>
    <row r="38" spans="1:86">
      <c r="A38" s="2">
        <v>42439</v>
      </c>
      <c r="B38" s="32">
        <v>0.4491040277777778</v>
      </c>
      <c r="C38" s="4">
        <v>14.162000000000001</v>
      </c>
      <c r="D38" s="4">
        <v>1.163</v>
      </c>
      <c r="E38" s="4" t="s">
        <v>155</v>
      </c>
      <c r="F38" s="4">
        <v>11630.089943000001</v>
      </c>
      <c r="G38" s="4">
        <v>812.2</v>
      </c>
      <c r="H38" s="4">
        <v>9.8000000000000007</v>
      </c>
      <c r="I38" s="4">
        <v>419.9</v>
      </c>
      <c r="K38" s="4">
        <v>0.65</v>
      </c>
      <c r="L38" s="4">
        <v>70</v>
      </c>
      <c r="M38" s="4">
        <v>0.86799999999999999</v>
      </c>
      <c r="N38" s="4">
        <v>12.2934</v>
      </c>
      <c r="O38" s="4">
        <v>1.0095000000000001</v>
      </c>
      <c r="P38" s="4">
        <v>705.01940000000002</v>
      </c>
      <c r="Q38" s="4">
        <v>8.5068000000000001</v>
      </c>
      <c r="R38" s="4">
        <v>713.5</v>
      </c>
      <c r="S38" s="4">
        <v>521.2713</v>
      </c>
      <c r="T38" s="4">
        <v>6.2896999999999998</v>
      </c>
      <c r="U38" s="4">
        <v>527.6</v>
      </c>
      <c r="V38" s="4">
        <v>419.91849999999999</v>
      </c>
      <c r="Y38" s="4">
        <v>61.168999999999997</v>
      </c>
      <c r="Z38" s="4">
        <v>0</v>
      </c>
      <c r="AA38" s="4">
        <v>0.56279999999999997</v>
      </c>
      <c r="AB38" s="4" t="s">
        <v>384</v>
      </c>
      <c r="AC38" s="4">
        <v>0</v>
      </c>
      <c r="AD38" s="4">
        <v>11.9</v>
      </c>
      <c r="AE38" s="4">
        <v>842</v>
      </c>
      <c r="AF38" s="4">
        <v>865</v>
      </c>
      <c r="AG38" s="4">
        <v>864</v>
      </c>
      <c r="AH38" s="4">
        <v>0</v>
      </c>
      <c r="AI38" s="4">
        <v>0</v>
      </c>
      <c r="AJ38" s="4">
        <v>0</v>
      </c>
      <c r="AK38" s="4">
        <v>984</v>
      </c>
      <c r="AL38" s="4">
        <v>-40</v>
      </c>
      <c r="AM38" s="4">
        <v>0</v>
      </c>
      <c r="AN38" s="4">
        <v>26</v>
      </c>
      <c r="AO38" s="4">
        <v>190.4</v>
      </c>
      <c r="AP38" s="4">
        <v>190</v>
      </c>
      <c r="AQ38" s="4">
        <v>2</v>
      </c>
      <c r="AR38" s="4">
        <v>195</v>
      </c>
      <c r="AS38" s="4" t="s">
        <v>155</v>
      </c>
      <c r="AT38" s="4">
        <v>1</v>
      </c>
      <c r="AU38" s="5">
        <v>0.65702546296296294</v>
      </c>
      <c r="AV38" s="4">
        <v>47.158605000000001</v>
      </c>
      <c r="AW38" s="4">
        <v>-88.484250000000003</v>
      </c>
      <c r="AX38" s="4">
        <v>309.60000000000002</v>
      </c>
      <c r="AY38" s="4">
        <v>22</v>
      </c>
      <c r="AZ38" s="4">
        <v>12</v>
      </c>
      <c r="BA38" s="4">
        <v>11</v>
      </c>
      <c r="BB38" s="4" t="s">
        <v>417</v>
      </c>
      <c r="BC38" s="4">
        <v>1.6903999999999999</v>
      </c>
      <c r="BD38" s="4">
        <v>1.3</v>
      </c>
      <c r="BE38" s="4">
        <v>2.8856000000000002</v>
      </c>
      <c r="BF38" s="4">
        <v>14.063000000000001</v>
      </c>
      <c r="BG38" s="4">
        <v>13.76</v>
      </c>
      <c r="BH38" s="4">
        <v>0.98</v>
      </c>
      <c r="BI38" s="4">
        <v>15.202999999999999</v>
      </c>
      <c r="BJ38" s="4">
        <v>2793.6909999999998</v>
      </c>
      <c r="BK38" s="4">
        <v>146.017</v>
      </c>
      <c r="BL38" s="4">
        <v>16.777999999999999</v>
      </c>
      <c r="BM38" s="4">
        <v>0.20200000000000001</v>
      </c>
      <c r="BN38" s="4">
        <v>16.981000000000002</v>
      </c>
      <c r="BO38" s="4">
        <v>12.404999999999999</v>
      </c>
      <c r="BP38" s="4">
        <v>0.15</v>
      </c>
      <c r="BQ38" s="4">
        <v>12.555</v>
      </c>
      <c r="BR38" s="4">
        <v>3.1555</v>
      </c>
      <c r="BU38" s="4">
        <v>2.758</v>
      </c>
      <c r="BW38" s="4">
        <v>92.989000000000004</v>
      </c>
      <c r="BX38" s="4">
        <v>0.17890700000000001</v>
      </c>
      <c r="BY38" s="4">
        <v>-5</v>
      </c>
      <c r="BZ38" s="4">
        <v>0.66500000000000004</v>
      </c>
      <c r="CA38" s="4">
        <v>4.3720400000000001</v>
      </c>
      <c r="CB38" s="4">
        <v>13.433</v>
      </c>
      <c r="CC38" s="4">
        <f t="shared" si="9"/>
        <v>1.1550929679999999</v>
      </c>
      <c r="CE38" s="4">
        <f t="shared" si="10"/>
        <v>9123.9542133310788</v>
      </c>
      <c r="CF38" s="4">
        <f t="shared" si="10"/>
        <v>476.87894701595997</v>
      </c>
      <c r="CG38" s="4">
        <f t="shared" si="11"/>
        <v>41.003548763400005</v>
      </c>
      <c r="CH38" s="4">
        <f t="shared" si="11"/>
        <v>10.305591248340001</v>
      </c>
    </row>
    <row r="39" spans="1:86">
      <c r="A39" s="2">
        <v>42439</v>
      </c>
      <c r="B39" s="32">
        <v>0.44911560185185184</v>
      </c>
      <c r="C39" s="4">
        <v>13.516999999999999</v>
      </c>
      <c r="D39" s="4">
        <v>2.0318999999999998</v>
      </c>
      <c r="E39" s="4" t="s">
        <v>155</v>
      </c>
      <c r="F39" s="4">
        <v>20318.959236999999</v>
      </c>
      <c r="G39" s="4">
        <v>493.7</v>
      </c>
      <c r="H39" s="4">
        <v>8.8000000000000007</v>
      </c>
      <c r="I39" s="4">
        <v>750.4</v>
      </c>
      <c r="K39" s="4">
        <v>0.4</v>
      </c>
      <c r="L39" s="4">
        <v>87</v>
      </c>
      <c r="M39" s="4">
        <v>0.86499999999999999</v>
      </c>
      <c r="N39" s="4">
        <v>11.6913</v>
      </c>
      <c r="O39" s="4">
        <v>1.7575000000000001</v>
      </c>
      <c r="P39" s="4">
        <v>427.0514</v>
      </c>
      <c r="Q39" s="4">
        <v>7.6359000000000004</v>
      </c>
      <c r="R39" s="4">
        <v>434.7</v>
      </c>
      <c r="S39" s="4">
        <v>315.74970000000002</v>
      </c>
      <c r="T39" s="4">
        <v>5.6456999999999997</v>
      </c>
      <c r="U39" s="4">
        <v>321.39999999999998</v>
      </c>
      <c r="V39" s="4">
        <v>750.41089999999997</v>
      </c>
      <c r="Y39" s="4">
        <v>75.307000000000002</v>
      </c>
      <c r="Z39" s="4">
        <v>0</v>
      </c>
      <c r="AA39" s="4">
        <v>0.34499999999999997</v>
      </c>
      <c r="AB39" s="4" t="s">
        <v>384</v>
      </c>
      <c r="AC39" s="4">
        <v>0</v>
      </c>
      <c r="AD39" s="4">
        <v>11.8</v>
      </c>
      <c r="AE39" s="4">
        <v>842</v>
      </c>
      <c r="AF39" s="4">
        <v>864</v>
      </c>
      <c r="AG39" s="4">
        <v>865</v>
      </c>
      <c r="AH39" s="4">
        <v>0</v>
      </c>
      <c r="AI39" s="4">
        <v>0</v>
      </c>
      <c r="AJ39" s="4">
        <v>0</v>
      </c>
      <c r="AK39" s="4">
        <v>984</v>
      </c>
      <c r="AL39" s="4">
        <v>-40</v>
      </c>
      <c r="AM39" s="4">
        <v>0</v>
      </c>
      <c r="AN39" s="4">
        <v>26</v>
      </c>
      <c r="AO39" s="4">
        <v>190.6</v>
      </c>
      <c r="AP39" s="4">
        <v>190</v>
      </c>
      <c r="AQ39" s="4">
        <v>1.9</v>
      </c>
      <c r="AR39" s="4">
        <v>195</v>
      </c>
      <c r="AS39" s="4" t="s">
        <v>155</v>
      </c>
      <c r="AT39" s="4">
        <v>1</v>
      </c>
      <c r="AU39" s="5">
        <v>0.65702546296296294</v>
      </c>
      <c r="AV39" s="4">
        <v>47.158605999999999</v>
      </c>
      <c r="AW39" s="4">
        <v>-88.484249000000005</v>
      </c>
      <c r="AX39" s="4">
        <v>309.60000000000002</v>
      </c>
      <c r="AY39" s="4">
        <v>22.7</v>
      </c>
      <c r="AZ39" s="4">
        <v>12</v>
      </c>
      <c r="BA39" s="4">
        <v>11</v>
      </c>
      <c r="BB39" s="4" t="s">
        <v>418</v>
      </c>
      <c r="BC39" s="4">
        <v>0.9</v>
      </c>
      <c r="BD39" s="4">
        <v>1.3011999999999999</v>
      </c>
      <c r="BE39" s="4">
        <v>1.7012</v>
      </c>
      <c r="BF39" s="4">
        <v>14.063000000000001</v>
      </c>
      <c r="BG39" s="4">
        <v>13.44</v>
      </c>
      <c r="BH39" s="4">
        <v>0.96</v>
      </c>
      <c r="BI39" s="4">
        <v>15.612</v>
      </c>
      <c r="BJ39" s="4">
        <v>2621.5790000000002</v>
      </c>
      <c r="BK39" s="4">
        <v>250.827</v>
      </c>
      <c r="BL39" s="4">
        <v>10.028</v>
      </c>
      <c r="BM39" s="4">
        <v>0.17899999999999999</v>
      </c>
      <c r="BN39" s="4">
        <v>10.207000000000001</v>
      </c>
      <c r="BO39" s="4">
        <v>7.4139999999999997</v>
      </c>
      <c r="BP39" s="4">
        <v>0.13300000000000001</v>
      </c>
      <c r="BQ39" s="4">
        <v>7.5469999999999997</v>
      </c>
      <c r="BR39" s="4">
        <v>5.5640999999999998</v>
      </c>
      <c r="BU39" s="4">
        <v>3.35</v>
      </c>
      <c r="BW39" s="4">
        <v>56.252000000000002</v>
      </c>
      <c r="BX39" s="4">
        <v>0.21668100000000001</v>
      </c>
      <c r="BY39" s="4">
        <v>-5</v>
      </c>
      <c r="BZ39" s="4">
        <v>0.66500000000000004</v>
      </c>
      <c r="CA39" s="4">
        <v>5.2951420000000002</v>
      </c>
      <c r="CB39" s="4">
        <v>13.433</v>
      </c>
      <c r="CC39" s="4">
        <f t="shared" si="9"/>
        <v>1.3989765164000001</v>
      </c>
      <c r="CE39" s="4">
        <f t="shared" si="10"/>
        <v>10369.579902705847</v>
      </c>
      <c r="CF39" s="4">
        <f t="shared" si="10"/>
        <v>992.13894307819805</v>
      </c>
      <c r="CG39" s="4">
        <f t="shared" si="11"/>
        <v>29.851940195478001</v>
      </c>
      <c r="CH39" s="4">
        <f t="shared" si="11"/>
        <v>22.008636602843399</v>
      </c>
    </row>
    <row r="40" spans="1:86">
      <c r="A40" s="2">
        <v>42439</v>
      </c>
      <c r="B40" s="32">
        <v>0.44912717592592594</v>
      </c>
      <c r="C40" s="4">
        <v>12.885</v>
      </c>
      <c r="D40" s="4">
        <v>2.8292999999999999</v>
      </c>
      <c r="E40" s="4" t="s">
        <v>155</v>
      </c>
      <c r="F40" s="4">
        <v>28293.239437</v>
      </c>
      <c r="G40" s="4">
        <v>327.39999999999998</v>
      </c>
      <c r="H40" s="4">
        <v>0.9</v>
      </c>
      <c r="I40" s="4">
        <v>1107.2</v>
      </c>
      <c r="K40" s="4">
        <v>0.15</v>
      </c>
      <c r="L40" s="4">
        <v>103</v>
      </c>
      <c r="M40" s="4">
        <v>0.86229999999999996</v>
      </c>
      <c r="N40" s="4">
        <v>11.1113</v>
      </c>
      <c r="O40" s="4">
        <v>2.4398</v>
      </c>
      <c r="P40" s="4">
        <v>282.28359999999998</v>
      </c>
      <c r="Q40" s="4">
        <v>0.78749999999999998</v>
      </c>
      <c r="R40" s="4">
        <v>283.10000000000002</v>
      </c>
      <c r="S40" s="4">
        <v>208.71250000000001</v>
      </c>
      <c r="T40" s="4">
        <v>0.58230000000000004</v>
      </c>
      <c r="U40" s="4">
        <v>209.3</v>
      </c>
      <c r="V40" s="4">
        <v>1107.1748</v>
      </c>
      <c r="Y40" s="4">
        <v>88.936000000000007</v>
      </c>
      <c r="Z40" s="4">
        <v>0</v>
      </c>
      <c r="AA40" s="4">
        <v>0.1273</v>
      </c>
      <c r="AB40" s="4" t="s">
        <v>384</v>
      </c>
      <c r="AC40" s="4">
        <v>0</v>
      </c>
      <c r="AD40" s="4">
        <v>11.9</v>
      </c>
      <c r="AE40" s="4">
        <v>843</v>
      </c>
      <c r="AF40" s="4">
        <v>864</v>
      </c>
      <c r="AG40" s="4">
        <v>866</v>
      </c>
      <c r="AH40" s="4">
        <v>0</v>
      </c>
      <c r="AI40" s="4">
        <v>0</v>
      </c>
      <c r="AJ40" s="4">
        <v>0</v>
      </c>
      <c r="AK40" s="4">
        <v>984</v>
      </c>
      <c r="AL40" s="4">
        <v>-40</v>
      </c>
      <c r="AM40" s="4">
        <v>0</v>
      </c>
      <c r="AN40" s="4">
        <v>26</v>
      </c>
      <c r="AO40" s="4">
        <v>191</v>
      </c>
      <c r="AP40" s="4">
        <v>190</v>
      </c>
      <c r="AQ40" s="4">
        <v>1.9</v>
      </c>
      <c r="AR40" s="4">
        <v>195</v>
      </c>
      <c r="AS40" s="4" t="s">
        <v>155</v>
      </c>
      <c r="AT40" s="4">
        <v>1</v>
      </c>
      <c r="AU40" s="5">
        <v>0.65703703703703698</v>
      </c>
      <c r="AV40" s="4">
        <v>47.158681000000001</v>
      </c>
      <c r="AW40" s="4">
        <v>-88.484171000000003</v>
      </c>
      <c r="AX40" s="4">
        <v>309.39999999999998</v>
      </c>
      <c r="AY40" s="4">
        <v>24.9</v>
      </c>
      <c r="AZ40" s="4">
        <v>12</v>
      </c>
      <c r="BA40" s="4">
        <v>11</v>
      </c>
      <c r="BB40" s="4" t="s">
        <v>418</v>
      </c>
      <c r="BC40" s="4">
        <v>0.90239999999999998</v>
      </c>
      <c r="BD40" s="4">
        <v>1.4012</v>
      </c>
      <c r="BE40" s="4">
        <v>1.8024</v>
      </c>
      <c r="BF40" s="4">
        <v>14.063000000000001</v>
      </c>
      <c r="BG40" s="4">
        <v>13.17</v>
      </c>
      <c r="BH40" s="4">
        <v>0.94</v>
      </c>
      <c r="BI40" s="4">
        <v>15.965</v>
      </c>
      <c r="BJ40" s="4">
        <v>2466.2640000000001</v>
      </c>
      <c r="BK40" s="4">
        <v>344.67200000000003</v>
      </c>
      <c r="BL40" s="4">
        <v>6.5609999999999999</v>
      </c>
      <c r="BM40" s="4">
        <v>1.7999999999999999E-2</v>
      </c>
      <c r="BN40" s="4">
        <v>6.58</v>
      </c>
      <c r="BO40" s="4">
        <v>4.851</v>
      </c>
      <c r="BP40" s="4">
        <v>1.4E-2</v>
      </c>
      <c r="BQ40" s="4">
        <v>4.8650000000000002</v>
      </c>
      <c r="BR40" s="4">
        <v>8.1262000000000008</v>
      </c>
      <c r="BU40" s="4">
        <v>3.9159999999999999</v>
      </c>
      <c r="BW40" s="4">
        <v>20.539000000000001</v>
      </c>
      <c r="BX40" s="4">
        <v>0.25061600000000001</v>
      </c>
      <c r="BY40" s="4">
        <v>-5</v>
      </c>
      <c r="BZ40" s="4">
        <v>0.66561300000000001</v>
      </c>
      <c r="CA40" s="4">
        <v>6.124428</v>
      </c>
      <c r="CB40" s="4">
        <v>13.445383</v>
      </c>
      <c r="CC40" s="4">
        <f t="shared" si="9"/>
        <v>1.6180738775999999</v>
      </c>
      <c r="CE40" s="4">
        <f t="shared" si="10"/>
        <v>11283.028853853024</v>
      </c>
      <c r="CF40" s="4">
        <f t="shared" si="10"/>
        <v>1576.8563791691522</v>
      </c>
      <c r="CG40" s="4">
        <f t="shared" si="11"/>
        <v>22.257120638340002</v>
      </c>
      <c r="CH40" s="4">
        <f t="shared" si="11"/>
        <v>37.176940129759203</v>
      </c>
    </row>
    <row r="41" spans="1:86">
      <c r="A41" s="2">
        <v>42439</v>
      </c>
      <c r="B41" s="32">
        <v>0.44913874999999998</v>
      </c>
      <c r="C41" s="4">
        <v>12.68</v>
      </c>
      <c r="D41" s="4">
        <v>3.1366000000000001</v>
      </c>
      <c r="E41" s="4" t="s">
        <v>155</v>
      </c>
      <c r="F41" s="4">
        <v>31366.259051000001</v>
      </c>
      <c r="G41" s="4">
        <v>388.9</v>
      </c>
      <c r="H41" s="4">
        <v>0.8</v>
      </c>
      <c r="I41" s="4">
        <v>1355</v>
      </c>
      <c r="K41" s="4">
        <v>0.1</v>
      </c>
      <c r="L41" s="4">
        <v>109</v>
      </c>
      <c r="M41" s="4">
        <v>0.8609</v>
      </c>
      <c r="N41" s="4">
        <v>10.916399999999999</v>
      </c>
      <c r="O41" s="4">
        <v>2.7002999999999999</v>
      </c>
      <c r="P41" s="4">
        <v>334.83879999999999</v>
      </c>
      <c r="Q41" s="4">
        <v>0.68869999999999998</v>
      </c>
      <c r="R41" s="4">
        <v>335.5</v>
      </c>
      <c r="S41" s="4">
        <v>247.5703</v>
      </c>
      <c r="T41" s="4">
        <v>0.50919999999999999</v>
      </c>
      <c r="U41" s="4">
        <v>248.1</v>
      </c>
      <c r="V41" s="4">
        <v>1355.0473</v>
      </c>
      <c r="Y41" s="4">
        <v>93.703999999999994</v>
      </c>
      <c r="Z41" s="4">
        <v>0</v>
      </c>
      <c r="AA41" s="4">
        <v>8.6099999999999996E-2</v>
      </c>
      <c r="AB41" s="4" t="s">
        <v>384</v>
      </c>
      <c r="AC41" s="4">
        <v>0</v>
      </c>
      <c r="AD41" s="4">
        <v>11.9</v>
      </c>
      <c r="AE41" s="4">
        <v>843</v>
      </c>
      <c r="AF41" s="4">
        <v>865</v>
      </c>
      <c r="AG41" s="4">
        <v>867</v>
      </c>
      <c r="AH41" s="4">
        <v>0</v>
      </c>
      <c r="AI41" s="4">
        <v>0</v>
      </c>
      <c r="AJ41" s="4">
        <v>0</v>
      </c>
      <c r="AK41" s="4">
        <v>984</v>
      </c>
      <c r="AL41" s="4">
        <v>-40</v>
      </c>
      <c r="AM41" s="4">
        <v>0</v>
      </c>
      <c r="AN41" s="4">
        <v>26</v>
      </c>
      <c r="AO41" s="4">
        <v>190.4</v>
      </c>
      <c r="AP41" s="4">
        <v>190</v>
      </c>
      <c r="AQ41" s="4">
        <v>1.9</v>
      </c>
      <c r="AR41" s="4">
        <v>195</v>
      </c>
      <c r="AS41" s="4" t="s">
        <v>155</v>
      </c>
      <c r="AT41" s="4">
        <v>1</v>
      </c>
      <c r="AU41" s="5">
        <v>0.65704861111111112</v>
      </c>
      <c r="AV41" s="4">
        <v>47.158774000000001</v>
      </c>
      <c r="AW41" s="4">
        <v>-88.484115000000003</v>
      </c>
      <c r="AX41" s="4">
        <v>309.2</v>
      </c>
      <c r="AY41" s="4">
        <v>25.7</v>
      </c>
      <c r="AZ41" s="4">
        <v>12</v>
      </c>
      <c r="BA41" s="4">
        <v>11</v>
      </c>
      <c r="BB41" s="4" t="s">
        <v>418</v>
      </c>
      <c r="BC41" s="4">
        <v>1.0988</v>
      </c>
      <c r="BD41" s="4">
        <v>1.4987999999999999</v>
      </c>
      <c r="BE41" s="4">
        <v>1.9964</v>
      </c>
      <c r="BF41" s="4">
        <v>14.063000000000001</v>
      </c>
      <c r="BG41" s="4">
        <v>13.02</v>
      </c>
      <c r="BH41" s="4">
        <v>0.93</v>
      </c>
      <c r="BI41" s="4">
        <v>16.158000000000001</v>
      </c>
      <c r="BJ41" s="4">
        <v>2407.0239999999999</v>
      </c>
      <c r="BK41" s="4">
        <v>378.95699999999999</v>
      </c>
      <c r="BL41" s="4">
        <v>7.7320000000000002</v>
      </c>
      <c r="BM41" s="4">
        <v>1.6E-2</v>
      </c>
      <c r="BN41" s="4">
        <v>7.7480000000000002</v>
      </c>
      <c r="BO41" s="4">
        <v>5.7169999999999996</v>
      </c>
      <c r="BP41" s="4">
        <v>1.2E-2</v>
      </c>
      <c r="BQ41" s="4">
        <v>5.7279999999999998</v>
      </c>
      <c r="BR41" s="4">
        <v>9.8798999999999992</v>
      </c>
      <c r="BU41" s="4">
        <v>4.0990000000000002</v>
      </c>
      <c r="BW41" s="4">
        <v>13.802</v>
      </c>
      <c r="BX41" s="4">
        <v>0.32123499999999999</v>
      </c>
      <c r="BY41" s="4">
        <v>-5</v>
      </c>
      <c r="BZ41" s="4">
        <v>0.664161</v>
      </c>
      <c r="CA41" s="4">
        <v>7.8501799999999999</v>
      </c>
      <c r="CB41" s="4">
        <v>13.416052000000001</v>
      </c>
      <c r="CC41" s="4">
        <f t="shared" si="9"/>
        <v>2.0740175559999998</v>
      </c>
      <c r="CE41" s="4">
        <f t="shared" si="10"/>
        <v>14114.992033247039</v>
      </c>
      <c r="CF41" s="4">
        <f t="shared" si="10"/>
        <v>2222.2358547082199</v>
      </c>
      <c r="CG41" s="4">
        <f t="shared" si="11"/>
        <v>33.589475786880001</v>
      </c>
      <c r="CH41" s="4">
        <f t="shared" si="11"/>
        <v>57.936568056353998</v>
      </c>
    </row>
    <row r="42" spans="1:86">
      <c r="A42" s="2">
        <v>42439</v>
      </c>
      <c r="B42" s="32">
        <v>0.44915032407407413</v>
      </c>
      <c r="C42" s="4">
        <v>12.765000000000001</v>
      </c>
      <c r="D42" s="4">
        <v>2.9476</v>
      </c>
      <c r="E42" s="4" t="s">
        <v>155</v>
      </c>
      <c r="F42" s="4">
        <v>29475.725063000002</v>
      </c>
      <c r="G42" s="4">
        <v>436.6</v>
      </c>
      <c r="H42" s="4">
        <v>0.8</v>
      </c>
      <c r="I42" s="4">
        <v>1406.3</v>
      </c>
      <c r="K42" s="4">
        <v>0</v>
      </c>
      <c r="L42" s="4">
        <v>112</v>
      </c>
      <c r="M42" s="4">
        <v>0.8619</v>
      </c>
      <c r="N42" s="4">
        <v>11.001799999999999</v>
      </c>
      <c r="O42" s="4">
        <v>2.5405000000000002</v>
      </c>
      <c r="P42" s="4">
        <v>376.2799</v>
      </c>
      <c r="Q42" s="4">
        <v>0.6895</v>
      </c>
      <c r="R42" s="4">
        <v>377</v>
      </c>
      <c r="S42" s="4">
        <v>278.21069999999997</v>
      </c>
      <c r="T42" s="4">
        <v>0.50980000000000003</v>
      </c>
      <c r="U42" s="4">
        <v>278.7</v>
      </c>
      <c r="V42" s="4">
        <v>1406.2792999999999</v>
      </c>
      <c r="Y42" s="4">
        <v>96.466999999999999</v>
      </c>
      <c r="Z42" s="4">
        <v>0</v>
      </c>
      <c r="AA42" s="4">
        <v>0</v>
      </c>
      <c r="AB42" s="4" t="s">
        <v>384</v>
      </c>
      <c r="AC42" s="4">
        <v>0</v>
      </c>
      <c r="AD42" s="4">
        <v>11.9</v>
      </c>
      <c r="AE42" s="4">
        <v>844</v>
      </c>
      <c r="AF42" s="4">
        <v>867</v>
      </c>
      <c r="AG42" s="4">
        <v>867</v>
      </c>
      <c r="AH42" s="4">
        <v>0</v>
      </c>
      <c r="AI42" s="4">
        <v>0</v>
      </c>
      <c r="AJ42" s="4">
        <v>0</v>
      </c>
      <c r="AK42" s="4">
        <v>984</v>
      </c>
      <c r="AL42" s="4">
        <v>-40</v>
      </c>
      <c r="AM42" s="4">
        <v>0</v>
      </c>
      <c r="AN42" s="4">
        <v>26</v>
      </c>
      <c r="AO42" s="4">
        <v>190.6</v>
      </c>
      <c r="AP42" s="4">
        <v>189.4</v>
      </c>
      <c r="AQ42" s="4">
        <v>1.9</v>
      </c>
      <c r="AR42" s="4">
        <v>195</v>
      </c>
      <c r="AS42" s="4" t="s">
        <v>155</v>
      </c>
      <c r="AT42" s="4">
        <v>1</v>
      </c>
      <c r="AU42" s="5">
        <v>0.65706018518518516</v>
      </c>
      <c r="AV42" s="4">
        <v>47.158878000000001</v>
      </c>
      <c r="AW42" s="4">
        <v>-88.484082999999998</v>
      </c>
      <c r="AX42" s="4">
        <v>309.10000000000002</v>
      </c>
      <c r="AY42" s="4">
        <v>26.8</v>
      </c>
      <c r="AZ42" s="4">
        <v>12</v>
      </c>
      <c r="BA42" s="4">
        <v>11</v>
      </c>
      <c r="BB42" s="4" t="s">
        <v>418</v>
      </c>
      <c r="BC42" s="4">
        <v>1.0047999999999999</v>
      </c>
      <c r="BD42" s="4">
        <v>1.4024000000000001</v>
      </c>
      <c r="BE42" s="4">
        <v>1.7048000000000001</v>
      </c>
      <c r="BF42" s="4">
        <v>14.063000000000001</v>
      </c>
      <c r="BG42" s="4">
        <v>13.12</v>
      </c>
      <c r="BH42" s="4">
        <v>0.93</v>
      </c>
      <c r="BI42" s="4">
        <v>16.023</v>
      </c>
      <c r="BJ42" s="4">
        <v>2438.1770000000001</v>
      </c>
      <c r="BK42" s="4">
        <v>358.34199999999998</v>
      </c>
      <c r="BL42" s="4">
        <v>8.7330000000000005</v>
      </c>
      <c r="BM42" s="4">
        <v>1.6E-2</v>
      </c>
      <c r="BN42" s="4">
        <v>8.7490000000000006</v>
      </c>
      <c r="BO42" s="4">
        <v>6.4569999999999999</v>
      </c>
      <c r="BP42" s="4">
        <v>1.2E-2</v>
      </c>
      <c r="BQ42" s="4">
        <v>6.4690000000000003</v>
      </c>
      <c r="BR42" s="4">
        <v>10.3055</v>
      </c>
      <c r="BU42" s="4">
        <v>4.242</v>
      </c>
      <c r="BW42" s="4">
        <v>0</v>
      </c>
      <c r="BX42" s="4">
        <v>0.34083599999999997</v>
      </c>
      <c r="BY42" s="4">
        <v>-5</v>
      </c>
      <c r="BZ42" s="4">
        <v>0.66545200000000004</v>
      </c>
      <c r="CA42" s="4">
        <v>8.3291799999999991</v>
      </c>
      <c r="CB42" s="4">
        <v>13.442130000000001</v>
      </c>
      <c r="CC42" s="4">
        <f t="shared" si="9"/>
        <v>2.2005693559999995</v>
      </c>
      <c r="CE42" s="4">
        <f t="shared" si="10"/>
        <v>15170.087283330418</v>
      </c>
      <c r="CF42" s="4">
        <f t="shared" si="10"/>
        <v>2229.5671796113197</v>
      </c>
      <c r="CG42" s="4">
        <f t="shared" si="11"/>
        <v>40.24945466874</v>
      </c>
      <c r="CH42" s="4">
        <f t="shared" si="11"/>
        <v>64.11976427402999</v>
      </c>
    </row>
    <row r="43" spans="1:86">
      <c r="A43" s="2">
        <v>42439</v>
      </c>
      <c r="B43" s="32">
        <v>0.44916189814814816</v>
      </c>
      <c r="C43" s="4">
        <v>12.693</v>
      </c>
      <c r="D43" s="4">
        <v>3.0979000000000001</v>
      </c>
      <c r="E43" s="4" t="s">
        <v>155</v>
      </c>
      <c r="F43" s="4">
        <v>30978.855721</v>
      </c>
      <c r="G43" s="4">
        <v>520.79999999999995</v>
      </c>
      <c r="H43" s="4">
        <v>0.8</v>
      </c>
      <c r="I43" s="4">
        <v>1508.2</v>
      </c>
      <c r="K43" s="4">
        <v>0</v>
      </c>
      <c r="L43" s="4">
        <v>117</v>
      </c>
      <c r="M43" s="4">
        <v>0.86099999999999999</v>
      </c>
      <c r="N43" s="4">
        <v>10.928699999999999</v>
      </c>
      <c r="O43" s="4">
        <v>2.6673</v>
      </c>
      <c r="P43" s="4">
        <v>448.4529</v>
      </c>
      <c r="Q43" s="4">
        <v>0.68879999999999997</v>
      </c>
      <c r="R43" s="4">
        <v>449.1</v>
      </c>
      <c r="S43" s="4">
        <v>331.57330000000002</v>
      </c>
      <c r="T43" s="4">
        <v>0.50929999999999997</v>
      </c>
      <c r="U43" s="4">
        <v>332.1</v>
      </c>
      <c r="V43" s="4">
        <v>1508.2</v>
      </c>
      <c r="Y43" s="4">
        <v>100.711</v>
      </c>
      <c r="Z43" s="4">
        <v>0</v>
      </c>
      <c r="AA43" s="4">
        <v>0</v>
      </c>
      <c r="AB43" s="4" t="s">
        <v>384</v>
      </c>
      <c r="AC43" s="4">
        <v>0</v>
      </c>
      <c r="AD43" s="4">
        <v>11.8</v>
      </c>
      <c r="AE43" s="4">
        <v>845</v>
      </c>
      <c r="AF43" s="4">
        <v>866</v>
      </c>
      <c r="AG43" s="4">
        <v>867</v>
      </c>
      <c r="AH43" s="4">
        <v>0</v>
      </c>
      <c r="AI43" s="4">
        <v>0</v>
      </c>
      <c r="AJ43" s="4">
        <v>0</v>
      </c>
      <c r="AK43" s="4">
        <v>984</v>
      </c>
      <c r="AL43" s="4">
        <v>-40</v>
      </c>
      <c r="AM43" s="4">
        <v>0</v>
      </c>
      <c r="AN43" s="4">
        <v>26</v>
      </c>
      <c r="AO43" s="4">
        <v>191</v>
      </c>
      <c r="AP43" s="4">
        <v>189.6</v>
      </c>
      <c r="AQ43" s="4">
        <v>2</v>
      </c>
      <c r="AR43" s="4">
        <v>195</v>
      </c>
      <c r="AS43" s="4" t="s">
        <v>155</v>
      </c>
      <c r="AT43" s="4">
        <v>1</v>
      </c>
      <c r="AU43" s="5">
        <v>0.65707175925925931</v>
      </c>
      <c r="AV43" s="4">
        <v>47.158988999999998</v>
      </c>
      <c r="AW43" s="4">
        <v>-88.484088</v>
      </c>
      <c r="AX43" s="4">
        <v>309.2</v>
      </c>
      <c r="AY43" s="4">
        <v>29.2</v>
      </c>
      <c r="AZ43" s="4">
        <v>12</v>
      </c>
      <c r="BA43" s="4">
        <v>11</v>
      </c>
      <c r="BB43" s="4" t="s">
        <v>418</v>
      </c>
      <c r="BC43" s="4">
        <v>1.4036</v>
      </c>
      <c r="BD43" s="4">
        <v>1.6024</v>
      </c>
      <c r="BE43" s="4">
        <v>2.1048</v>
      </c>
      <c r="BF43" s="4">
        <v>14.063000000000001</v>
      </c>
      <c r="BG43" s="4">
        <v>13.03</v>
      </c>
      <c r="BH43" s="4">
        <v>0.93</v>
      </c>
      <c r="BI43" s="4">
        <v>16.141999999999999</v>
      </c>
      <c r="BJ43" s="4">
        <v>2410.6770000000001</v>
      </c>
      <c r="BK43" s="4">
        <v>374.47699999999998</v>
      </c>
      <c r="BL43" s="4">
        <v>10.359</v>
      </c>
      <c r="BM43" s="4">
        <v>1.6E-2</v>
      </c>
      <c r="BN43" s="4">
        <v>10.375</v>
      </c>
      <c r="BO43" s="4">
        <v>7.6589999999999998</v>
      </c>
      <c r="BP43" s="4">
        <v>1.2E-2</v>
      </c>
      <c r="BQ43" s="4">
        <v>7.6710000000000003</v>
      </c>
      <c r="BR43" s="4">
        <v>11.0009</v>
      </c>
      <c r="BU43" s="4">
        <v>4.4080000000000004</v>
      </c>
      <c r="BW43" s="4">
        <v>0</v>
      </c>
      <c r="BX43" s="4">
        <v>0.38884800000000003</v>
      </c>
      <c r="BY43" s="4">
        <v>-5</v>
      </c>
      <c r="BZ43" s="4">
        <v>0.66638699999999995</v>
      </c>
      <c r="CA43" s="4">
        <v>9.5024730000000002</v>
      </c>
      <c r="CB43" s="4">
        <v>13.461017</v>
      </c>
      <c r="CC43" s="4">
        <f t="shared" si="9"/>
        <v>2.5105533665999999</v>
      </c>
      <c r="CE43" s="4">
        <f t="shared" si="10"/>
        <v>17111.822648853089</v>
      </c>
      <c r="CF43" s="4">
        <f t="shared" si="10"/>
        <v>2658.1678134708868</v>
      </c>
      <c r="CG43" s="4">
        <f t="shared" si="11"/>
        <v>54.451422376101007</v>
      </c>
      <c r="CH43" s="4">
        <f t="shared" si="11"/>
        <v>78.088209153597901</v>
      </c>
    </row>
    <row r="44" spans="1:86">
      <c r="A44" s="2">
        <v>42439</v>
      </c>
      <c r="B44" s="32">
        <v>0.44917347222222226</v>
      </c>
      <c r="C44" s="4">
        <v>12.654999999999999</v>
      </c>
      <c r="D44" s="4">
        <v>3.0596999999999999</v>
      </c>
      <c r="E44" s="4" t="s">
        <v>155</v>
      </c>
      <c r="F44" s="4">
        <v>30597.429519000001</v>
      </c>
      <c r="G44" s="4">
        <v>561</v>
      </c>
      <c r="H44" s="4">
        <v>0.8</v>
      </c>
      <c r="I44" s="4">
        <v>1616.6</v>
      </c>
      <c r="K44" s="4">
        <v>0</v>
      </c>
      <c r="L44" s="4">
        <v>123</v>
      </c>
      <c r="M44" s="4">
        <v>0.86150000000000004</v>
      </c>
      <c r="N44" s="4">
        <v>10.902900000000001</v>
      </c>
      <c r="O44" s="4">
        <v>2.6360999999999999</v>
      </c>
      <c r="P44" s="4">
        <v>483.32319999999999</v>
      </c>
      <c r="Q44" s="4">
        <v>0.68920000000000003</v>
      </c>
      <c r="R44" s="4">
        <v>484</v>
      </c>
      <c r="S44" s="4">
        <v>357.35539999999997</v>
      </c>
      <c r="T44" s="4">
        <v>0.50960000000000005</v>
      </c>
      <c r="U44" s="4">
        <v>357.9</v>
      </c>
      <c r="V44" s="4">
        <v>1616.6379999999999</v>
      </c>
      <c r="Y44" s="4">
        <v>106.24</v>
      </c>
      <c r="Z44" s="4">
        <v>0</v>
      </c>
      <c r="AA44" s="4">
        <v>0</v>
      </c>
      <c r="AB44" s="4" t="s">
        <v>384</v>
      </c>
      <c r="AC44" s="4">
        <v>0</v>
      </c>
      <c r="AD44" s="4">
        <v>11.8</v>
      </c>
      <c r="AE44" s="4">
        <v>845</v>
      </c>
      <c r="AF44" s="4">
        <v>867</v>
      </c>
      <c r="AG44" s="4">
        <v>867</v>
      </c>
      <c r="AH44" s="4">
        <v>0</v>
      </c>
      <c r="AI44" s="4">
        <v>0</v>
      </c>
      <c r="AJ44" s="4">
        <v>0</v>
      </c>
      <c r="AK44" s="4">
        <v>984</v>
      </c>
      <c r="AL44" s="4">
        <v>-40</v>
      </c>
      <c r="AM44" s="4">
        <v>0</v>
      </c>
      <c r="AN44" s="4">
        <v>26</v>
      </c>
      <c r="AO44" s="4">
        <v>191</v>
      </c>
      <c r="AP44" s="4">
        <v>190</v>
      </c>
      <c r="AQ44" s="4">
        <v>2</v>
      </c>
      <c r="AR44" s="4">
        <v>195</v>
      </c>
      <c r="AS44" s="4" t="s">
        <v>155</v>
      </c>
      <c r="AT44" s="4">
        <v>1</v>
      </c>
      <c r="AU44" s="5">
        <v>0.65708333333333335</v>
      </c>
      <c r="AV44" s="4">
        <v>47.159117000000002</v>
      </c>
      <c r="AW44" s="4">
        <v>-88.484093000000001</v>
      </c>
      <c r="AX44" s="4">
        <v>309.2</v>
      </c>
      <c r="AY44" s="4">
        <v>30.3</v>
      </c>
      <c r="AZ44" s="4">
        <v>12</v>
      </c>
      <c r="BA44" s="4">
        <v>11</v>
      </c>
      <c r="BB44" s="4" t="s">
        <v>418</v>
      </c>
      <c r="BC44" s="4">
        <v>1.7012</v>
      </c>
      <c r="BD44" s="4">
        <v>1.7904</v>
      </c>
      <c r="BE44" s="4">
        <v>2.5</v>
      </c>
      <c r="BF44" s="4">
        <v>14.063000000000001</v>
      </c>
      <c r="BG44" s="4">
        <v>13.09</v>
      </c>
      <c r="BH44" s="4">
        <v>0.93</v>
      </c>
      <c r="BI44" s="4">
        <v>16.071000000000002</v>
      </c>
      <c r="BJ44" s="4">
        <v>2413.123</v>
      </c>
      <c r="BK44" s="4">
        <v>371.34100000000001</v>
      </c>
      <c r="BL44" s="4">
        <v>11.202</v>
      </c>
      <c r="BM44" s="4">
        <v>1.6E-2</v>
      </c>
      <c r="BN44" s="4">
        <v>11.218</v>
      </c>
      <c r="BO44" s="4">
        <v>8.2829999999999995</v>
      </c>
      <c r="BP44" s="4">
        <v>1.2E-2</v>
      </c>
      <c r="BQ44" s="4">
        <v>8.2949999999999999</v>
      </c>
      <c r="BR44" s="4">
        <v>11.8316</v>
      </c>
      <c r="BU44" s="4">
        <v>4.665</v>
      </c>
      <c r="BW44" s="4">
        <v>0</v>
      </c>
      <c r="BX44" s="4">
        <v>0.36408699999999999</v>
      </c>
      <c r="BY44" s="4">
        <v>-5</v>
      </c>
      <c r="BZ44" s="4">
        <v>0.66538699999999995</v>
      </c>
      <c r="CA44" s="4">
        <v>8.8973759999999995</v>
      </c>
      <c r="CB44" s="4">
        <v>13.440816999999999</v>
      </c>
      <c r="CC44" s="4">
        <f t="shared" si="9"/>
        <v>2.3506867391999999</v>
      </c>
      <c r="CE44" s="4">
        <f t="shared" si="10"/>
        <v>16038.435610940256</v>
      </c>
      <c r="CF44" s="4">
        <f t="shared" si="10"/>
        <v>2468.0584944083521</v>
      </c>
      <c r="CG44" s="4">
        <f t="shared" si="11"/>
        <v>55.131389238239997</v>
      </c>
      <c r="CH44" s="4">
        <f t="shared" si="11"/>
        <v>78.636834829555198</v>
      </c>
    </row>
    <row r="45" spans="1:86">
      <c r="A45" s="2">
        <v>42439</v>
      </c>
      <c r="B45" s="32">
        <v>0.4491850462962963</v>
      </c>
      <c r="C45" s="4">
        <v>12.678000000000001</v>
      </c>
      <c r="D45" s="4">
        <v>2.9350999999999998</v>
      </c>
      <c r="E45" s="4" t="s">
        <v>155</v>
      </c>
      <c r="F45" s="4">
        <v>29351.066666999999</v>
      </c>
      <c r="G45" s="4">
        <v>608.29999999999995</v>
      </c>
      <c r="H45" s="4">
        <v>0.8</v>
      </c>
      <c r="I45" s="4">
        <v>1627.8</v>
      </c>
      <c r="K45" s="4">
        <v>0</v>
      </c>
      <c r="L45" s="4">
        <v>125</v>
      </c>
      <c r="M45" s="4">
        <v>0.86250000000000004</v>
      </c>
      <c r="N45" s="4">
        <v>10.934200000000001</v>
      </c>
      <c r="O45" s="4">
        <v>2.5314000000000001</v>
      </c>
      <c r="P45" s="4">
        <v>524.60109999999997</v>
      </c>
      <c r="Q45" s="4">
        <v>0.69</v>
      </c>
      <c r="R45" s="4">
        <v>525.29999999999995</v>
      </c>
      <c r="S45" s="4">
        <v>387.87509999999997</v>
      </c>
      <c r="T45" s="4">
        <v>0.5101</v>
      </c>
      <c r="U45" s="4">
        <v>388.4</v>
      </c>
      <c r="V45" s="4">
        <v>1627.8490999999999</v>
      </c>
      <c r="Y45" s="4">
        <v>107.736</v>
      </c>
      <c r="Z45" s="4">
        <v>0</v>
      </c>
      <c r="AA45" s="4">
        <v>0</v>
      </c>
      <c r="AB45" s="4" t="s">
        <v>384</v>
      </c>
      <c r="AC45" s="4">
        <v>0</v>
      </c>
      <c r="AD45" s="4">
        <v>11.9</v>
      </c>
      <c r="AE45" s="4">
        <v>845</v>
      </c>
      <c r="AF45" s="4">
        <v>867</v>
      </c>
      <c r="AG45" s="4">
        <v>867</v>
      </c>
      <c r="AH45" s="4">
        <v>0</v>
      </c>
      <c r="AI45" s="4">
        <v>0</v>
      </c>
      <c r="AJ45" s="4">
        <v>0</v>
      </c>
      <c r="AK45" s="4">
        <v>984</v>
      </c>
      <c r="AL45" s="4">
        <v>-40</v>
      </c>
      <c r="AM45" s="4">
        <v>0</v>
      </c>
      <c r="AN45" s="4">
        <v>26</v>
      </c>
      <c r="AO45" s="4">
        <v>191</v>
      </c>
      <c r="AP45" s="4">
        <v>190</v>
      </c>
      <c r="AQ45" s="4">
        <v>1.9</v>
      </c>
      <c r="AR45" s="4">
        <v>195</v>
      </c>
      <c r="AS45" s="4" t="s">
        <v>155</v>
      </c>
      <c r="AT45" s="4">
        <v>1</v>
      </c>
      <c r="AU45" s="5">
        <v>0.65709490740740739</v>
      </c>
      <c r="AV45" s="4">
        <v>47.159244999999999</v>
      </c>
      <c r="AW45" s="4">
        <v>-88.484110000000001</v>
      </c>
      <c r="AX45" s="4">
        <v>309.2</v>
      </c>
      <c r="AY45" s="4">
        <v>31.2</v>
      </c>
      <c r="AZ45" s="4">
        <v>12</v>
      </c>
      <c r="BA45" s="4">
        <v>11</v>
      </c>
      <c r="BB45" s="4" t="s">
        <v>418</v>
      </c>
      <c r="BC45" s="4">
        <v>1.8036000000000001</v>
      </c>
      <c r="BD45" s="4">
        <v>1.0024</v>
      </c>
      <c r="BE45" s="4">
        <v>2.5047999999999999</v>
      </c>
      <c r="BF45" s="4">
        <v>14.063000000000001</v>
      </c>
      <c r="BG45" s="4">
        <v>13.18</v>
      </c>
      <c r="BH45" s="4">
        <v>0.94</v>
      </c>
      <c r="BI45" s="4">
        <v>15.946999999999999</v>
      </c>
      <c r="BJ45" s="4">
        <v>2432.9169999999999</v>
      </c>
      <c r="BK45" s="4">
        <v>358.49599999999998</v>
      </c>
      <c r="BL45" s="4">
        <v>12.224</v>
      </c>
      <c r="BM45" s="4">
        <v>1.6E-2</v>
      </c>
      <c r="BN45" s="4">
        <v>12.24</v>
      </c>
      <c r="BO45" s="4">
        <v>9.0380000000000003</v>
      </c>
      <c r="BP45" s="4">
        <v>1.2E-2</v>
      </c>
      <c r="BQ45" s="4">
        <v>9.0500000000000007</v>
      </c>
      <c r="BR45" s="4">
        <v>11.9771</v>
      </c>
      <c r="BU45" s="4">
        <v>4.7560000000000002</v>
      </c>
      <c r="BW45" s="4">
        <v>0</v>
      </c>
      <c r="BX45" s="4">
        <v>0.30660999999999999</v>
      </c>
      <c r="BY45" s="4">
        <v>-5</v>
      </c>
      <c r="BZ45" s="4">
        <v>0.66622599999999998</v>
      </c>
      <c r="CA45" s="4">
        <v>7.4927820000000001</v>
      </c>
      <c r="CB45" s="4">
        <v>13.457765</v>
      </c>
      <c r="CC45" s="4">
        <f t="shared" si="9"/>
        <v>1.9795930043999999</v>
      </c>
      <c r="CE45" s="4">
        <f t="shared" si="10"/>
        <v>13617.299578705217</v>
      </c>
      <c r="CF45" s="4">
        <f t="shared" si="10"/>
        <v>2006.540884776384</v>
      </c>
      <c r="CG45" s="4">
        <f t="shared" si="11"/>
        <v>50.653828793700001</v>
      </c>
      <c r="CH45" s="4">
        <f t="shared" si="11"/>
        <v>67.037124071273396</v>
      </c>
    </row>
    <row r="46" spans="1:86">
      <c r="A46" s="2">
        <v>42439</v>
      </c>
      <c r="B46" s="32">
        <v>0.44919662037037034</v>
      </c>
      <c r="C46" s="4">
        <v>12.811999999999999</v>
      </c>
      <c r="D46" s="4">
        <v>2.649</v>
      </c>
      <c r="E46" s="4" t="s">
        <v>155</v>
      </c>
      <c r="F46" s="4">
        <v>26490.15625</v>
      </c>
      <c r="G46" s="4">
        <v>758.5</v>
      </c>
      <c r="H46" s="4">
        <v>0.8</v>
      </c>
      <c r="I46" s="4">
        <v>1658.6</v>
      </c>
      <c r="K46" s="4">
        <v>0</v>
      </c>
      <c r="L46" s="4">
        <v>128</v>
      </c>
      <c r="M46" s="4">
        <v>0.86399999999999999</v>
      </c>
      <c r="N46" s="4">
        <v>11.0692</v>
      </c>
      <c r="O46" s="4">
        <v>2.2887</v>
      </c>
      <c r="P46" s="4">
        <v>655.33510000000001</v>
      </c>
      <c r="Q46" s="4">
        <v>0.69120000000000004</v>
      </c>
      <c r="R46" s="4">
        <v>656</v>
      </c>
      <c r="S46" s="4">
        <v>484.53609999999998</v>
      </c>
      <c r="T46" s="4">
        <v>0.51100000000000001</v>
      </c>
      <c r="U46" s="4">
        <v>485</v>
      </c>
      <c r="V46" s="4">
        <v>1658.6358</v>
      </c>
      <c r="Y46" s="4">
        <v>110.364</v>
      </c>
      <c r="Z46" s="4">
        <v>0</v>
      </c>
      <c r="AA46" s="4">
        <v>0</v>
      </c>
      <c r="AB46" s="4" t="s">
        <v>384</v>
      </c>
      <c r="AC46" s="4">
        <v>0</v>
      </c>
      <c r="AD46" s="4">
        <v>11.9</v>
      </c>
      <c r="AE46" s="4">
        <v>845</v>
      </c>
      <c r="AF46" s="4">
        <v>866</v>
      </c>
      <c r="AG46" s="4">
        <v>868</v>
      </c>
      <c r="AH46" s="4">
        <v>0</v>
      </c>
      <c r="AI46" s="4">
        <v>0</v>
      </c>
      <c r="AJ46" s="4">
        <v>0</v>
      </c>
      <c r="AK46" s="4">
        <v>984</v>
      </c>
      <c r="AL46" s="4">
        <v>-40</v>
      </c>
      <c r="AM46" s="4">
        <v>0</v>
      </c>
      <c r="AN46" s="4">
        <v>26</v>
      </c>
      <c r="AO46" s="4">
        <v>191</v>
      </c>
      <c r="AP46" s="4">
        <v>189.4</v>
      </c>
      <c r="AQ46" s="4">
        <v>1.8</v>
      </c>
      <c r="AR46" s="4">
        <v>195</v>
      </c>
      <c r="AS46" s="4" t="s">
        <v>155</v>
      </c>
      <c r="AT46" s="4">
        <v>1</v>
      </c>
      <c r="AU46" s="5">
        <v>0.65710648148148143</v>
      </c>
      <c r="AV46" s="4">
        <v>47.159379000000001</v>
      </c>
      <c r="AW46" s="4">
        <v>-88.484117999999995</v>
      </c>
      <c r="AX46" s="4">
        <v>309.3</v>
      </c>
      <c r="AY46" s="4">
        <v>31.3</v>
      </c>
      <c r="AZ46" s="4">
        <v>12</v>
      </c>
      <c r="BA46" s="4">
        <v>11</v>
      </c>
      <c r="BB46" s="4" t="s">
        <v>418</v>
      </c>
      <c r="BC46" s="4">
        <v>2.0868129999999998</v>
      </c>
      <c r="BD46" s="4">
        <v>1.2011989999999999</v>
      </c>
      <c r="BE46" s="4">
        <v>2.8868130000000001</v>
      </c>
      <c r="BF46" s="4">
        <v>14.063000000000001</v>
      </c>
      <c r="BG46" s="4">
        <v>13.33</v>
      </c>
      <c r="BH46" s="4">
        <v>0.95</v>
      </c>
      <c r="BI46" s="4">
        <v>15.744</v>
      </c>
      <c r="BJ46" s="4">
        <v>2482.0819999999999</v>
      </c>
      <c r="BK46" s="4">
        <v>326.63499999999999</v>
      </c>
      <c r="BL46" s="4">
        <v>15.388999999999999</v>
      </c>
      <c r="BM46" s="4">
        <v>1.6E-2</v>
      </c>
      <c r="BN46" s="4">
        <v>15.404999999999999</v>
      </c>
      <c r="BO46" s="4">
        <v>11.378</v>
      </c>
      <c r="BP46" s="4">
        <v>1.2E-2</v>
      </c>
      <c r="BQ46" s="4">
        <v>11.39</v>
      </c>
      <c r="BR46" s="4">
        <v>12.298400000000001</v>
      </c>
      <c r="BU46" s="4">
        <v>4.91</v>
      </c>
      <c r="BW46" s="4">
        <v>0</v>
      </c>
      <c r="BX46" s="4">
        <v>0.347105</v>
      </c>
      <c r="BY46" s="4">
        <v>-5</v>
      </c>
      <c r="BZ46" s="4">
        <v>0.66700000000000004</v>
      </c>
      <c r="CA46" s="4">
        <v>8.4823780000000006</v>
      </c>
      <c r="CB46" s="4">
        <v>13.4734</v>
      </c>
      <c r="CC46" s="4">
        <f t="shared" si="9"/>
        <v>2.2410442676</v>
      </c>
      <c r="CE46" s="4">
        <f t="shared" si="10"/>
        <v>15727.306439994012</v>
      </c>
      <c r="CF46" s="4">
        <f t="shared" si="10"/>
        <v>2069.6692289084099</v>
      </c>
      <c r="CG46" s="4">
        <f t="shared" si="11"/>
        <v>72.17087120874001</v>
      </c>
      <c r="CH46" s="4">
        <f t="shared" si="11"/>
        <v>77.926799163614419</v>
      </c>
    </row>
    <row r="47" spans="1:86">
      <c r="A47" s="2">
        <v>42439</v>
      </c>
      <c r="B47" s="32">
        <v>0.44920819444444443</v>
      </c>
      <c r="C47" s="4">
        <v>13.33</v>
      </c>
      <c r="D47" s="4">
        <v>2.1718999999999999</v>
      </c>
      <c r="E47" s="4" t="s">
        <v>155</v>
      </c>
      <c r="F47" s="4">
        <v>21719.437193999998</v>
      </c>
      <c r="G47" s="4">
        <v>963.9</v>
      </c>
      <c r="H47" s="4">
        <v>0.7</v>
      </c>
      <c r="I47" s="4">
        <v>1506.3</v>
      </c>
      <c r="K47" s="4">
        <v>0</v>
      </c>
      <c r="L47" s="4">
        <v>122</v>
      </c>
      <c r="M47" s="4">
        <v>0.86439999999999995</v>
      </c>
      <c r="N47" s="4">
        <v>11.522500000000001</v>
      </c>
      <c r="O47" s="4">
        <v>1.8774</v>
      </c>
      <c r="P47" s="4">
        <v>833.18230000000005</v>
      </c>
      <c r="Q47" s="4">
        <v>0.61609999999999998</v>
      </c>
      <c r="R47" s="4">
        <v>833.8</v>
      </c>
      <c r="S47" s="4">
        <v>616.03129999999999</v>
      </c>
      <c r="T47" s="4">
        <v>0.4556</v>
      </c>
      <c r="U47" s="4">
        <v>616.5</v>
      </c>
      <c r="V47" s="4">
        <v>1506.2556999999999</v>
      </c>
      <c r="Y47" s="4">
        <v>105.346</v>
      </c>
      <c r="Z47" s="4">
        <v>0</v>
      </c>
      <c r="AA47" s="4">
        <v>0</v>
      </c>
      <c r="AB47" s="4" t="s">
        <v>384</v>
      </c>
      <c r="AC47" s="4">
        <v>0</v>
      </c>
      <c r="AD47" s="4">
        <v>11.9</v>
      </c>
      <c r="AE47" s="4">
        <v>845</v>
      </c>
      <c r="AF47" s="4">
        <v>866</v>
      </c>
      <c r="AG47" s="4">
        <v>868</v>
      </c>
      <c r="AH47" s="4">
        <v>0</v>
      </c>
      <c r="AI47" s="4">
        <v>0</v>
      </c>
      <c r="AJ47" s="4">
        <v>0</v>
      </c>
      <c r="AK47" s="4">
        <v>984</v>
      </c>
      <c r="AL47" s="4">
        <v>-40</v>
      </c>
      <c r="AM47" s="4">
        <v>0</v>
      </c>
      <c r="AN47" s="4">
        <v>26</v>
      </c>
      <c r="AO47" s="4">
        <v>191</v>
      </c>
      <c r="AP47" s="4">
        <v>189</v>
      </c>
      <c r="AQ47" s="4">
        <v>1.7</v>
      </c>
      <c r="AR47" s="4">
        <v>195</v>
      </c>
      <c r="AS47" s="4" t="s">
        <v>155</v>
      </c>
      <c r="AT47" s="4">
        <v>2</v>
      </c>
      <c r="AU47" s="5">
        <v>0.65711805555555558</v>
      </c>
      <c r="AV47" s="4">
        <v>47.159506999999998</v>
      </c>
      <c r="AW47" s="4">
        <v>-88.484127000000001</v>
      </c>
      <c r="AX47" s="4">
        <v>309.5</v>
      </c>
      <c r="AY47" s="4">
        <v>32.5</v>
      </c>
      <c r="AZ47" s="4">
        <v>12</v>
      </c>
      <c r="BA47" s="4">
        <v>11</v>
      </c>
      <c r="BB47" s="4" t="s">
        <v>418</v>
      </c>
      <c r="BC47" s="4">
        <v>1.0044040000000001</v>
      </c>
      <c r="BD47" s="4">
        <v>1.3022020000000001</v>
      </c>
      <c r="BE47" s="4">
        <v>1.8044039999999999</v>
      </c>
      <c r="BF47" s="4">
        <v>14.063000000000001</v>
      </c>
      <c r="BG47" s="4">
        <v>13.38</v>
      </c>
      <c r="BH47" s="4">
        <v>0.95</v>
      </c>
      <c r="BI47" s="4">
        <v>15.686999999999999</v>
      </c>
      <c r="BJ47" s="4">
        <v>2578.6179999999999</v>
      </c>
      <c r="BK47" s="4">
        <v>267.411</v>
      </c>
      <c r="BL47" s="4">
        <v>19.526</v>
      </c>
      <c r="BM47" s="4">
        <v>1.4E-2</v>
      </c>
      <c r="BN47" s="4">
        <v>19.541</v>
      </c>
      <c r="BO47" s="4">
        <v>14.436999999999999</v>
      </c>
      <c r="BP47" s="4">
        <v>1.0999999999999999E-2</v>
      </c>
      <c r="BQ47" s="4">
        <v>14.448</v>
      </c>
      <c r="BR47" s="4">
        <v>11.1464</v>
      </c>
      <c r="BU47" s="4">
        <v>4.6769999999999996</v>
      </c>
      <c r="BW47" s="4">
        <v>0</v>
      </c>
      <c r="BX47" s="4">
        <v>0.421684</v>
      </c>
      <c r="BY47" s="4">
        <v>-5</v>
      </c>
      <c r="BZ47" s="4">
        <v>0.66577399999999998</v>
      </c>
      <c r="CA47" s="4">
        <v>10.304902999999999</v>
      </c>
      <c r="CB47" s="4">
        <v>13.448634999999999</v>
      </c>
      <c r="CC47" s="4">
        <f t="shared" si="9"/>
        <v>2.7225553725999996</v>
      </c>
      <c r="CE47" s="4">
        <f t="shared" si="10"/>
        <v>19849.589047948335</v>
      </c>
      <c r="CF47" s="4">
        <f t="shared" si="10"/>
        <v>2058.4663788513512</v>
      </c>
      <c r="CG47" s="4">
        <f t="shared" si="11"/>
        <v>111.217273192368</v>
      </c>
      <c r="CH47" s="4">
        <f t="shared" si="11"/>
        <v>85.802340387002388</v>
      </c>
    </row>
    <row r="48" spans="1:86">
      <c r="A48" s="2">
        <v>42439</v>
      </c>
      <c r="B48" s="32">
        <v>0.44921976851851847</v>
      </c>
      <c r="C48" s="4">
        <v>13.356</v>
      </c>
      <c r="D48" s="4">
        <v>1.7701</v>
      </c>
      <c r="E48" s="4" t="s">
        <v>155</v>
      </c>
      <c r="F48" s="4">
        <v>17700.691358</v>
      </c>
      <c r="G48" s="4">
        <v>1029.8</v>
      </c>
      <c r="H48" s="4">
        <v>0.6</v>
      </c>
      <c r="I48" s="4">
        <v>1176.0999999999999</v>
      </c>
      <c r="K48" s="4">
        <v>0</v>
      </c>
      <c r="L48" s="4">
        <v>118</v>
      </c>
      <c r="M48" s="4">
        <v>0.86809999999999998</v>
      </c>
      <c r="N48" s="4">
        <v>11.5939</v>
      </c>
      <c r="O48" s="4">
        <v>1.5366</v>
      </c>
      <c r="P48" s="4">
        <v>893.95619999999997</v>
      </c>
      <c r="Q48" s="4">
        <v>0.53400000000000003</v>
      </c>
      <c r="R48" s="4">
        <v>894.5</v>
      </c>
      <c r="S48" s="4">
        <v>660.96579999999994</v>
      </c>
      <c r="T48" s="4">
        <v>0.39489999999999997</v>
      </c>
      <c r="U48" s="4">
        <v>661.4</v>
      </c>
      <c r="V48" s="4">
        <v>1176.0826</v>
      </c>
      <c r="Y48" s="4">
        <v>102.35599999999999</v>
      </c>
      <c r="Z48" s="4">
        <v>0</v>
      </c>
      <c r="AA48" s="4">
        <v>0</v>
      </c>
      <c r="AB48" s="4" t="s">
        <v>384</v>
      </c>
      <c r="AC48" s="4">
        <v>0</v>
      </c>
      <c r="AD48" s="4">
        <v>11.9</v>
      </c>
      <c r="AE48" s="4">
        <v>845</v>
      </c>
      <c r="AF48" s="4">
        <v>867</v>
      </c>
      <c r="AG48" s="4">
        <v>867</v>
      </c>
      <c r="AH48" s="4">
        <v>0</v>
      </c>
      <c r="AI48" s="4">
        <v>0</v>
      </c>
      <c r="AJ48" s="4">
        <v>0</v>
      </c>
      <c r="AK48" s="4">
        <v>984</v>
      </c>
      <c r="AL48" s="4">
        <v>-40</v>
      </c>
      <c r="AM48" s="4">
        <v>0</v>
      </c>
      <c r="AN48" s="4">
        <v>25.387</v>
      </c>
      <c r="AO48" s="4">
        <v>191.6</v>
      </c>
      <c r="AP48" s="4">
        <v>189.6</v>
      </c>
      <c r="AQ48" s="4">
        <v>1.8</v>
      </c>
      <c r="AR48" s="4">
        <v>195</v>
      </c>
      <c r="AS48" s="4" t="s">
        <v>155</v>
      </c>
      <c r="AT48" s="4">
        <v>2</v>
      </c>
      <c r="AU48" s="5">
        <v>0.65712962962962962</v>
      </c>
      <c r="AV48" s="4">
        <v>47.159644999999998</v>
      </c>
      <c r="AW48" s="4">
        <v>-88.484137000000004</v>
      </c>
      <c r="AX48" s="4">
        <v>310.3</v>
      </c>
      <c r="AY48" s="4">
        <v>32.5</v>
      </c>
      <c r="AZ48" s="4">
        <v>12</v>
      </c>
      <c r="BA48" s="4">
        <v>11</v>
      </c>
      <c r="BB48" s="4" t="s">
        <v>440</v>
      </c>
      <c r="BC48" s="4">
        <v>1.4059999999999999</v>
      </c>
      <c r="BD48" s="4">
        <v>1.5024</v>
      </c>
      <c r="BE48" s="4">
        <v>2.206</v>
      </c>
      <c r="BF48" s="4">
        <v>14.063000000000001</v>
      </c>
      <c r="BG48" s="4">
        <v>13.77</v>
      </c>
      <c r="BH48" s="4">
        <v>0.98</v>
      </c>
      <c r="BI48" s="4">
        <v>15.194000000000001</v>
      </c>
      <c r="BJ48" s="4">
        <v>2654.0210000000002</v>
      </c>
      <c r="BK48" s="4">
        <v>223.87799999999999</v>
      </c>
      <c r="BL48" s="4">
        <v>21.43</v>
      </c>
      <c r="BM48" s="4">
        <v>1.2999999999999999E-2</v>
      </c>
      <c r="BN48" s="4">
        <v>21.443000000000001</v>
      </c>
      <c r="BO48" s="4">
        <v>15.845000000000001</v>
      </c>
      <c r="BP48" s="4">
        <v>8.9999999999999993E-3</v>
      </c>
      <c r="BQ48" s="4">
        <v>15.853999999999999</v>
      </c>
      <c r="BR48" s="4">
        <v>8.9024000000000001</v>
      </c>
      <c r="BU48" s="4">
        <v>4.649</v>
      </c>
      <c r="BW48" s="4">
        <v>0</v>
      </c>
      <c r="BX48" s="4">
        <v>0.37934400000000001</v>
      </c>
      <c r="BY48" s="4">
        <v>-5</v>
      </c>
      <c r="BZ48" s="4">
        <v>0.66622599999999998</v>
      </c>
      <c r="CA48" s="4">
        <v>9.2702190000000009</v>
      </c>
      <c r="CB48" s="4">
        <v>13.457765</v>
      </c>
      <c r="CC48" s="4">
        <f t="shared" si="9"/>
        <v>2.4491918598</v>
      </c>
      <c r="CE48" s="4">
        <f t="shared" si="10"/>
        <v>18378.706857747457</v>
      </c>
      <c r="CF48" s="4">
        <f t="shared" si="10"/>
        <v>1550.322372693654</v>
      </c>
      <c r="CG48" s="4">
        <f t="shared" si="11"/>
        <v>109.78662886342201</v>
      </c>
      <c r="CH48" s="4">
        <f t="shared" si="11"/>
        <v>61.647816626323205</v>
      </c>
    </row>
    <row r="49" spans="1:86">
      <c r="A49" s="2">
        <v>42439</v>
      </c>
      <c r="B49" s="32">
        <v>0.44923134259259262</v>
      </c>
      <c r="C49" s="4">
        <v>13.172000000000001</v>
      </c>
      <c r="D49" s="4">
        <v>2.0691000000000002</v>
      </c>
      <c r="E49" s="4" t="s">
        <v>155</v>
      </c>
      <c r="F49" s="4">
        <v>20691.404109999999</v>
      </c>
      <c r="G49" s="4">
        <v>937.5</v>
      </c>
      <c r="H49" s="4">
        <v>0.5</v>
      </c>
      <c r="I49" s="4">
        <v>1120.5999999999999</v>
      </c>
      <c r="K49" s="4">
        <v>0</v>
      </c>
      <c r="L49" s="4">
        <v>118</v>
      </c>
      <c r="M49" s="4">
        <v>0.8669</v>
      </c>
      <c r="N49" s="4">
        <v>11.418900000000001</v>
      </c>
      <c r="O49" s="4">
        <v>1.7938000000000001</v>
      </c>
      <c r="P49" s="4">
        <v>812.68320000000006</v>
      </c>
      <c r="Q49" s="4">
        <v>0.44450000000000001</v>
      </c>
      <c r="R49" s="4">
        <v>813.1</v>
      </c>
      <c r="S49" s="4">
        <v>600.87480000000005</v>
      </c>
      <c r="T49" s="4">
        <v>0.32869999999999999</v>
      </c>
      <c r="U49" s="4">
        <v>601.20000000000005</v>
      </c>
      <c r="V49" s="4">
        <v>1120.5864999999999</v>
      </c>
      <c r="Y49" s="4">
        <v>102.236</v>
      </c>
      <c r="Z49" s="4">
        <v>0</v>
      </c>
      <c r="AA49" s="4">
        <v>0</v>
      </c>
      <c r="AB49" s="4" t="s">
        <v>384</v>
      </c>
      <c r="AC49" s="4">
        <v>0</v>
      </c>
      <c r="AD49" s="4">
        <v>11.9</v>
      </c>
      <c r="AE49" s="4">
        <v>844</v>
      </c>
      <c r="AF49" s="4">
        <v>866</v>
      </c>
      <c r="AG49" s="4">
        <v>867</v>
      </c>
      <c r="AH49" s="4">
        <v>0</v>
      </c>
      <c r="AI49" s="4">
        <v>0</v>
      </c>
      <c r="AJ49" s="4">
        <v>0</v>
      </c>
      <c r="AK49" s="4">
        <v>984</v>
      </c>
      <c r="AL49" s="4">
        <v>-40</v>
      </c>
      <c r="AM49" s="4">
        <v>0</v>
      </c>
      <c r="AN49" s="4">
        <v>25</v>
      </c>
      <c r="AO49" s="4">
        <v>192</v>
      </c>
      <c r="AP49" s="4">
        <v>190</v>
      </c>
      <c r="AQ49" s="4">
        <v>1.8</v>
      </c>
      <c r="AR49" s="4">
        <v>195</v>
      </c>
      <c r="AS49" s="4" t="s">
        <v>155</v>
      </c>
      <c r="AT49" s="4">
        <v>2</v>
      </c>
      <c r="AU49" s="5">
        <v>0.65714120370370377</v>
      </c>
      <c r="AV49" s="4">
        <v>47.159784000000002</v>
      </c>
      <c r="AW49" s="4">
        <v>-88.484144999999998</v>
      </c>
      <c r="AX49" s="4">
        <v>311.10000000000002</v>
      </c>
      <c r="AY49" s="4">
        <v>34.799999999999997</v>
      </c>
      <c r="AZ49" s="4">
        <v>12</v>
      </c>
      <c r="BA49" s="4">
        <v>12</v>
      </c>
      <c r="BB49" s="4" t="s">
        <v>421</v>
      </c>
      <c r="BC49" s="4">
        <v>1.9059999999999999</v>
      </c>
      <c r="BD49" s="4">
        <v>1.6916</v>
      </c>
      <c r="BE49" s="4">
        <v>2.706</v>
      </c>
      <c r="BF49" s="4">
        <v>14.063000000000001</v>
      </c>
      <c r="BG49" s="4">
        <v>13.64</v>
      </c>
      <c r="BH49" s="4">
        <v>0.97</v>
      </c>
      <c r="BI49" s="4">
        <v>15.353</v>
      </c>
      <c r="BJ49" s="4">
        <v>2598.8780000000002</v>
      </c>
      <c r="BK49" s="4">
        <v>259.83600000000001</v>
      </c>
      <c r="BL49" s="4">
        <v>19.37</v>
      </c>
      <c r="BM49" s="4">
        <v>1.0999999999999999E-2</v>
      </c>
      <c r="BN49" s="4">
        <v>19.38</v>
      </c>
      <c r="BO49" s="4">
        <v>14.321</v>
      </c>
      <c r="BP49" s="4">
        <v>8.0000000000000002E-3</v>
      </c>
      <c r="BQ49" s="4">
        <v>14.329000000000001</v>
      </c>
      <c r="BR49" s="4">
        <v>8.4334000000000007</v>
      </c>
      <c r="BU49" s="4">
        <v>4.6159999999999997</v>
      </c>
      <c r="BW49" s="4">
        <v>0</v>
      </c>
      <c r="BX49" s="4">
        <v>0.34274300000000002</v>
      </c>
      <c r="BY49" s="4">
        <v>-5</v>
      </c>
      <c r="BZ49" s="4">
        <v>0.66577399999999998</v>
      </c>
      <c r="CA49" s="4">
        <v>8.3757819999999992</v>
      </c>
      <c r="CB49" s="4">
        <v>13.448634999999999</v>
      </c>
      <c r="CC49" s="4">
        <f t="shared" si="9"/>
        <v>2.2128816043999997</v>
      </c>
      <c r="CE49" s="4">
        <f t="shared" si="10"/>
        <v>16260.423772729211</v>
      </c>
      <c r="CF49" s="4">
        <f t="shared" si="10"/>
        <v>1625.7182797387438</v>
      </c>
      <c r="CG49" s="4">
        <f t="shared" si="11"/>
        <v>89.652385467665994</v>
      </c>
      <c r="CH49" s="4">
        <f t="shared" si="11"/>
        <v>52.765330979343595</v>
      </c>
    </row>
    <row r="50" spans="1:86">
      <c r="A50" s="2">
        <v>42439</v>
      </c>
      <c r="B50" s="32">
        <v>0.44924291666666666</v>
      </c>
      <c r="C50" s="4">
        <v>12.851000000000001</v>
      </c>
      <c r="D50" s="4">
        <v>2.8542000000000001</v>
      </c>
      <c r="E50" s="4" t="s">
        <v>155</v>
      </c>
      <c r="F50" s="4">
        <v>28542.431507000001</v>
      </c>
      <c r="G50" s="4">
        <v>868.3</v>
      </c>
      <c r="H50" s="4">
        <v>0.5</v>
      </c>
      <c r="I50" s="4">
        <v>1398.4</v>
      </c>
      <c r="K50" s="4">
        <v>0</v>
      </c>
      <c r="L50" s="4">
        <v>121</v>
      </c>
      <c r="M50" s="4">
        <v>0.86209999999999998</v>
      </c>
      <c r="N50" s="4">
        <v>11.0787</v>
      </c>
      <c r="O50" s="4">
        <v>2.4605999999999999</v>
      </c>
      <c r="P50" s="4">
        <v>748.57849999999996</v>
      </c>
      <c r="Q50" s="4">
        <v>0.43109999999999998</v>
      </c>
      <c r="R50" s="4">
        <v>749</v>
      </c>
      <c r="S50" s="4">
        <v>553.47760000000005</v>
      </c>
      <c r="T50" s="4">
        <v>0.31869999999999998</v>
      </c>
      <c r="U50" s="4">
        <v>553.79999999999995</v>
      </c>
      <c r="V50" s="4">
        <v>1398.4319</v>
      </c>
      <c r="Y50" s="4">
        <v>104.247</v>
      </c>
      <c r="Z50" s="4">
        <v>0</v>
      </c>
      <c r="AA50" s="4">
        <v>0</v>
      </c>
      <c r="AB50" s="4" t="s">
        <v>384</v>
      </c>
      <c r="AC50" s="4">
        <v>0</v>
      </c>
      <c r="AD50" s="4">
        <v>12</v>
      </c>
      <c r="AE50" s="4">
        <v>843</v>
      </c>
      <c r="AF50" s="4">
        <v>865</v>
      </c>
      <c r="AG50" s="4">
        <v>866</v>
      </c>
      <c r="AH50" s="4">
        <v>0</v>
      </c>
      <c r="AI50" s="4">
        <v>0</v>
      </c>
      <c r="AJ50" s="4">
        <v>0</v>
      </c>
      <c r="AK50" s="4">
        <v>984</v>
      </c>
      <c r="AL50" s="4">
        <v>-40</v>
      </c>
      <c r="AM50" s="4">
        <v>0</v>
      </c>
      <c r="AN50" s="4">
        <v>25</v>
      </c>
      <c r="AO50" s="4">
        <v>192</v>
      </c>
      <c r="AP50" s="4">
        <v>190</v>
      </c>
      <c r="AQ50" s="4">
        <v>2</v>
      </c>
      <c r="AR50" s="4">
        <v>195</v>
      </c>
      <c r="AS50" s="4" t="s">
        <v>155</v>
      </c>
      <c r="AT50" s="4">
        <v>2</v>
      </c>
      <c r="AU50" s="5">
        <v>0.65715277777777781</v>
      </c>
      <c r="AV50" s="4">
        <v>47.159934</v>
      </c>
      <c r="AW50" s="4">
        <v>-88.484144999999998</v>
      </c>
      <c r="AX50" s="4">
        <v>311.5</v>
      </c>
      <c r="AY50" s="4">
        <v>35.299999999999997</v>
      </c>
      <c r="AZ50" s="4">
        <v>12</v>
      </c>
      <c r="BA50" s="4">
        <v>12</v>
      </c>
      <c r="BB50" s="4" t="s">
        <v>421</v>
      </c>
      <c r="BC50" s="4">
        <v>2.4047999999999998</v>
      </c>
      <c r="BD50" s="4">
        <v>1.0036</v>
      </c>
      <c r="BE50" s="4">
        <v>3.2035999999999998</v>
      </c>
      <c r="BF50" s="4">
        <v>14.063000000000001</v>
      </c>
      <c r="BG50" s="4">
        <v>13.14</v>
      </c>
      <c r="BH50" s="4">
        <v>0.93</v>
      </c>
      <c r="BI50" s="4">
        <v>15.996</v>
      </c>
      <c r="BJ50" s="4">
        <v>2455.8939999999998</v>
      </c>
      <c r="BK50" s="4">
        <v>347.17500000000001</v>
      </c>
      <c r="BL50" s="4">
        <v>17.378</v>
      </c>
      <c r="BM50" s="4">
        <v>0.01</v>
      </c>
      <c r="BN50" s="4">
        <v>17.388000000000002</v>
      </c>
      <c r="BO50" s="4">
        <v>12.849</v>
      </c>
      <c r="BP50" s="4">
        <v>7.0000000000000001E-3</v>
      </c>
      <c r="BQ50" s="4">
        <v>12.856</v>
      </c>
      <c r="BR50" s="4">
        <v>10.2508</v>
      </c>
      <c r="BU50" s="4">
        <v>4.585</v>
      </c>
      <c r="BW50" s="4">
        <v>0</v>
      </c>
      <c r="BX50" s="4">
        <v>0.32125399999999998</v>
      </c>
      <c r="BY50" s="4">
        <v>-5</v>
      </c>
      <c r="BZ50" s="4">
        <v>0.66683899999999996</v>
      </c>
      <c r="CA50" s="4">
        <v>7.850644</v>
      </c>
      <c r="CB50" s="4">
        <v>13.470148</v>
      </c>
      <c r="CC50" s="4">
        <f t="shared" si="9"/>
        <v>2.0741401447999999</v>
      </c>
      <c r="CE50" s="4">
        <f t="shared" si="10"/>
        <v>14402.42107331479</v>
      </c>
      <c r="CF50" s="4">
        <f t="shared" si="10"/>
        <v>2035.9838560329001</v>
      </c>
      <c r="CG50" s="4">
        <f t="shared" si="11"/>
        <v>75.393125810208005</v>
      </c>
      <c r="CH50" s="4">
        <f t="shared" si="11"/>
        <v>60.115109991854396</v>
      </c>
    </row>
    <row r="51" spans="1:86">
      <c r="A51" s="2">
        <v>42439</v>
      </c>
      <c r="B51" s="32">
        <v>0.44925449074074075</v>
      </c>
      <c r="C51" s="4">
        <v>12.627000000000001</v>
      </c>
      <c r="D51" s="4">
        <v>3.0956000000000001</v>
      </c>
      <c r="E51" s="4" t="s">
        <v>155</v>
      </c>
      <c r="F51" s="4">
        <v>30955.903225999999</v>
      </c>
      <c r="G51" s="4">
        <v>793.1</v>
      </c>
      <c r="H51" s="4">
        <v>0.5</v>
      </c>
      <c r="I51" s="4">
        <v>1619</v>
      </c>
      <c r="K51" s="4">
        <v>0</v>
      </c>
      <c r="L51" s="4">
        <v>127</v>
      </c>
      <c r="M51" s="4">
        <v>0.86150000000000004</v>
      </c>
      <c r="N51" s="4">
        <v>10.8773</v>
      </c>
      <c r="O51" s="4">
        <v>2.6667000000000001</v>
      </c>
      <c r="P51" s="4">
        <v>683.18629999999996</v>
      </c>
      <c r="Q51" s="4">
        <v>0.43070000000000003</v>
      </c>
      <c r="R51" s="4">
        <v>683.6</v>
      </c>
      <c r="S51" s="4">
        <v>505.12849999999997</v>
      </c>
      <c r="T51" s="4">
        <v>0.31850000000000001</v>
      </c>
      <c r="U51" s="4">
        <v>505.4</v>
      </c>
      <c r="V51" s="4">
        <v>1618.9826</v>
      </c>
      <c r="Y51" s="4">
        <v>109.67</v>
      </c>
      <c r="Z51" s="4">
        <v>0</v>
      </c>
      <c r="AA51" s="4">
        <v>0</v>
      </c>
      <c r="AB51" s="4" t="s">
        <v>384</v>
      </c>
      <c r="AC51" s="4">
        <v>0</v>
      </c>
      <c r="AD51" s="4">
        <v>11.9</v>
      </c>
      <c r="AE51" s="4">
        <v>843</v>
      </c>
      <c r="AF51" s="4">
        <v>864</v>
      </c>
      <c r="AG51" s="4">
        <v>867</v>
      </c>
      <c r="AH51" s="4">
        <v>0</v>
      </c>
      <c r="AI51" s="4">
        <v>0</v>
      </c>
      <c r="AJ51" s="4">
        <v>0</v>
      </c>
      <c r="AK51" s="4">
        <v>984</v>
      </c>
      <c r="AL51" s="4">
        <v>-40</v>
      </c>
      <c r="AM51" s="4">
        <v>0</v>
      </c>
      <c r="AN51" s="4">
        <v>25</v>
      </c>
      <c r="AO51" s="4">
        <v>192</v>
      </c>
      <c r="AP51" s="4">
        <v>190</v>
      </c>
      <c r="AQ51" s="4">
        <v>2.2000000000000002</v>
      </c>
      <c r="AR51" s="4">
        <v>195</v>
      </c>
      <c r="AS51" s="4" t="s">
        <v>155</v>
      </c>
      <c r="AT51" s="4">
        <v>2</v>
      </c>
      <c r="AU51" s="5">
        <v>0.65716435185185185</v>
      </c>
      <c r="AV51" s="4">
        <v>47.160080000000001</v>
      </c>
      <c r="AW51" s="4">
        <v>-88.484155000000001</v>
      </c>
      <c r="AX51" s="4">
        <v>311.60000000000002</v>
      </c>
      <c r="AY51" s="4">
        <v>35.299999999999997</v>
      </c>
      <c r="AZ51" s="4">
        <v>12</v>
      </c>
      <c r="BA51" s="4">
        <v>12</v>
      </c>
      <c r="BB51" s="4" t="s">
        <v>421</v>
      </c>
      <c r="BC51" s="4">
        <v>2.8</v>
      </c>
      <c r="BD51" s="4">
        <v>1.2964</v>
      </c>
      <c r="BE51" s="4">
        <v>3.4940000000000002</v>
      </c>
      <c r="BF51" s="4">
        <v>14.063000000000001</v>
      </c>
      <c r="BG51" s="4">
        <v>13.08</v>
      </c>
      <c r="BH51" s="4">
        <v>0.93</v>
      </c>
      <c r="BI51" s="4">
        <v>16.082000000000001</v>
      </c>
      <c r="BJ51" s="4">
        <v>2406.5239999999999</v>
      </c>
      <c r="BK51" s="4">
        <v>375.51400000000001</v>
      </c>
      <c r="BL51" s="4">
        <v>15.829000000000001</v>
      </c>
      <c r="BM51" s="4">
        <v>0.01</v>
      </c>
      <c r="BN51" s="4">
        <v>15.839</v>
      </c>
      <c r="BO51" s="4">
        <v>11.702999999999999</v>
      </c>
      <c r="BP51" s="4">
        <v>7.0000000000000001E-3</v>
      </c>
      <c r="BQ51" s="4">
        <v>11.711</v>
      </c>
      <c r="BR51" s="4">
        <v>11.8443</v>
      </c>
      <c r="BU51" s="4">
        <v>4.8140000000000001</v>
      </c>
      <c r="BW51" s="4">
        <v>0</v>
      </c>
      <c r="BX51" s="4">
        <v>0.35705300000000001</v>
      </c>
      <c r="BY51" s="4">
        <v>-5</v>
      </c>
      <c r="BZ51" s="4">
        <v>0.66677500000000001</v>
      </c>
      <c r="CA51" s="4">
        <v>8.7254810000000003</v>
      </c>
      <c r="CB51" s="4">
        <v>13.468859999999999</v>
      </c>
      <c r="CC51" s="4">
        <f t="shared" si="9"/>
        <v>2.3052720802</v>
      </c>
      <c r="CE51" s="4">
        <f t="shared" si="10"/>
        <v>15685.565340218867</v>
      </c>
      <c r="CF51" s="4">
        <f t="shared" si="10"/>
        <v>2447.5755833587978</v>
      </c>
      <c r="CG51" s="4">
        <f t="shared" si="11"/>
        <v>76.331528669277006</v>
      </c>
      <c r="CH51" s="4">
        <f t="shared" si="11"/>
        <v>77.200369312400099</v>
      </c>
    </row>
    <row r="52" spans="1:86">
      <c r="A52" s="2">
        <v>42439</v>
      </c>
      <c r="B52" s="32">
        <v>0.44926606481481479</v>
      </c>
      <c r="C52" s="4">
        <v>12.59</v>
      </c>
      <c r="D52" s="4">
        <v>3.2360000000000002</v>
      </c>
      <c r="E52" s="4" t="s">
        <v>155</v>
      </c>
      <c r="F52" s="4">
        <v>32359.565595</v>
      </c>
      <c r="G52" s="4">
        <v>727.9</v>
      </c>
      <c r="H52" s="4">
        <v>1.6</v>
      </c>
      <c r="I52" s="4">
        <v>1736.4</v>
      </c>
      <c r="K52" s="4">
        <v>0</v>
      </c>
      <c r="L52" s="4">
        <v>130</v>
      </c>
      <c r="M52" s="4">
        <v>0.86040000000000005</v>
      </c>
      <c r="N52" s="4">
        <v>10.8322</v>
      </c>
      <c r="O52" s="4">
        <v>2.7841</v>
      </c>
      <c r="P52" s="4">
        <v>626.22749999999996</v>
      </c>
      <c r="Q52" s="4">
        <v>1.3414999999999999</v>
      </c>
      <c r="R52" s="4">
        <v>627.6</v>
      </c>
      <c r="S52" s="4">
        <v>463.01479999999998</v>
      </c>
      <c r="T52" s="4">
        <v>0.9919</v>
      </c>
      <c r="U52" s="4">
        <v>464</v>
      </c>
      <c r="V52" s="4">
        <v>1736.425</v>
      </c>
      <c r="Y52" s="4">
        <v>112.069</v>
      </c>
      <c r="Z52" s="4">
        <v>0</v>
      </c>
      <c r="AA52" s="4">
        <v>0</v>
      </c>
      <c r="AB52" s="4" t="s">
        <v>384</v>
      </c>
      <c r="AC52" s="4">
        <v>0</v>
      </c>
      <c r="AD52" s="4">
        <v>11.9</v>
      </c>
      <c r="AE52" s="4">
        <v>844</v>
      </c>
      <c r="AF52" s="4">
        <v>865</v>
      </c>
      <c r="AG52" s="4">
        <v>867</v>
      </c>
      <c r="AH52" s="4">
        <v>0</v>
      </c>
      <c r="AI52" s="4">
        <v>0</v>
      </c>
      <c r="AJ52" s="4">
        <v>0</v>
      </c>
      <c r="AK52" s="4">
        <v>984</v>
      </c>
      <c r="AL52" s="4">
        <v>-40</v>
      </c>
      <c r="AM52" s="4">
        <v>0</v>
      </c>
      <c r="AN52" s="4">
        <v>25</v>
      </c>
      <c r="AO52" s="4">
        <v>192</v>
      </c>
      <c r="AP52" s="4">
        <v>190</v>
      </c>
      <c r="AQ52" s="4">
        <v>2.2000000000000002</v>
      </c>
      <c r="AR52" s="4">
        <v>195</v>
      </c>
      <c r="AS52" s="4" t="s">
        <v>155</v>
      </c>
      <c r="AT52" s="4">
        <v>2</v>
      </c>
      <c r="AU52" s="5">
        <v>0.65717592592592589</v>
      </c>
      <c r="AV52" s="4">
        <v>47.160229999999999</v>
      </c>
      <c r="AW52" s="4">
        <v>-88.484148000000005</v>
      </c>
      <c r="AX52" s="4">
        <v>311.8</v>
      </c>
      <c r="AY52" s="4">
        <v>35.799999999999997</v>
      </c>
      <c r="AZ52" s="4">
        <v>12</v>
      </c>
      <c r="BA52" s="4">
        <v>12</v>
      </c>
      <c r="BB52" s="4" t="s">
        <v>421</v>
      </c>
      <c r="BC52" s="4">
        <v>2.8024</v>
      </c>
      <c r="BD52" s="4">
        <v>1.0036</v>
      </c>
      <c r="BE52" s="4">
        <v>3.0036</v>
      </c>
      <c r="BF52" s="4">
        <v>14.063000000000001</v>
      </c>
      <c r="BG52" s="4">
        <v>12.97</v>
      </c>
      <c r="BH52" s="4">
        <v>0.92</v>
      </c>
      <c r="BI52" s="4">
        <v>16.23</v>
      </c>
      <c r="BJ52" s="4">
        <v>2381.8989999999999</v>
      </c>
      <c r="BK52" s="4">
        <v>389.64499999999998</v>
      </c>
      <c r="BL52" s="4">
        <v>14.42</v>
      </c>
      <c r="BM52" s="4">
        <v>3.1E-2</v>
      </c>
      <c r="BN52" s="4">
        <v>14.451000000000001</v>
      </c>
      <c r="BO52" s="4">
        <v>10.662000000000001</v>
      </c>
      <c r="BP52" s="4">
        <v>2.3E-2</v>
      </c>
      <c r="BQ52" s="4">
        <v>10.685</v>
      </c>
      <c r="BR52" s="4">
        <v>12.6258</v>
      </c>
      <c r="BU52" s="4">
        <v>4.8890000000000002</v>
      </c>
      <c r="BW52" s="4">
        <v>0</v>
      </c>
      <c r="BX52" s="4">
        <v>0.36733300000000002</v>
      </c>
      <c r="BY52" s="4">
        <v>-5</v>
      </c>
      <c r="BZ52" s="4">
        <v>0.66661300000000001</v>
      </c>
      <c r="CA52" s="4">
        <v>8.9767080000000004</v>
      </c>
      <c r="CB52" s="4">
        <v>13.465574999999999</v>
      </c>
      <c r="CC52" s="4">
        <f t="shared" si="9"/>
        <v>2.3716462535999998</v>
      </c>
      <c r="CE52" s="4">
        <f t="shared" si="10"/>
        <v>15972.064020943522</v>
      </c>
      <c r="CF52" s="4">
        <f t="shared" si="10"/>
        <v>2612.8038533290201</v>
      </c>
      <c r="CG52" s="4">
        <f t="shared" si="11"/>
        <v>71.649345360060011</v>
      </c>
      <c r="CH52" s="4">
        <f t="shared" si="11"/>
        <v>84.66357554020081</v>
      </c>
    </row>
    <row r="53" spans="1:86">
      <c r="A53" s="2">
        <v>42439</v>
      </c>
      <c r="B53" s="32">
        <v>0.44927763888888889</v>
      </c>
      <c r="C53" s="4">
        <v>12.44</v>
      </c>
      <c r="D53" s="4">
        <v>3.3717000000000001</v>
      </c>
      <c r="E53" s="4" t="s">
        <v>155</v>
      </c>
      <c r="F53" s="4">
        <v>33717.154472000002</v>
      </c>
      <c r="G53" s="4">
        <v>692.3</v>
      </c>
      <c r="H53" s="4">
        <v>4</v>
      </c>
      <c r="I53" s="4">
        <v>1826.9</v>
      </c>
      <c r="K53" s="4">
        <v>0</v>
      </c>
      <c r="L53" s="4">
        <v>135</v>
      </c>
      <c r="M53" s="4">
        <v>0.86019999999999996</v>
      </c>
      <c r="N53" s="4">
        <v>10.700900000000001</v>
      </c>
      <c r="O53" s="4">
        <v>2.9003999999999999</v>
      </c>
      <c r="P53" s="4">
        <v>595.53589999999997</v>
      </c>
      <c r="Q53" s="4">
        <v>3.4407999999999999</v>
      </c>
      <c r="R53" s="4">
        <v>599</v>
      </c>
      <c r="S53" s="4">
        <v>440.32229999999998</v>
      </c>
      <c r="T53" s="4">
        <v>2.544</v>
      </c>
      <c r="U53" s="4">
        <v>442.9</v>
      </c>
      <c r="V53" s="4">
        <v>1826.8857</v>
      </c>
      <c r="Y53" s="4">
        <v>116.057</v>
      </c>
      <c r="Z53" s="4">
        <v>0</v>
      </c>
      <c r="AA53" s="4">
        <v>0</v>
      </c>
      <c r="AB53" s="4" t="s">
        <v>384</v>
      </c>
      <c r="AC53" s="4">
        <v>0</v>
      </c>
      <c r="AD53" s="4">
        <v>11.9</v>
      </c>
      <c r="AE53" s="4">
        <v>843</v>
      </c>
      <c r="AF53" s="4">
        <v>865</v>
      </c>
      <c r="AG53" s="4">
        <v>866</v>
      </c>
      <c r="AH53" s="4">
        <v>0</v>
      </c>
      <c r="AI53" s="4">
        <v>0</v>
      </c>
      <c r="AJ53" s="4">
        <v>0</v>
      </c>
      <c r="AK53" s="4">
        <v>984</v>
      </c>
      <c r="AL53" s="4">
        <v>-40</v>
      </c>
      <c r="AM53" s="4">
        <v>0</v>
      </c>
      <c r="AN53" s="4">
        <v>25</v>
      </c>
      <c r="AO53" s="4">
        <v>192</v>
      </c>
      <c r="AP53" s="4">
        <v>190.6</v>
      </c>
      <c r="AQ53" s="4">
        <v>2.2000000000000002</v>
      </c>
      <c r="AR53" s="4">
        <v>195</v>
      </c>
      <c r="AS53" s="4" t="s">
        <v>155</v>
      </c>
      <c r="AT53" s="4">
        <v>2</v>
      </c>
      <c r="AU53" s="5">
        <v>0.65718750000000004</v>
      </c>
      <c r="AV53" s="4">
        <v>47.160376999999997</v>
      </c>
      <c r="AW53" s="4">
        <v>-88.484133</v>
      </c>
      <c r="AX53" s="4">
        <v>312</v>
      </c>
      <c r="AY53" s="4">
        <v>35.799999999999997</v>
      </c>
      <c r="AZ53" s="4">
        <v>12</v>
      </c>
      <c r="BA53" s="4">
        <v>12</v>
      </c>
      <c r="BB53" s="4" t="s">
        <v>421</v>
      </c>
      <c r="BC53" s="4">
        <v>3.0036</v>
      </c>
      <c r="BD53" s="4">
        <v>1.3024</v>
      </c>
      <c r="BE53" s="4">
        <v>3.3048000000000002</v>
      </c>
      <c r="BF53" s="4">
        <v>14.063000000000001</v>
      </c>
      <c r="BG53" s="4">
        <v>12.95</v>
      </c>
      <c r="BH53" s="4">
        <v>0.92</v>
      </c>
      <c r="BI53" s="4">
        <v>16.251999999999999</v>
      </c>
      <c r="BJ53" s="4">
        <v>2354.0520000000001</v>
      </c>
      <c r="BK53" s="4">
        <v>406.09100000000001</v>
      </c>
      <c r="BL53" s="4">
        <v>13.72</v>
      </c>
      <c r="BM53" s="4">
        <v>7.9000000000000001E-2</v>
      </c>
      <c r="BN53" s="4">
        <v>13.798999999999999</v>
      </c>
      <c r="BO53" s="4">
        <v>10.144</v>
      </c>
      <c r="BP53" s="4">
        <v>5.8999999999999997E-2</v>
      </c>
      <c r="BQ53" s="4">
        <v>10.202</v>
      </c>
      <c r="BR53" s="4">
        <v>13.289300000000001</v>
      </c>
      <c r="BU53" s="4">
        <v>5.0650000000000004</v>
      </c>
      <c r="BW53" s="4">
        <v>0</v>
      </c>
      <c r="BX53" s="4">
        <v>0.33399699999999999</v>
      </c>
      <c r="BY53" s="4">
        <v>-5</v>
      </c>
      <c r="BZ53" s="4">
        <v>0.66577399999999998</v>
      </c>
      <c r="CA53" s="4">
        <v>8.1620509999999999</v>
      </c>
      <c r="CB53" s="4">
        <v>13.448634999999999</v>
      </c>
      <c r="CC53" s="4">
        <f t="shared" si="9"/>
        <v>2.1564138742000001</v>
      </c>
      <c r="CE53" s="4">
        <f t="shared" si="10"/>
        <v>14352.777683047045</v>
      </c>
      <c r="CF53" s="4">
        <f t="shared" si="10"/>
        <v>2475.957983122827</v>
      </c>
      <c r="CG53" s="4">
        <f t="shared" si="11"/>
        <v>62.202125493594004</v>
      </c>
      <c r="CH53" s="4">
        <f t="shared" si="11"/>
        <v>81.025554432662105</v>
      </c>
    </row>
    <row r="54" spans="1:86">
      <c r="A54" s="2">
        <v>42439</v>
      </c>
      <c r="B54" s="32">
        <v>0.44928921296296292</v>
      </c>
      <c r="C54" s="4">
        <v>12.44</v>
      </c>
      <c r="D54" s="4">
        <v>3.4317000000000002</v>
      </c>
      <c r="E54" s="4" t="s">
        <v>155</v>
      </c>
      <c r="F54" s="4">
        <v>34316.515276999999</v>
      </c>
      <c r="G54" s="4">
        <v>675.5</v>
      </c>
      <c r="H54" s="4">
        <v>0.7</v>
      </c>
      <c r="I54" s="4">
        <v>1914.2</v>
      </c>
      <c r="K54" s="4">
        <v>0</v>
      </c>
      <c r="L54" s="4">
        <v>137</v>
      </c>
      <c r="M54" s="4">
        <v>0.85960000000000003</v>
      </c>
      <c r="N54" s="4">
        <v>10.6934</v>
      </c>
      <c r="O54" s="4">
        <v>2.9498000000000002</v>
      </c>
      <c r="P54" s="4">
        <v>580.64110000000005</v>
      </c>
      <c r="Q54" s="4">
        <v>0.60209999999999997</v>
      </c>
      <c r="R54" s="4">
        <v>581.20000000000005</v>
      </c>
      <c r="S54" s="4">
        <v>429.30950000000001</v>
      </c>
      <c r="T54" s="4">
        <v>0.44519999999999998</v>
      </c>
      <c r="U54" s="4">
        <v>429.8</v>
      </c>
      <c r="V54" s="4">
        <v>1914.1775</v>
      </c>
      <c r="Y54" s="4">
        <v>117.553</v>
      </c>
      <c r="Z54" s="4">
        <v>0</v>
      </c>
      <c r="AA54" s="4">
        <v>0</v>
      </c>
      <c r="AB54" s="4" t="s">
        <v>384</v>
      </c>
      <c r="AC54" s="4">
        <v>0</v>
      </c>
      <c r="AD54" s="4">
        <v>11.9</v>
      </c>
      <c r="AE54" s="4">
        <v>843</v>
      </c>
      <c r="AF54" s="4">
        <v>866</v>
      </c>
      <c r="AG54" s="4">
        <v>865</v>
      </c>
      <c r="AH54" s="4">
        <v>0</v>
      </c>
      <c r="AI54" s="4">
        <v>0</v>
      </c>
      <c r="AJ54" s="4">
        <v>0</v>
      </c>
      <c r="AK54" s="4">
        <v>984</v>
      </c>
      <c r="AL54" s="4">
        <v>-40</v>
      </c>
      <c r="AM54" s="4">
        <v>0</v>
      </c>
      <c r="AN54" s="4">
        <v>25</v>
      </c>
      <c r="AO54" s="4">
        <v>192</v>
      </c>
      <c r="AP54" s="4">
        <v>190.4</v>
      </c>
      <c r="AQ54" s="4">
        <v>2.2999999999999998</v>
      </c>
      <c r="AR54" s="4">
        <v>195</v>
      </c>
      <c r="AS54" s="4" t="s">
        <v>155</v>
      </c>
      <c r="AT54" s="4">
        <v>2</v>
      </c>
      <c r="AU54" s="5">
        <v>0.65719907407407407</v>
      </c>
      <c r="AV54" s="4">
        <v>47.160522</v>
      </c>
      <c r="AW54" s="4">
        <v>-88.484095999999994</v>
      </c>
      <c r="AX54" s="4">
        <v>312.10000000000002</v>
      </c>
      <c r="AY54" s="4">
        <v>35.9</v>
      </c>
      <c r="AZ54" s="4">
        <v>12</v>
      </c>
      <c r="BA54" s="4">
        <v>12</v>
      </c>
      <c r="BB54" s="4" t="s">
        <v>421</v>
      </c>
      <c r="BC54" s="4">
        <v>3.2724000000000002</v>
      </c>
      <c r="BD54" s="4">
        <v>1.5</v>
      </c>
      <c r="BE54" s="4">
        <v>3.6772</v>
      </c>
      <c r="BF54" s="4">
        <v>14.063000000000001</v>
      </c>
      <c r="BG54" s="4">
        <v>12.89</v>
      </c>
      <c r="BH54" s="4">
        <v>0.92</v>
      </c>
      <c r="BI54" s="4">
        <v>16.334</v>
      </c>
      <c r="BJ54" s="4">
        <v>2343.7510000000002</v>
      </c>
      <c r="BK54" s="4">
        <v>411.50200000000001</v>
      </c>
      <c r="BL54" s="4">
        <v>13.327</v>
      </c>
      <c r="BM54" s="4">
        <v>1.4E-2</v>
      </c>
      <c r="BN54" s="4">
        <v>13.340999999999999</v>
      </c>
      <c r="BO54" s="4">
        <v>9.8539999999999992</v>
      </c>
      <c r="BP54" s="4">
        <v>0.01</v>
      </c>
      <c r="BQ54" s="4">
        <v>9.8640000000000008</v>
      </c>
      <c r="BR54" s="4">
        <v>13.873200000000001</v>
      </c>
      <c r="BU54" s="4">
        <v>5.1120000000000001</v>
      </c>
      <c r="BW54" s="4">
        <v>0</v>
      </c>
      <c r="BX54" s="4">
        <v>0.34590700000000002</v>
      </c>
      <c r="BY54" s="4">
        <v>-5</v>
      </c>
      <c r="BZ54" s="4">
        <v>0.66377399999999998</v>
      </c>
      <c r="CA54" s="4">
        <v>8.4531019999999994</v>
      </c>
      <c r="CB54" s="4">
        <v>13.408234999999999</v>
      </c>
      <c r="CC54" s="4">
        <f t="shared" si="9"/>
        <v>2.2333095483999998</v>
      </c>
      <c r="CE54" s="4">
        <f t="shared" si="10"/>
        <v>14799.538800404694</v>
      </c>
      <c r="CF54" s="4">
        <f t="shared" si="10"/>
        <v>2598.415879265388</v>
      </c>
      <c r="CG54" s="4">
        <f t="shared" si="11"/>
        <v>62.285904401616001</v>
      </c>
      <c r="CH54" s="4">
        <f t="shared" si="11"/>
        <v>87.601866275800802</v>
      </c>
    </row>
    <row r="55" spans="1:86">
      <c r="A55" s="2">
        <v>42439</v>
      </c>
      <c r="B55" s="32">
        <v>0.44930078703703707</v>
      </c>
      <c r="C55" s="4">
        <v>12.481</v>
      </c>
      <c r="D55" s="4">
        <v>3.2534000000000001</v>
      </c>
      <c r="E55" s="4" t="s">
        <v>155</v>
      </c>
      <c r="F55" s="4">
        <v>32533.791348999999</v>
      </c>
      <c r="G55" s="4">
        <v>665.6</v>
      </c>
      <c r="H55" s="4">
        <v>0.2</v>
      </c>
      <c r="I55" s="4">
        <v>1886.2</v>
      </c>
      <c r="K55" s="4">
        <v>0</v>
      </c>
      <c r="L55" s="4">
        <v>137</v>
      </c>
      <c r="M55" s="4">
        <v>0.8609</v>
      </c>
      <c r="N55" s="4">
        <v>10.7454</v>
      </c>
      <c r="O55" s="4">
        <v>2.8008999999999999</v>
      </c>
      <c r="P55" s="4">
        <v>573.05290000000002</v>
      </c>
      <c r="Q55" s="4">
        <v>0.17219999999999999</v>
      </c>
      <c r="R55" s="4">
        <v>573.20000000000005</v>
      </c>
      <c r="S55" s="4">
        <v>423.69900000000001</v>
      </c>
      <c r="T55" s="4">
        <v>0.1273</v>
      </c>
      <c r="U55" s="4">
        <v>423.8</v>
      </c>
      <c r="V55" s="4">
        <v>1886.2399</v>
      </c>
      <c r="Y55" s="4">
        <v>117.774</v>
      </c>
      <c r="Z55" s="4">
        <v>0</v>
      </c>
      <c r="AA55" s="4">
        <v>0</v>
      </c>
      <c r="AB55" s="4" t="s">
        <v>384</v>
      </c>
      <c r="AC55" s="4">
        <v>0</v>
      </c>
      <c r="AD55" s="4">
        <v>12</v>
      </c>
      <c r="AE55" s="4">
        <v>843</v>
      </c>
      <c r="AF55" s="4">
        <v>865</v>
      </c>
      <c r="AG55" s="4">
        <v>865</v>
      </c>
      <c r="AH55" s="4">
        <v>0</v>
      </c>
      <c r="AI55" s="4">
        <v>0</v>
      </c>
      <c r="AJ55" s="4">
        <v>0</v>
      </c>
      <c r="AK55" s="4">
        <v>984</v>
      </c>
      <c r="AL55" s="4">
        <v>-40</v>
      </c>
      <c r="AM55" s="4">
        <v>0</v>
      </c>
      <c r="AN55" s="4">
        <v>25</v>
      </c>
      <c r="AO55" s="4">
        <v>192</v>
      </c>
      <c r="AP55" s="4">
        <v>190</v>
      </c>
      <c r="AQ55" s="4">
        <v>2.2999999999999998</v>
      </c>
      <c r="AR55" s="4">
        <v>195</v>
      </c>
      <c r="AS55" s="4" t="s">
        <v>155</v>
      </c>
      <c r="AT55" s="4">
        <v>2</v>
      </c>
      <c r="AU55" s="5">
        <v>0.65721064814814811</v>
      </c>
      <c r="AV55" s="4">
        <v>47.160663999999997</v>
      </c>
      <c r="AW55" s="4">
        <v>-88.484042000000002</v>
      </c>
      <c r="AX55" s="4">
        <v>312.5</v>
      </c>
      <c r="AY55" s="4">
        <v>35.9</v>
      </c>
      <c r="AZ55" s="4">
        <v>12</v>
      </c>
      <c r="BA55" s="4">
        <v>11</v>
      </c>
      <c r="BB55" s="4" t="s">
        <v>437</v>
      </c>
      <c r="BC55" s="4">
        <v>1.0072000000000001</v>
      </c>
      <c r="BD55" s="4">
        <v>1.494</v>
      </c>
      <c r="BE55" s="4">
        <v>1.806</v>
      </c>
      <c r="BF55" s="4">
        <v>14.063000000000001</v>
      </c>
      <c r="BG55" s="4">
        <v>13.02</v>
      </c>
      <c r="BH55" s="4">
        <v>0.93</v>
      </c>
      <c r="BI55" s="4">
        <v>16.154</v>
      </c>
      <c r="BJ55" s="4">
        <v>2372.3049999999998</v>
      </c>
      <c r="BK55" s="4">
        <v>393.57100000000003</v>
      </c>
      <c r="BL55" s="4">
        <v>13.249000000000001</v>
      </c>
      <c r="BM55" s="4">
        <v>4.0000000000000001E-3</v>
      </c>
      <c r="BN55" s="4">
        <v>13.253</v>
      </c>
      <c r="BO55" s="4">
        <v>9.7959999999999994</v>
      </c>
      <c r="BP55" s="4">
        <v>3.0000000000000001E-3</v>
      </c>
      <c r="BQ55" s="4">
        <v>9.7989999999999995</v>
      </c>
      <c r="BR55" s="4">
        <v>13.770200000000001</v>
      </c>
      <c r="BU55" s="4">
        <v>5.1589999999999998</v>
      </c>
      <c r="BW55" s="4">
        <v>0</v>
      </c>
      <c r="BX55" s="4">
        <v>0.34444900000000001</v>
      </c>
      <c r="BY55" s="4">
        <v>-5</v>
      </c>
      <c r="BZ55" s="4">
        <v>0.66545200000000004</v>
      </c>
      <c r="CA55" s="4">
        <v>8.4174720000000001</v>
      </c>
      <c r="CB55" s="4">
        <v>13.442130000000001</v>
      </c>
      <c r="CC55" s="4">
        <f t="shared" si="9"/>
        <v>2.2238961023999999</v>
      </c>
      <c r="CE55" s="4">
        <f t="shared" si="10"/>
        <v>14916.701751981118</v>
      </c>
      <c r="CF55" s="4">
        <f t="shared" si="10"/>
        <v>2474.7160357664643</v>
      </c>
      <c r="CG55" s="4">
        <f t="shared" si="11"/>
        <v>61.614657671616001</v>
      </c>
      <c r="CH55" s="4">
        <f t="shared" si="11"/>
        <v>86.584973881996802</v>
      </c>
    </row>
    <row r="56" spans="1:86">
      <c r="A56" s="2">
        <v>42439</v>
      </c>
      <c r="B56" s="32">
        <v>0.44931236111111111</v>
      </c>
      <c r="C56" s="4">
        <v>12.606999999999999</v>
      </c>
      <c r="D56" s="4">
        <v>3.0981999999999998</v>
      </c>
      <c r="E56" s="4" t="s">
        <v>155</v>
      </c>
      <c r="F56" s="4">
        <v>30981.628498999999</v>
      </c>
      <c r="G56" s="4">
        <v>675.7</v>
      </c>
      <c r="H56" s="4">
        <v>2.1</v>
      </c>
      <c r="I56" s="4">
        <v>1868.8</v>
      </c>
      <c r="K56" s="4">
        <v>0</v>
      </c>
      <c r="L56" s="4">
        <v>137</v>
      </c>
      <c r="M56" s="4">
        <v>0.86140000000000005</v>
      </c>
      <c r="N56" s="4">
        <v>10.8592</v>
      </c>
      <c r="O56" s="4">
        <v>2.6686000000000001</v>
      </c>
      <c r="P56" s="4">
        <v>582.02390000000003</v>
      </c>
      <c r="Q56" s="4">
        <v>1.7670999999999999</v>
      </c>
      <c r="R56" s="4">
        <v>583.79999999999995</v>
      </c>
      <c r="S56" s="4">
        <v>430.33190000000002</v>
      </c>
      <c r="T56" s="4">
        <v>1.3066</v>
      </c>
      <c r="U56" s="4">
        <v>431.6</v>
      </c>
      <c r="V56" s="4">
        <v>1868.7963</v>
      </c>
      <c r="Y56" s="4">
        <v>117.852</v>
      </c>
      <c r="Z56" s="4">
        <v>0</v>
      </c>
      <c r="AA56" s="4">
        <v>0</v>
      </c>
      <c r="AB56" s="4" t="s">
        <v>384</v>
      </c>
      <c r="AC56" s="4">
        <v>0</v>
      </c>
      <c r="AD56" s="4">
        <v>11.9</v>
      </c>
      <c r="AE56" s="4">
        <v>843</v>
      </c>
      <c r="AF56" s="4">
        <v>864</v>
      </c>
      <c r="AG56" s="4">
        <v>865</v>
      </c>
      <c r="AH56" s="4">
        <v>0</v>
      </c>
      <c r="AI56" s="4">
        <v>0</v>
      </c>
      <c r="AJ56" s="4">
        <v>0</v>
      </c>
      <c r="AK56" s="4">
        <v>984</v>
      </c>
      <c r="AL56" s="4">
        <v>-40</v>
      </c>
      <c r="AM56" s="4">
        <v>0</v>
      </c>
      <c r="AN56" s="4">
        <v>25</v>
      </c>
      <c r="AO56" s="4">
        <v>192</v>
      </c>
      <c r="AP56" s="4">
        <v>190</v>
      </c>
      <c r="AQ56" s="4">
        <v>2.2000000000000002</v>
      </c>
      <c r="AR56" s="4">
        <v>195</v>
      </c>
      <c r="AS56" s="4" t="s">
        <v>155</v>
      </c>
      <c r="AT56" s="4">
        <v>2</v>
      </c>
      <c r="AU56" s="5">
        <v>0.65722222222222226</v>
      </c>
      <c r="AV56" s="4">
        <v>47.160800000000002</v>
      </c>
      <c r="AW56" s="4">
        <v>-88.483987999999997</v>
      </c>
      <c r="AX56" s="4">
        <v>312.7</v>
      </c>
      <c r="AY56" s="4">
        <v>34.9</v>
      </c>
      <c r="AZ56" s="4">
        <v>12</v>
      </c>
      <c r="BA56" s="4">
        <v>11</v>
      </c>
      <c r="BB56" s="4" t="s">
        <v>437</v>
      </c>
      <c r="BC56" s="4">
        <v>1.6095999999999999</v>
      </c>
      <c r="BD56" s="4">
        <v>1</v>
      </c>
      <c r="BE56" s="4">
        <v>2.3083999999999998</v>
      </c>
      <c r="BF56" s="4">
        <v>14.063000000000001</v>
      </c>
      <c r="BG56" s="4">
        <v>13.06</v>
      </c>
      <c r="BH56" s="4">
        <v>0.93</v>
      </c>
      <c r="BI56" s="4">
        <v>16.094999999999999</v>
      </c>
      <c r="BJ56" s="4">
        <v>2400.9769999999999</v>
      </c>
      <c r="BK56" s="4">
        <v>375.54</v>
      </c>
      <c r="BL56" s="4">
        <v>13.476000000000001</v>
      </c>
      <c r="BM56" s="4">
        <v>4.1000000000000002E-2</v>
      </c>
      <c r="BN56" s="4">
        <v>13.516999999999999</v>
      </c>
      <c r="BO56" s="4">
        <v>9.9640000000000004</v>
      </c>
      <c r="BP56" s="4">
        <v>0.03</v>
      </c>
      <c r="BQ56" s="4">
        <v>9.9939999999999998</v>
      </c>
      <c r="BR56" s="4">
        <v>13.663</v>
      </c>
      <c r="BU56" s="4">
        <v>5.17</v>
      </c>
      <c r="BW56" s="4">
        <v>0</v>
      </c>
      <c r="BX56" s="4">
        <v>0.36035899999999998</v>
      </c>
      <c r="BY56" s="4">
        <v>-5</v>
      </c>
      <c r="BZ56" s="4">
        <v>0.665161</v>
      </c>
      <c r="CA56" s="4">
        <v>8.8062729999999991</v>
      </c>
      <c r="CB56" s="4">
        <v>13.436252</v>
      </c>
      <c r="CC56" s="4">
        <f t="shared" si="9"/>
        <v>2.3266173265999996</v>
      </c>
      <c r="CE56" s="4">
        <f t="shared" si="10"/>
        <v>15794.313219754586</v>
      </c>
      <c r="CF56" s="4">
        <f t="shared" si="10"/>
        <v>2470.4094985277397</v>
      </c>
      <c r="CG56" s="4">
        <f t="shared" si="11"/>
        <v>65.743389594413998</v>
      </c>
      <c r="CH56" s="4">
        <f t="shared" si="11"/>
        <v>89.879120675252992</v>
      </c>
    </row>
    <row r="57" spans="1:86">
      <c r="A57" s="2">
        <v>42439</v>
      </c>
      <c r="B57" s="32">
        <v>0.44932393518518521</v>
      </c>
      <c r="C57" s="4">
        <v>12.696</v>
      </c>
      <c r="D57" s="4">
        <v>3.0528</v>
      </c>
      <c r="E57" s="4" t="s">
        <v>155</v>
      </c>
      <c r="F57" s="4">
        <v>30527.567567999999</v>
      </c>
      <c r="G57" s="4">
        <v>684.4</v>
      </c>
      <c r="H57" s="4">
        <v>3.2</v>
      </c>
      <c r="I57" s="4">
        <v>1770.5</v>
      </c>
      <c r="K57" s="4">
        <v>0</v>
      </c>
      <c r="L57" s="4">
        <v>137</v>
      </c>
      <c r="M57" s="4">
        <v>0.86109999999999998</v>
      </c>
      <c r="N57" s="4">
        <v>10.933400000000001</v>
      </c>
      <c r="O57" s="4">
        <v>2.6288999999999998</v>
      </c>
      <c r="P57" s="4">
        <v>589.32510000000002</v>
      </c>
      <c r="Q57" s="4">
        <v>2.7204999999999999</v>
      </c>
      <c r="R57" s="4">
        <v>592</v>
      </c>
      <c r="S57" s="4">
        <v>435.73020000000002</v>
      </c>
      <c r="T57" s="4">
        <v>2.0114999999999998</v>
      </c>
      <c r="U57" s="4">
        <v>437.7</v>
      </c>
      <c r="V57" s="4">
        <v>1770.5089</v>
      </c>
      <c r="Y57" s="4">
        <v>117.89100000000001</v>
      </c>
      <c r="Z57" s="4">
        <v>0</v>
      </c>
      <c r="AA57" s="4">
        <v>0</v>
      </c>
      <c r="AB57" s="4" t="s">
        <v>384</v>
      </c>
      <c r="AC57" s="4">
        <v>0</v>
      </c>
      <c r="AD57" s="4">
        <v>12</v>
      </c>
      <c r="AE57" s="4">
        <v>843</v>
      </c>
      <c r="AF57" s="4">
        <v>864</v>
      </c>
      <c r="AG57" s="4">
        <v>864</v>
      </c>
      <c r="AH57" s="4">
        <v>0</v>
      </c>
      <c r="AI57" s="4">
        <v>0</v>
      </c>
      <c r="AJ57" s="4">
        <v>0</v>
      </c>
      <c r="AK57" s="4">
        <v>984</v>
      </c>
      <c r="AL57" s="4">
        <v>-40</v>
      </c>
      <c r="AM57" s="4">
        <v>0</v>
      </c>
      <c r="AN57" s="4">
        <v>25</v>
      </c>
      <c r="AO57" s="4">
        <v>192</v>
      </c>
      <c r="AP57" s="4">
        <v>190</v>
      </c>
      <c r="AQ57" s="4">
        <v>2</v>
      </c>
      <c r="AR57" s="4">
        <v>195</v>
      </c>
      <c r="AS57" s="4" t="s">
        <v>155</v>
      </c>
      <c r="AT57" s="4">
        <v>2</v>
      </c>
      <c r="AU57" s="5">
        <v>0.6572337962962963</v>
      </c>
      <c r="AV57" s="4">
        <v>47.160938999999999</v>
      </c>
      <c r="AW57" s="4">
        <v>-88.483947999999998</v>
      </c>
      <c r="AX57" s="4">
        <v>312.89999999999998</v>
      </c>
      <c r="AY57" s="4">
        <v>35.4</v>
      </c>
      <c r="AZ57" s="4">
        <v>12</v>
      </c>
      <c r="BA57" s="4">
        <v>11</v>
      </c>
      <c r="BB57" s="4" t="s">
        <v>437</v>
      </c>
      <c r="BC57" s="4">
        <v>2.4</v>
      </c>
      <c r="BD57" s="4">
        <v>1</v>
      </c>
      <c r="BE57" s="4">
        <v>3</v>
      </c>
      <c r="BF57" s="4">
        <v>14.063000000000001</v>
      </c>
      <c r="BG57" s="4">
        <v>13.05</v>
      </c>
      <c r="BH57" s="4">
        <v>0.93</v>
      </c>
      <c r="BI57" s="4">
        <v>16.123999999999999</v>
      </c>
      <c r="BJ57" s="4">
        <v>2413.0430000000001</v>
      </c>
      <c r="BK57" s="4">
        <v>369.279</v>
      </c>
      <c r="BL57" s="4">
        <v>13.621</v>
      </c>
      <c r="BM57" s="4">
        <v>6.3E-2</v>
      </c>
      <c r="BN57" s="4">
        <v>13.683999999999999</v>
      </c>
      <c r="BO57" s="4">
        <v>10.071</v>
      </c>
      <c r="BP57" s="4">
        <v>4.5999999999999999E-2</v>
      </c>
      <c r="BQ57" s="4">
        <v>10.117000000000001</v>
      </c>
      <c r="BR57" s="4">
        <v>12.921200000000001</v>
      </c>
      <c r="BU57" s="4">
        <v>5.1619999999999999</v>
      </c>
      <c r="BW57" s="4">
        <v>0</v>
      </c>
      <c r="BX57" s="4">
        <v>0.36719200000000002</v>
      </c>
      <c r="BY57" s="4">
        <v>-5</v>
      </c>
      <c r="BZ57" s="4">
        <v>0.66338699999999995</v>
      </c>
      <c r="CA57" s="4">
        <v>8.9732540000000007</v>
      </c>
      <c r="CB57" s="4">
        <v>13.400416999999999</v>
      </c>
      <c r="CC57" s="4">
        <f t="shared" si="9"/>
        <v>2.3707337068000003</v>
      </c>
      <c r="CE57" s="4">
        <f t="shared" si="10"/>
        <v>16174.677270685735</v>
      </c>
      <c r="CF57" s="4">
        <f t="shared" si="10"/>
        <v>2475.284795107902</v>
      </c>
      <c r="CG57" s="4">
        <f t="shared" si="11"/>
        <v>67.814460806346005</v>
      </c>
      <c r="CH57" s="4">
        <f t="shared" si="11"/>
        <v>86.611071559845612</v>
      </c>
    </row>
    <row r="58" spans="1:86">
      <c r="A58" s="2">
        <v>42439</v>
      </c>
      <c r="B58" s="32">
        <v>0.44933550925925925</v>
      </c>
      <c r="C58" s="4">
        <v>12.667999999999999</v>
      </c>
      <c r="D58" s="4">
        <v>3.1286999999999998</v>
      </c>
      <c r="E58" s="4" t="s">
        <v>155</v>
      </c>
      <c r="F58" s="4">
        <v>31287.356715000002</v>
      </c>
      <c r="G58" s="4">
        <v>712.4</v>
      </c>
      <c r="H58" s="4">
        <v>-6.9</v>
      </c>
      <c r="I58" s="4">
        <v>1801.9</v>
      </c>
      <c r="K58" s="4">
        <v>0</v>
      </c>
      <c r="L58" s="4">
        <v>137</v>
      </c>
      <c r="M58" s="4">
        <v>0.86060000000000003</v>
      </c>
      <c r="N58" s="4">
        <v>10.903</v>
      </c>
      <c r="O58" s="4">
        <v>2.6926999999999999</v>
      </c>
      <c r="P58" s="4">
        <v>613.11109999999996</v>
      </c>
      <c r="Q58" s="4">
        <v>0</v>
      </c>
      <c r="R58" s="4">
        <v>613.1</v>
      </c>
      <c r="S58" s="4">
        <v>453.31689999999998</v>
      </c>
      <c r="T58" s="4">
        <v>0</v>
      </c>
      <c r="U58" s="4">
        <v>453.3</v>
      </c>
      <c r="V58" s="4">
        <v>1801.896</v>
      </c>
      <c r="Y58" s="4">
        <v>117.89700000000001</v>
      </c>
      <c r="Z58" s="4">
        <v>0</v>
      </c>
      <c r="AA58" s="4">
        <v>0</v>
      </c>
      <c r="AB58" s="4" t="s">
        <v>384</v>
      </c>
      <c r="AC58" s="4">
        <v>0</v>
      </c>
      <c r="AD58" s="4">
        <v>12</v>
      </c>
      <c r="AE58" s="4">
        <v>842</v>
      </c>
      <c r="AF58" s="4">
        <v>863</v>
      </c>
      <c r="AG58" s="4">
        <v>863</v>
      </c>
      <c r="AH58" s="4">
        <v>0</v>
      </c>
      <c r="AI58" s="4">
        <v>0</v>
      </c>
      <c r="AJ58" s="4">
        <v>0</v>
      </c>
      <c r="AK58" s="4">
        <v>984</v>
      </c>
      <c r="AL58" s="4">
        <v>-40</v>
      </c>
      <c r="AM58" s="4">
        <v>0</v>
      </c>
      <c r="AN58" s="4">
        <v>25</v>
      </c>
      <c r="AO58" s="4">
        <v>192</v>
      </c>
      <c r="AP58" s="4">
        <v>190</v>
      </c>
      <c r="AQ58" s="4">
        <v>2</v>
      </c>
      <c r="AR58" s="4">
        <v>195</v>
      </c>
      <c r="AS58" s="4" t="s">
        <v>155</v>
      </c>
      <c r="AT58" s="4">
        <v>2</v>
      </c>
      <c r="AU58" s="5">
        <v>0.65724537037037034</v>
      </c>
      <c r="AV58" s="4">
        <v>47.161087000000002</v>
      </c>
      <c r="AW58" s="4">
        <v>-88.483935000000002</v>
      </c>
      <c r="AX58" s="4">
        <v>313</v>
      </c>
      <c r="AY58" s="4">
        <v>35.6</v>
      </c>
      <c r="AZ58" s="4">
        <v>12</v>
      </c>
      <c r="BA58" s="4">
        <v>9</v>
      </c>
      <c r="BB58" s="4" t="s">
        <v>441</v>
      </c>
      <c r="BC58" s="4">
        <v>2.4024000000000001</v>
      </c>
      <c r="BD58" s="4">
        <v>1.0036</v>
      </c>
      <c r="BE58" s="4">
        <v>3.0036</v>
      </c>
      <c r="BF58" s="4">
        <v>14.063000000000001</v>
      </c>
      <c r="BG58" s="4">
        <v>13</v>
      </c>
      <c r="BH58" s="4">
        <v>0.92</v>
      </c>
      <c r="BI58" s="4">
        <v>16.192</v>
      </c>
      <c r="BJ58" s="4">
        <v>2399.9180000000001</v>
      </c>
      <c r="BK58" s="4">
        <v>377.24299999999999</v>
      </c>
      <c r="BL58" s="4">
        <v>14.132999999999999</v>
      </c>
      <c r="BM58" s="4">
        <v>0</v>
      </c>
      <c r="BN58" s="4">
        <v>14.132999999999999</v>
      </c>
      <c r="BO58" s="4">
        <v>10.449</v>
      </c>
      <c r="BP58" s="4">
        <v>0</v>
      </c>
      <c r="BQ58" s="4">
        <v>10.449</v>
      </c>
      <c r="BR58" s="4">
        <v>13.1153</v>
      </c>
      <c r="BU58" s="4">
        <v>5.149</v>
      </c>
      <c r="BW58" s="4">
        <v>0</v>
      </c>
      <c r="BX58" s="4">
        <v>0.33831899999999998</v>
      </c>
      <c r="BY58" s="4">
        <v>-5</v>
      </c>
      <c r="BZ58" s="4">
        <v>0.66361300000000001</v>
      </c>
      <c r="CA58" s="4">
        <v>8.2676700000000007</v>
      </c>
      <c r="CB58" s="4">
        <v>13.404983</v>
      </c>
      <c r="CC58" s="4">
        <f t="shared" si="9"/>
        <v>2.1843184140000003</v>
      </c>
      <c r="CE58" s="4">
        <f t="shared" si="10"/>
        <v>14821.772348141823</v>
      </c>
      <c r="CF58" s="4">
        <f t="shared" si="10"/>
        <v>2329.8337134560702</v>
      </c>
      <c r="CG58" s="4">
        <f t="shared" si="11"/>
        <v>64.532496221010007</v>
      </c>
      <c r="CH58" s="4">
        <f t="shared" si="11"/>
        <v>80.999430346197002</v>
      </c>
    </row>
    <row r="59" spans="1:86">
      <c r="A59" s="2">
        <v>42439</v>
      </c>
      <c r="B59" s="32">
        <v>0.44934708333333334</v>
      </c>
      <c r="C59" s="4">
        <v>12.57</v>
      </c>
      <c r="D59" s="4">
        <v>3.2774000000000001</v>
      </c>
      <c r="E59" s="4" t="s">
        <v>155</v>
      </c>
      <c r="F59" s="4">
        <v>32774.037066999997</v>
      </c>
      <c r="G59" s="4">
        <v>714</v>
      </c>
      <c r="H59" s="4">
        <v>-7.9</v>
      </c>
      <c r="I59" s="4">
        <v>1874.9</v>
      </c>
      <c r="K59" s="4">
        <v>0</v>
      </c>
      <c r="L59" s="4">
        <v>139</v>
      </c>
      <c r="M59" s="4">
        <v>0.86</v>
      </c>
      <c r="N59" s="4">
        <v>10.81</v>
      </c>
      <c r="O59" s="4">
        <v>2.8186</v>
      </c>
      <c r="P59" s="4">
        <v>614.01880000000006</v>
      </c>
      <c r="Q59" s="4">
        <v>0</v>
      </c>
      <c r="R59" s="4">
        <v>614</v>
      </c>
      <c r="S59" s="4">
        <v>453.988</v>
      </c>
      <c r="T59" s="4">
        <v>0</v>
      </c>
      <c r="U59" s="4">
        <v>454</v>
      </c>
      <c r="V59" s="4">
        <v>1874.8811000000001</v>
      </c>
      <c r="Y59" s="4">
        <v>119.922</v>
      </c>
      <c r="Z59" s="4">
        <v>0</v>
      </c>
      <c r="AA59" s="4">
        <v>0</v>
      </c>
      <c r="AB59" s="4" t="s">
        <v>384</v>
      </c>
      <c r="AC59" s="4">
        <v>0</v>
      </c>
      <c r="AD59" s="4">
        <v>11.9</v>
      </c>
      <c r="AE59" s="4">
        <v>842</v>
      </c>
      <c r="AF59" s="4">
        <v>863</v>
      </c>
      <c r="AG59" s="4">
        <v>864</v>
      </c>
      <c r="AH59" s="4">
        <v>0</v>
      </c>
      <c r="AI59" s="4">
        <v>0</v>
      </c>
      <c r="AJ59" s="4">
        <v>0</v>
      </c>
      <c r="AK59" s="4">
        <v>984</v>
      </c>
      <c r="AL59" s="4">
        <v>-40</v>
      </c>
      <c r="AM59" s="4">
        <v>0</v>
      </c>
      <c r="AN59" s="4">
        <v>25</v>
      </c>
      <c r="AO59" s="4">
        <v>192</v>
      </c>
      <c r="AP59" s="4">
        <v>190</v>
      </c>
      <c r="AQ59" s="4">
        <v>2.1</v>
      </c>
      <c r="AR59" s="4">
        <v>195</v>
      </c>
      <c r="AS59" s="4" t="s">
        <v>155</v>
      </c>
      <c r="AT59" s="4">
        <v>2</v>
      </c>
      <c r="AU59" s="5">
        <v>0.65725694444444438</v>
      </c>
      <c r="AV59" s="4">
        <v>47.161234999999998</v>
      </c>
      <c r="AW59" s="4">
        <v>-88.483923000000004</v>
      </c>
      <c r="AX59" s="4">
        <v>313.3</v>
      </c>
      <c r="AY59" s="4">
        <v>35.6</v>
      </c>
      <c r="AZ59" s="4">
        <v>12</v>
      </c>
      <c r="BA59" s="4">
        <v>9</v>
      </c>
      <c r="BB59" s="4" t="s">
        <v>441</v>
      </c>
      <c r="BC59" s="4">
        <v>2.6059999999999999</v>
      </c>
      <c r="BD59" s="4">
        <v>1.2964</v>
      </c>
      <c r="BE59" s="4">
        <v>3.3048000000000002</v>
      </c>
      <c r="BF59" s="4">
        <v>14.063000000000001</v>
      </c>
      <c r="BG59" s="4">
        <v>12.93</v>
      </c>
      <c r="BH59" s="4">
        <v>0.92</v>
      </c>
      <c r="BI59" s="4">
        <v>16.279</v>
      </c>
      <c r="BJ59" s="4">
        <v>2372.5120000000002</v>
      </c>
      <c r="BK59" s="4">
        <v>393.721</v>
      </c>
      <c r="BL59" s="4">
        <v>14.112</v>
      </c>
      <c r="BM59" s="4">
        <v>0</v>
      </c>
      <c r="BN59" s="4">
        <v>14.112</v>
      </c>
      <c r="BO59" s="4">
        <v>10.433999999999999</v>
      </c>
      <c r="BP59" s="4">
        <v>0</v>
      </c>
      <c r="BQ59" s="4">
        <v>10.433999999999999</v>
      </c>
      <c r="BR59" s="4">
        <v>13.6067</v>
      </c>
      <c r="BU59" s="4">
        <v>5.2220000000000004</v>
      </c>
      <c r="BW59" s="4">
        <v>0</v>
      </c>
      <c r="BX59" s="4">
        <v>0.306836</v>
      </c>
      <c r="BY59" s="4">
        <v>-5</v>
      </c>
      <c r="BZ59" s="4">
        <v>0.662161</v>
      </c>
      <c r="CA59" s="4">
        <v>7.4983050000000002</v>
      </c>
      <c r="CB59" s="4">
        <v>13.375652000000001</v>
      </c>
      <c r="CC59" s="4">
        <f t="shared" si="9"/>
        <v>1.9810521809999999</v>
      </c>
      <c r="CE59" s="4">
        <f t="shared" si="10"/>
        <v>13288.994488343522</v>
      </c>
      <c r="CF59" s="4">
        <f t="shared" si="10"/>
        <v>2205.3233867500348</v>
      </c>
      <c r="CG59" s="4">
        <f t="shared" si="11"/>
        <v>58.443273834389991</v>
      </c>
      <c r="CH59" s="4">
        <f t="shared" si="11"/>
        <v>76.214308422694501</v>
      </c>
    </row>
    <row r="60" spans="1:86">
      <c r="A60" s="2">
        <v>42439</v>
      </c>
      <c r="B60" s="32">
        <v>0.44935865740740738</v>
      </c>
      <c r="C60" s="4">
        <v>12.493</v>
      </c>
      <c r="D60" s="4">
        <v>3.4001000000000001</v>
      </c>
      <c r="E60" s="4" t="s">
        <v>155</v>
      </c>
      <c r="F60" s="4">
        <v>34001.310923999998</v>
      </c>
      <c r="G60" s="4">
        <v>705.5</v>
      </c>
      <c r="H60" s="4">
        <v>5.5</v>
      </c>
      <c r="I60" s="4">
        <v>1964.9</v>
      </c>
      <c r="K60" s="4">
        <v>0</v>
      </c>
      <c r="L60" s="4">
        <v>142</v>
      </c>
      <c r="M60" s="4">
        <v>0.85940000000000005</v>
      </c>
      <c r="N60" s="4">
        <v>10.7361</v>
      </c>
      <c r="O60" s="4">
        <v>2.9220999999999999</v>
      </c>
      <c r="P60" s="4">
        <v>606.31809999999996</v>
      </c>
      <c r="Q60" s="4">
        <v>4.7267000000000001</v>
      </c>
      <c r="R60" s="4">
        <v>611</v>
      </c>
      <c r="S60" s="4">
        <v>448.2944</v>
      </c>
      <c r="T60" s="4">
        <v>3.4948000000000001</v>
      </c>
      <c r="U60" s="4">
        <v>451.8</v>
      </c>
      <c r="V60" s="4">
        <v>1964.8970999999999</v>
      </c>
      <c r="Y60" s="4">
        <v>121.94799999999999</v>
      </c>
      <c r="Z60" s="4">
        <v>0</v>
      </c>
      <c r="AA60" s="4">
        <v>0</v>
      </c>
      <c r="AB60" s="4" t="s">
        <v>384</v>
      </c>
      <c r="AC60" s="4">
        <v>0</v>
      </c>
      <c r="AD60" s="4">
        <v>12</v>
      </c>
      <c r="AE60" s="4">
        <v>842</v>
      </c>
      <c r="AF60" s="4">
        <v>864</v>
      </c>
      <c r="AG60" s="4">
        <v>864</v>
      </c>
      <c r="AH60" s="4">
        <v>0</v>
      </c>
      <c r="AI60" s="4">
        <v>0</v>
      </c>
      <c r="AJ60" s="4">
        <v>0</v>
      </c>
      <c r="AK60" s="4">
        <v>984</v>
      </c>
      <c r="AL60" s="4">
        <v>-40</v>
      </c>
      <c r="AM60" s="4">
        <v>0</v>
      </c>
      <c r="AN60" s="4">
        <v>25</v>
      </c>
      <c r="AO60" s="4">
        <v>192</v>
      </c>
      <c r="AP60" s="4">
        <v>190</v>
      </c>
      <c r="AQ60" s="4">
        <v>2.2000000000000002</v>
      </c>
      <c r="AR60" s="4">
        <v>195</v>
      </c>
      <c r="AS60" s="4" t="s">
        <v>155</v>
      </c>
      <c r="AT60" s="4">
        <v>2</v>
      </c>
      <c r="AU60" s="5">
        <v>0.65728009259259257</v>
      </c>
      <c r="AV60" s="4">
        <v>47.161518000000001</v>
      </c>
      <c r="AW60" s="4">
        <v>-88.483937999999995</v>
      </c>
      <c r="AX60" s="4">
        <v>314</v>
      </c>
      <c r="AY60" s="4">
        <v>35.200000000000003</v>
      </c>
      <c r="AZ60" s="4">
        <v>12</v>
      </c>
      <c r="BA60" s="4">
        <v>9</v>
      </c>
      <c r="BB60" s="4" t="s">
        <v>441</v>
      </c>
      <c r="BC60" s="4">
        <v>3.1036000000000001</v>
      </c>
      <c r="BD60" s="4">
        <v>1.0036</v>
      </c>
      <c r="BE60" s="4">
        <v>3.7035999999999998</v>
      </c>
      <c r="BF60" s="4">
        <v>14.063000000000001</v>
      </c>
      <c r="BG60" s="4">
        <v>12.87</v>
      </c>
      <c r="BH60" s="4">
        <v>0.92</v>
      </c>
      <c r="BI60" s="4">
        <v>16.36</v>
      </c>
      <c r="BJ60" s="4">
        <v>2349.7060000000001</v>
      </c>
      <c r="BK60" s="4">
        <v>407.03699999999998</v>
      </c>
      <c r="BL60" s="4">
        <v>13.896000000000001</v>
      </c>
      <c r="BM60" s="4">
        <v>0.108</v>
      </c>
      <c r="BN60" s="4">
        <v>14.005000000000001</v>
      </c>
      <c r="BO60" s="4">
        <v>10.275</v>
      </c>
      <c r="BP60" s="4">
        <v>0.08</v>
      </c>
      <c r="BQ60" s="4">
        <v>10.355</v>
      </c>
      <c r="BR60" s="4">
        <v>14.2201</v>
      </c>
      <c r="BU60" s="4">
        <v>5.2949999999999999</v>
      </c>
      <c r="BW60" s="4">
        <v>0</v>
      </c>
      <c r="BX60" s="4">
        <v>0.34197499999999997</v>
      </c>
      <c r="BY60" s="4">
        <v>-5</v>
      </c>
      <c r="BZ60" s="4">
        <v>0.66283899999999996</v>
      </c>
      <c r="CA60" s="4">
        <v>8.3570139999999995</v>
      </c>
      <c r="CB60" s="4">
        <v>13.389348</v>
      </c>
      <c r="CC60" s="4">
        <f t="shared" si="9"/>
        <v>2.2079230987999998</v>
      </c>
      <c r="CE60" s="4">
        <f t="shared" si="10"/>
        <v>14668.484875599346</v>
      </c>
      <c r="CF60" s="4">
        <f t="shared" si="10"/>
        <v>2541.0055889159457</v>
      </c>
      <c r="CG60" s="4">
        <f t="shared" si="11"/>
        <v>64.64304933759</v>
      </c>
      <c r="CH60" s="4">
        <f t="shared" si="11"/>
        <v>88.771668361705792</v>
      </c>
    </row>
    <row r="61" spans="1:86">
      <c r="A61" s="2">
        <v>42439</v>
      </c>
      <c r="B61" s="32">
        <v>0.44937023148148153</v>
      </c>
      <c r="C61" s="4">
        <v>12.452</v>
      </c>
      <c r="D61" s="4">
        <v>3.3702000000000001</v>
      </c>
      <c r="E61" s="4" t="s">
        <v>155</v>
      </c>
      <c r="F61" s="4">
        <v>33702.247933999999</v>
      </c>
      <c r="G61" s="4">
        <v>702</v>
      </c>
      <c r="H61" s="4">
        <v>1.1000000000000001</v>
      </c>
      <c r="I61" s="4">
        <v>1998.6</v>
      </c>
      <c r="K61" s="4">
        <v>0</v>
      </c>
      <c r="L61" s="4">
        <v>145</v>
      </c>
      <c r="M61" s="4">
        <v>0.86</v>
      </c>
      <c r="N61" s="4">
        <v>10.708500000000001</v>
      </c>
      <c r="O61" s="4">
        <v>2.8982000000000001</v>
      </c>
      <c r="P61" s="4">
        <v>603.68330000000003</v>
      </c>
      <c r="Q61" s="4">
        <v>0.90539999999999998</v>
      </c>
      <c r="R61" s="4">
        <v>604.6</v>
      </c>
      <c r="S61" s="4">
        <v>446.34629999999999</v>
      </c>
      <c r="T61" s="4">
        <v>0.6694</v>
      </c>
      <c r="U61" s="4">
        <v>447</v>
      </c>
      <c r="V61" s="4">
        <v>1998.6268</v>
      </c>
      <c r="Y61" s="4">
        <v>124.913</v>
      </c>
      <c r="Z61" s="4">
        <v>0</v>
      </c>
      <c r="AA61" s="4">
        <v>0</v>
      </c>
      <c r="AB61" s="4" t="s">
        <v>384</v>
      </c>
      <c r="AC61" s="4">
        <v>0</v>
      </c>
      <c r="AD61" s="4">
        <v>11.9</v>
      </c>
      <c r="AE61" s="4">
        <v>842</v>
      </c>
      <c r="AF61" s="4">
        <v>864</v>
      </c>
      <c r="AG61" s="4">
        <v>864</v>
      </c>
      <c r="AH61" s="4">
        <v>0</v>
      </c>
      <c r="AI61" s="4">
        <v>0</v>
      </c>
      <c r="AJ61" s="4">
        <v>0</v>
      </c>
      <c r="AK61" s="4">
        <v>984</v>
      </c>
      <c r="AL61" s="4">
        <v>-40</v>
      </c>
      <c r="AM61" s="4">
        <v>0</v>
      </c>
      <c r="AN61" s="4">
        <v>25</v>
      </c>
      <c r="AO61" s="4">
        <v>192</v>
      </c>
      <c r="AP61" s="4">
        <v>190.6</v>
      </c>
      <c r="AQ61" s="4">
        <v>2.2000000000000002</v>
      </c>
      <c r="AR61" s="4">
        <v>195</v>
      </c>
      <c r="AS61" s="4" t="s">
        <v>155</v>
      </c>
      <c r="AT61" s="4">
        <v>2</v>
      </c>
      <c r="AU61" s="5">
        <v>0.65728009259259257</v>
      </c>
      <c r="AV61" s="4">
        <v>47.161520000000003</v>
      </c>
      <c r="AW61" s="4">
        <v>-88.483939000000007</v>
      </c>
      <c r="AX61" s="4">
        <v>314</v>
      </c>
      <c r="AY61" s="4">
        <v>35.200000000000003</v>
      </c>
      <c r="AZ61" s="4">
        <v>12</v>
      </c>
      <c r="BA61" s="4">
        <v>9</v>
      </c>
      <c r="BB61" s="4" t="s">
        <v>441</v>
      </c>
      <c r="BC61" s="4">
        <v>3.4024000000000001</v>
      </c>
      <c r="BD61" s="4">
        <v>1.3036000000000001</v>
      </c>
      <c r="BE61" s="4">
        <v>4.0048000000000004</v>
      </c>
      <c r="BF61" s="4">
        <v>14.063000000000001</v>
      </c>
      <c r="BG61" s="4">
        <v>12.93</v>
      </c>
      <c r="BH61" s="4">
        <v>0.92</v>
      </c>
      <c r="BI61" s="4">
        <v>16.285</v>
      </c>
      <c r="BJ61" s="4">
        <v>2351.848</v>
      </c>
      <c r="BK61" s="4">
        <v>405.12700000000001</v>
      </c>
      <c r="BL61" s="4">
        <v>13.884</v>
      </c>
      <c r="BM61" s="4">
        <v>2.1000000000000001E-2</v>
      </c>
      <c r="BN61" s="4">
        <v>13.904999999999999</v>
      </c>
      <c r="BO61" s="4">
        <v>10.266</v>
      </c>
      <c r="BP61" s="4">
        <v>1.4999999999999999E-2</v>
      </c>
      <c r="BQ61" s="4">
        <v>10.281000000000001</v>
      </c>
      <c r="BR61" s="4">
        <v>14.514699999999999</v>
      </c>
      <c r="BU61" s="4">
        <v>5.4429999999999996</v>
      </c>
      <c r="BW61" s="4">
        <v>0</v>
      </c>
      <c r="BX61" s="4">
        <v>0.35260999999999998</v>
      </c>
      <c r="BY61" s="4">
        <v>-5</v>
      </c>
      <c r="BZ61" s="4">
        <v>0.66277399999999997</v>
      </c>
      <c r="CA61" s="4">
        <v>8.6169069999999994</v>
      </c>
      <c r="CB61" s="4">
        <v>13.388035</v>
      </c>
      <c r="CC61" s="4">
        <f t="shared" si="9"/>
        <v>2.2765868293999998</v>
      </c>
      <c r="CE61" s="4">
        <f t="shared" si="10"/>
        <v>15138.44465411959</v>
      </c>
      <c r="CF61" s="4">
        <f t="shared" si="10"/>
        <v>2607.7334365951829</v>
      </c>
      <c r="CG61" s="4">
        <f t="shared" si="11"/>
        <v>66.177044387649005</v>
      </c>
      <c r="CH61" s="4">
        <f t="shared" si="11"/>
        <v>93.42864956457629</v>
      </c>
    </row>
    <row r="62" spans="1:86">
      <c r="A62" s="2">
        <v>42439</v>
      </c>
      <c r="B62" s="32">
        <v>0.44938180555555557</v>
      </c>
      <c r="C62" s="4">
        <v>12.44</v>
      </c>
      <c r="D62" s="4">
        <v>3.4264000000000001</v>
      </c>
      <c r="E62" s="4" t="s">
        <v>155</v>
      </c>
      <c r="F62" s="4">
        <v>34264.231404999999</v>
      </c>
      <c r="G62" s="4">
        <v>708.1</v>
      </c>
      <c r="H62" s="4">
        <v>0.4</v>
      </c>
      <c r="I62" s="4">
        <v>2077.6</v>
      </c>
      <c r="K62" s="4">
        <v>0</v>
      </c>
      <c r="L62" s="4">
        <v>149</v>
      </c>
      <c r="M62" s="4">
        <v>0.85950000000000004</v>
      </c>
      <c r="N62" s="4">
        <v>10.691800000000001</v>
      </c>
      <c r="O62" s="4">
        <v>2.9449000000000001</v>
      </c>
      <c r="P62" s="4">
        <v>608.62879999999996</v>
      </c>
      <c r="Q62" s="4">
        <v>0.34379999999999999</v>
      </c>
      <c r="R62" s="4">
        <v>609</v>
      </c>
      <c r="S62" s="4">
        <v>450.00279999999998</v>
      </c>
      <c r="T62" s="4">
        <v>0.25419999999999998</v>
      </c>
      <c r="U62" s="4">
        <v>450.3</v>
      </c>
      <c r="V62" s="4">
        <v>2077.5617000000002</v>
      </c>
      <c r="Y62" s="4">
        <v>128.23500000000001</v>
      </c>
      <c r="Z62" s="4">
        <v>0</v>
      </c>
      <c r="AA62" s="4">
        <v>0</v>
      </c>
      <c r="AB62" s="4" t="s">
        <v>384</v>
      </c>
      <c r="AC62" s="4">
        <v>0</v>
      </c>
      <c r="AD62" s="4">
        <v>11.9</v>
      </c>
      <c r="AE62" s="4">
        <v>842</v>
      </c>
      <c r="AF62" s="4">
        <v>864</v>
      </c>
      <c r="AG62" s="4">
        <v>863</v>
      </c>
      <c r="AH62" s="4">
        <v>0</v>
      </c>
      <c r="AI62" s="4">
        <v>0</v>
      </c>
      <c r="AJ62" s="4">
        <v>0</v>
      </c>
      <c r="AK62" s="4">
        <v>983</v>
      </c>
      <c r="AL62" s="4">
        <v>-40</v>
      </c>
      <c r="AM62" s="4">
        <v>0</v>
      </c>
      <c r="AN62" s="4">
        <v>25</v>
      </c>
      <c r="AO62" s="4">
        <v>192</v>
      </c>
      <c r="AP62" s="4">
        <v>190.4</v>
      </c>
      <c r="AQ62" s="4">
        <v>2.2000000000000002</v>
      </c>
      <c r="AR62" s="4">
        <v>195</v>
      </c>
      <c r="AS62" s="4" t="s">
        <v>155</v>
      </c>
      <c r="AT62" s="4">
        <v>2</v>
      </c>
      <c r="AU62" s="5">
        <v>0.65729166666666672</v>
      </c>
      <c r="AV62" s="4">
        <v>47.161659999999998</v>
      </c>
      <c r="AW62" s="4">
        <v>-88.484008000000003</v>
      </c>
      <c r="AX62" s="4">
        <v>314</v>
      </c>
      <c r="AY62" s="4">
        <v>35.4</v>
      </c>
      <c r="AZ62" s="4">
        <v>12</v>
      </c>
      <c r="BA62" s="4">
        <v>9</v>
      </c>
      <c r="BB62" s="4" t="s">
        <v>441</v>
      </c>
      <c r="BC62" s="4">
        <v>3.57003</v>
      </c>
      <c r="BD62" s="4">
        <v>1.6</v>
      </c>
      <c r="BE62" s="4">
        <v>4.3748250000000004</v>
      </c>
      <c r="BF62" s="4">
        <v>14.063000000000001</v>
      </c>
      <c r="BG62" s="4">
        <v>12.88</v>
      </c>
      <c r="BH62" s="4">
        <v>0.92</v>
      </c>
      <c r="BI62" s="4">
        <v>16.350999999999999</v>
      </c>
      <c r="BJ62" s="4">
        <v>2341.7370000000001</v>
      </c>
      <c r="BK62" s="4">
        <v>410.52199999999999</v>
      </c>
      <c r="BL62" s="4">
        <v>13.96</v>
      </c>
      <c r="BM62" s="4">
        <v>8.0000000000000002E-3</v>
      </c>
      <c r="BN62" s="4">
        <v>13.968</v>
      </c>
      <c r="BO62" s="4">
        <v>10.321</v>
      </c>
      <c r="BP62" s="4">
        <v>6.0000000000000001E-3</v>
      </c>
      <c r="BQ62" s="4">
        <v>10.327</v>
      </c>
      <c r="BR62" s="4">
        <v>15.0466</v>
      </c>
      <c r="BU62" s="4">
        <v>5.5720000000000001</v>
      </c>
      <c r="BW62" s="4">
        <v>0</v>
      </c>
      <c r="BX62" s="4">
        <v>0.37594100000000003</v>
      </c>
      <c r="BY62" s="4">
        <v>-5</v>
      </c>
      <c r="BZ62" s="4">
        <v>0.66200000000000003</v>
      </c>
      <c r="CA62" s="4">
        <v>9.1870580000000004</v>
      </c>
      <c r="CB62" s="4">
        <v>13.372400000000001</v>
      </c>
      <c r="CC62" s="4">
        <f t="shared" si="9"/>
        <v>2.4272207236000001</v>
      </c>
      <c r="CE62" s="4">
        <f t="shared" si="10"/>
        <v>16070.714208890262</v>
      </c>
      <c r="CF62" s="4">
        <f t="shared" si="10"/>
        <v>2817.3025999341721</v>
      </c>
      <c r="CG62" s="4">
        <f t="shared" si="11"/>
        <v>70.871436730601999</v>
      </c>
      <c r="CH62" s="4">
        <f t="shared" si="11"/>
        <v>103.2607882163916</v>
      </c>
    </row>
    <row r="63" spans="1:86">
      <c r="A63" s="2">
        <v>42439</v>
      </c>
      <c r="B63" s="32">
        <v>0.44939337962962966</v>
      </c>
      <c r="C63" s="4">
        <v>12.51</v>
      </c>
      <c r="D63" s="4">
        <v>3.1682999999999999</v>
      </c>
      <c r="E63" s="4" t="s">
        <v>155</v>
      </c>
      <c r="F63" s="4">
        <v>31682.647794</v>
      </c>
      <c r="G63" s="4">
        <v>761.5</v>
      </c>
      <c r="H63" s="4">
        <v>0.4</v>
      </c>
      <c r="I63" s="4">
        <v>2080.8000000000002</v>
      </c>
      <c r="K63" s="4">
        <v>0</v>
      </c>
      <c r="L63" s="4">
        <v>150</v>
      </c>
      <c r="M63" s="4">
        <v>0.86129999999999995</v>
      </c>
      <c r="N63" s="4">
        <v>10.774699999999999</v>
      </c>
      <c r="O63" s="4">
        <v>2.7288000000000001</v>
      </c>
      <c r="P63" s="4">
        <v>655.86569999999995</v>
      </c>
      <c r="Q63" s="4">
        <v>0.34449999999999997</v>
      </c>
      <c r="R63" s="4">
        <v>656.2</v>
      </c>
      <c r="S63" s="4">
        <v>484.92840000000001</v>
      </c>
      <c r="T63" s="4">
        <v>0.25469999999999998</v>
      </c>
      <c r="U63" s="4">
        <v>485.2</v>
      </c>
      <c r="V63" s="4">
        <v>2080.8494999999998</v>
      </c>
      <c r="Y63" s="4">
        <v>128.934</v>
      </c>
      <c r="Z63" s="4">
        <v>0</v>
      </c>
      <c r="AA63" s="4">
        <v>0</v>
      </c>
      <c r="AB63" s="4" t="s">
        <v>384</v>
      </c>
      <c r="AC63" s="4">
        <v>0</v>
      </c>
      <c r="AD63" s="4">
        <v>12</v>
      </c>
      <c r="AE63" s="4">
        <v>842</v>
      </c>
      <c r="AF63" s="4">
        <v>863</v>
      </c>
      <c r="AG63" s="4">
        <v>862</v>
      </c>
      <c r="AH63" s="4">
        <v>0</v>
      </c>
      <c r="AI63" s="4">
        <v>0</v>
      </c>
      <c r="AJ63" s="4">
        <v>0</v>
      </c>
      <c r="AK63" s="4">
        <v>983</v>
      </c>
      <c r="AL63" s="4">
        <v>-40</v>
      </c>
      <c r="AM63" s="4">
        <v>0</v>
      </c>
      <c r="AN63" s="4">
        <v>25</v>
      </c>
      <c r="AO63" s="4">
        <v>192</v>
      </c>
      <c r="AP63" s="4">
        <v>190.6</v>
      </c>
      <c r="AQ63" s="4">
        <v>2.2999999999999998</v>
      </c>
      <c r="AR63" s="4">
        <v>195</v>
      </c>
      <c r="AS63" s="4" t="s">
        <v>155</v>
      </c>
      <c r="AT63" s="4">
        <v>2</v>
      </c>
      <c r="AU63" s="5">
        <v>0.65730324074074076</v>
      </c>
      <c r="AV63" s="4">
        <v>47.161799999999999</v>
      </c>
      <c r="AW63" s="4">
        <v>-88.484060999999997</v>
      </c>
      <c r="AX63" s="4">
        <v>314.10000000000002</v>
      </c>
      <c r="AY63" s="4">
        <v>35.4</v>
      </c>
      <c r="AZ63" s="4">
        <v>12</v>
      </c>
      <c r="BA63" s="4">
        <v>9</v>
      </c>
      <c r="BB63" s="4" t="s">
        <v>441</v>
      </c>
      <c r="BC63" s="4">
        <v>1.0988990000000001</v>
      </c>
      <c r="BD63" s="4">
        <v>1.5977980000000001</v>
      </c>
      <c r="BE63" s="4">
        <v>2.2944939999999998</v>
      </c>
      <c r="BF63" s="4">
        <v>14.063000000000001</v>
      </c>
      <c r="BG63" s="4">
        <v>13.06</v>
      </c>
      <c r="BH63" s="4">
        <v>0.93</v>
      </c>
      <c r="BI63" s="4">
        <v>16.105</v>
      </c>
      <c r="BJ63" s="4">
        <v>2382.8409999999999</v>
      </c>
      <c r="BK63" s="4">
        <v>384.09199999999998</v>
      </c>
      <c r="BL63" s="4">
        <v>15.189</v>
      </c>
      <c r="BM63" s="4">
        <v>8.0000000000000002E-3</v>
      </c>
      <c r="BN63" s="4">
        <v>15.196999999999999</v>
      </c>
      <c r="BO63" s="4">
        <v>11.231</v>
      </c>
      <c r="BP63" s="4">
        <v>6.0000000000000001E-3</v>
      </c>
      <c r="BQ63" s="4">
        <v>11.236000000000001</v>
      </c>
      <c r="BR63" s="4">
        <v>15.216900000000001</v>
      </c>
      <c r="BU63" s="4">
        <v>5.657</v>
      </c>
      <c r="BW63" s="4">
        <v>0</v>
      </c>
      <c r="BX63" s="4">
        <v>0.343443</v>
      </c>
      <c r="BY63" s="4">
        <v>-5</v>
      </c>
      <c r="BZ63" s="4">
        <v>0.66261300000000001</v>
      </c>
      <c r="CA63" s="4">
        <v>8.3928890000000003</v>
      </c>
      <c r="CB63" s="4">
        <v>13.384783000000001</v>
      </c>
      <c r="CC63" s="4">
        <f t="shared" si="9"/>
        <v>2.2174012738000002</v>
      </c>
      <c r="CE63" s="4">
        <f t="shared" si="10"/>
        <v>14939.193253183805</v>
      </c>
      <c r="CF63" s="4">
        <f t="shared" si="10"/>
        <v>2408.060216775636</v>
      </c>
      <c r="CG63" s="4">
        <f t="shared" si="11"/>
        <v>70.443968100588009</v>
      </c>
      <c r="CH63" s="4">
        <f t="shared" si="11"/>
        <v>95.402173210202704</v>
      </c>
    </row>
    <row r="64" spans="1:86">
      <c r="A64" s="2">
        <v>42439</v>
      </c>
      <c r="B64" s="32">
        <v>0.4494049537037037</v>
      </c>
      <c r="C64" s="4">
        <v>12.773999999999999</v>
      </c>
      <c r="D64" s="4">
        <v>2.6017999999999999</v>
      </c>
      <c r="E64" s="4" t="s">
        <v>155</v>
      </c>
      <c r="F64" s="4">
        <v>26018.077922</v>
      </c>
      <c r="G64" s="4">
        <v>1025.5</v>
      </c>
      <c r="H64" s="4">
        <v>0.5</v>
      </c>
      <c r="I64" s="4">
        <v>1967.5</v>
      </c>
      <c r="K64" s="4">
        <v>0</v>
      </c>
      <c r="L64" s="4">
        <v>150</v>
      </c>
      <c r="M64" s="4">
        <v>0.86450000000000005</v>
      </c>
      <c r="N64" s="4">
        <v>11.042999999999999</v>
      </c>
      <c r="O64" s="4">
        <v>2.2492000000000001</v>
      </c>
      <c r="P64" s="4">
        <v>886.52459999999996</v>
      </c>
      <c r="Q64" s="4">
        <v>0.42120000000000002</v>
      </c>
      <c r="R64" s="4">
        <v>886.9</v>
      </c>
      <c r="S64" s="4">
        <v>655.471</v>
      </c>
      <c r="T64" s="4">
        <v>0.31140000000000001</v>
      </c>
      <c r="U64" s="4">
        <v>655.8</v>
      </c>
      <c r="V64" s="4">
        <v>1967.5382</v>
      </c>
      <c r="Y64" s="4">
        <v>129.267</v>
      </c>
      <c r="Z64" s="4">
        <v>0</v>
      </c>
      <c r="AA64" s="4">
        <v>0</v>
      </c>
      <c r="AB64" s="4" t="s">
        <v>384</v>
      </c>
      <c r="AC64" s="4">
        <v>0</v>
      </c>
      <c r="AD64" s="4">
        <v>11.9</v>
      </c>
      <c r="AE64" s="4">
        <v>843</v>
      </c>
      <c r="AF64" s="4">
        <v>864</v>
      </c>
      <c r="AG64" s="4">
        <v>862</v>
      </c>
      <c r="AH64" s="4">
        <v>0</v>
      </c>
      <c r="AI64" s="4">
        <v>0</v>
      </c>
      <c r="AJ64" s="4">
        <v>0</v>
      </c>
      <c r="AK64" s="4">
        <v>983</v>
      </c>
      <c r="AL64" s="4">
        <v>-40</v>
      </c>
      <c r="AM64" s="4">
        <v>0</v>
      </c>
      <c r="AN64" s="4">
        <v>25</v>
      </c>
      <c r="AO64" s="4">
        <v>192</v>
      </c>
      <c r="AP64" s="4">
        <v>191</v>
      </c>
      <c r="AQ64" s="4">
        <v>2.2999999999999998</v>
      </c>
      <c r="AR64" s="4">
        <v>195</v>
      </c>
      <c r="AS64" s="4" t="s">
        <v>155</v>
      </c>
      <c r="AT64" s="4">
        <v>2</v>
      </c>
      <c r="AU64" s="5">
        <v>0.6573148148148148</v>
      </c>
      <c r="AV64" s="4">
        <v>47.161940000000001</v>
      </c>
      <c r="AW64" s="4">
        <v>-88.484119000000007</v>
      </c>
      <c r="AX64" s="4">
        <v>314.10000000000002</v>
      </c>
      <c r="AY64" s="4">
        <v>35.799999999999997</v>
      </c>
      <c r="AZ64" s="4">
        <v>12</v>
      </c>
      <c r="BA64" s="4">
        <v>10</v>
      </c>
      <c r="BB64" s="4" t="s">
        <v>442</v>
      </c>
      <c r="BC64" s="4">
        <v>1</v>
      </c>
      <c r="BD64" s="4">
        <v>1.4012</v>
      </c>
      <c r="BE64" s="4">
        <v>1.8</v>
      </c>
      <c r="BF64" s="4">
        <v>14.063000000000001</v>
      </c>
      <c r="BG64" s="4">
        <v>13.38</v>
      </c>
      <c r="BH64" s="4">
        <v>0.95</v>
      </c>
      <c r="BI64" s="4">
        <v>15.678000000000001</v>
      </c>
      <c r="BJ64" s="4">
        <v>2482.6190000000001</v>
      </c>
      <c r="BK64" s="4">
        <v>321.82799999999997</v>
      </c>
      <c r="BL64" s="4">
        <v>20.870999999999999</v>
      </c>
      <c r="BM64" s="4">
        <v>0.01</v>
      </c>
      <c r="BN64" s="4">
        <v>20.881</v>
      </c>
      <c r="BO64" s="4">
        <v>15.432</v>
      </c>
      <c r="BP64" s="4">
        <v>7.0000000000000001E-3</v>
      </c>
      <c r="BQ64" s="4">
        <v>15.439</v>
      </c>
      <c r="BR64" s="4">
        <v>14.6265</v>
      </c>
      <c r="BU64" s="4">
        <v>5.766</v>
      </c>
      <c r="BW64" s="4">
        <v>0</v>
      </c>
      <c r="BX64" s="4">
        <v>0.37091299999999999</v>
      </c>
      <c r="BY64" s="4">
        <v>-5</v>
      </c>
      <c r="BZ64" s="4">
        <v>0.66177399999999997</v>
      </c>
      <c r="CA64" s="4">
        <v>9.0641870000000004</v>
      </c>
      <c r="CB64" s="4">
        <v>13.367834999999999</v>
      </c>
      <c r="CC64" s="4">
        <f t="shared" si="9"/>
        <v>2.3947582054000001</v>
      </c>
      <c r="CE64" s="4">
        <f t="shared" si="10"/>
        <v>16809.683380717495</v>
      </c>
      <c r="CF64" s="4">
        <f t="shared" si="10"/>
        <v>2179.080552855492</v>
      </c>
      <c r="CG64" s="4">
        <f t="shared" si="11"/>
        <v>104.53666137047101</v>
      </c>
      <c r="CH64" s="4">
        <f t="shared" si="11"/>
        <v>99.035266373158521</v>
      </c>
    </row>
    <row r="65" spans="1:86">
      <c r="A65" s="2">
        <v>42439</v>
      </c>
      <c r="B65" s="32">
        <v>0.44941652777777774</v>
      </c>
      <c r="C65" s="4">
        <v>13.467000000000001</v>
      </c>
      <c r="D65" s="4">
        <v>1.7237</v>
      </c>
      <c r="E65" s="4" t="s">
        <v>155</v>
      </c>
      <c r="F65" s="4">
        <v>17237.030995000001</v>
      </c>
      <c r="G65" s="4">
        <v>1212.3</v>
      </c>
      <c r="H65" s="4">
        <v>5.9</v>
      </c>
      <c r="I65" s="4">
        <v>1594.1</v>
      </c>
      <c r="K65" s="4">
        <v>0</v>
      </c>
      <c r="L65" s="4">
        <v>129</v>
      </c>
      <c r="M65" s="4">
        <v>0.86729999999999996</v>
      </c>
      <c r="N65" s="4">
        <v>11.6805</v>
      </c>
      <c r="O65" s="4">
        <v>1.4951000000000001</v>
      </c>
      <c r="P65" s="4">
        <v>1051.4752000000001</v>
      </c>
      <c r="Q65" s="4">
        <v>5.1390000000000002</v>
      </c>
      <c r="R65" s="4">
        <v>1056.5999999999999</v>
      </c>
      <c r="S65" s="4">
        <v>777.43079999999998</v>
      </c>
      <c r="T65" s="4">
        <v>3.7995999999999999</v>
      </c>
      <c r="U65" s="4">
        <v>781.2</v>
      </c>
      <c r="V65" s="4">
        <v>1594.0757000000001</v>
      </c>
      <c r="Y65" s="4">
        <v>111.867</v>
      </c>
      <c r="Z65" s="4">
        <v>0</v>
      </c>
      <c r="AA65" s="4">
        <v>0</v>
      </c>
      <c r="AB65" s="4" t="s">
        <v>384</v>
      </c>
      <c r="AC65" s="4">
        <v>0</v>
      </c>
      <c r="AD65" s="4">
        <v>12</v>
      </c>
      <c r="AE65" s="4">
        <v>842</v>
      </c>
      <c r="AF65" s="4">
        <v>865</v>
      </c>
      <c r="AG65" s="4">
        <v>863</v>
      </c>
      <c r="AH65" s="4">
        <v>0</v>
      </c>
      <c r="AI65" s="4">
        <v>0</v>
      </c>
      <c r="AJ65" s="4">
        <v>0</v>
      </c>
      <c r="AK65" s="4">
        <v>983</v>
      </c>
      <c r="AL65" s="4">
        <v>-40</v>
      </c>
      <c r="AM65" s="4">
        <v>0</v>
      </c>
      <c r="AN65" s="4">
        <v>25</v>
      </c>
      <c r="AO65" s="4">
        <v>192</v>
      </c>
      <c r="AP65" s="4">
        <v>191</v>
      </c>
      <c r="AQ65" s="4">
        <v>2.2999999999999998</v>
      </c>
      <c r="AR65" s="4">
        <v>195</v>
      </c>
      <c r="AS65" s="4" t="s">
        <v>155</v>
      </c>
      <c r="AT65" s="4">
        <v>2</v>
      </c>
      <c r="AU65" s="5">
        <v>0.65732638888888884</v>
      </c>
      <c r="AV65" s="4">
        <v>47.162081999999998</v>
      </c>
      <c r="AW65" s="4">
        <v>-88.484166999999999</v>
      </c>
      <c r="AX65" s="4">
        <v>314</v>
      </c>
      <c r="AY65" s="4">
        <v>35.799999999999997</v>
      </c>
      <c r="AZ65" s="4">
        <v>12</v>
      </c>
      <c r="BA65" s="4">
        <v>10</v>
      </c>
      <c r="BB65" s="4" t="s">
        <v>442</v>
      </c>
      <c r="BC65" s="4">
        <v>1.0047999999999999</v>
      </c>
      <c r="BD65" s="4">
        <v>1.5024</v>
      </c>
      <c r="BE65" s="4">
        <v>1.8048</v>
      </c>
      <c r="BF65" s="4">
        <v>14.063000000000001</v>
      </c>
      <c r="BG65" s="4">
        <v>13.68</v>
      </c>
      <c r="BH65" s="4">
        <v>0.97</v>
      </c>
      <c r="BI65" s="4">
        <v>15.294</v>
      </c>
      <c r="BJ65" s="4">
        <v>2656.3789999999999</v>
      </c>
      <c r="BK65" s="4">
        <v>216.40199999999999</v>
      </c>
      <c r="BL65" s="4">
        <v>25.042000000000002</v>
      </c>
      <c r="BM65" s="4">
        <v>0.122</v>
      </c>
      <c r="BN65" s="4">
        <v>25.164000000000001</v>
      </c>
      <c r="BO65" s="4">
        <v>18.515000000000001</v>
      </c>
      <c r="BP65" s="4">
        <v>0.09</v>
      </c>
      <c r="BQ65" s="4">
        <v>18.606000000000002</v>
      </c>
      <c r="BR65" s="4">
        <v>11.9876</v>
      </c>
      <c r="BU65" s="4">
        <v>5.0469999999999997</v>
      </c>
      <c r="BW65" s="4">
        <v>0</v>
      </c>
      <c r="BX65" s="4">
        <v>0.465783</v>
      </c>
      <c r="BY65" s="4">
        <v>-5</v>
      </c>
      <c r="BZ65" s="4">
        <v>0.66283899999999996</v>
      </c>
      <c r="CA65" s="4">
        <v>11.382572</v>
      </c>
      <c r="CB65" s="4">
        <v>13.389348</v>
      </c>
      <c r="CC65" s="4">
        <f t="shared" si="9"/>
        <v>3.0072755223999996</v>
      </c>
      <c r="CE65" s="4">
        <f t="shared" si="10"/>
        <v>22586.609644410633</v>
      </c>
      <c r="CF65" s="4">
        <f t="shared" si="10"/>
        <v>1840.0188754201679</v>
      </c>
      <c r="CG65" s="4">
        <f t="shared" si="11"/>
        <v>158.20274857010401</v>
      </c>
      <c r="CH65" s="4">
        <f t="shared" si="11"/>
        <v>101.9279409200784</v>
      </c>
    </row>
    <row r="66" spans="1:86">
      <c r="A66" s="2">
        <v>42439</v>
      </c>
      <c r="B66" s="32">
        <v>0.44942810185185184</v>
      </c>
      <c r="C66" s="4">
        <v>13.927</v>
      </c>
      <c r="D66" s="4">
        <v>0.87239999999999995</v>
      </c>
      <c r="E66" s="4" t="s">
        <v>155</v>
      </c>
      <c r="F66" s="4">
        <v>8724.2052980000008</v>
      </c>
      <c r="G66" s="4">
        <v>1161.9000000000001</v>
      </c>
      <c r="H66" s="4">
        <v>6.5</v>
      </c>
      <c r="I66" s="4">
        <v>1119.5</v>
      </c>
      <c r="K66" s="4">
        <v>0</v>
      </c>
      <c r="L66" s="4">
        <v>111</v>
      </c>
      <c r="M66" s="4">
        <v>0.87180000000000002</v>
      </c>
      <c r="N66" s="4">
        <v>12.142200000000001</v>
      </c>
      <c r="O66" s="4">
        <v>0.76060000000000005</v>
      </c>
      <c r="P66" s="4">
        <v>1012.9718</v>
      </c>
      <c r="Q66" s="4">
        <v>5.6669</v>
      </c>
      <c r="R66" s="4">
        <v>1018.6</v>
      </c>
      <c r="S66" s="4">
        <v>748.96249999999998</v>
      </c>
      <c r="T66" s="4">
        <v>4.1898999999999997</v>
      </c>
      <c r="U66" s="4">
        <v>753.2</v>
      </c>
      <c r="V66" s="4">
        <v>1119.4824000000001</v>
      </c>
      <c r="Y66" s="4">
        <v>96.421000000000006</v>
      </c>
      <c r="Z66" s="4">
        <v>0</v>
      </c>
      <c r="AA66" s="4">
        <v>0</v>
      </c>
      <c r="AB66" s="4" t="s">
        <v>384</v>
      </c>
      <c r="AC66" s="4">
        <v>0</v>
      </c>
      <c r="AD66" s="4">
        <v>12</v>
      </c>
      <c r="AE66" s="4">
        <v>843</v>
      </c>
      <c r="AF66" s="4">
        <v>865</v>
      </c>
      <c r="AG66" s="4">
        <v>863</v>
      </c>
      <c r="AH66" s="4">
        <v>0</v>
      </c>
      <c r="AI66" s="4">
        <v>0</v>
      </c>
      <c r="AJ66" s="4">
        <v>0</v>
      </c>
      <c r="AK66" s="4">
        <v>983</v>
      </c>
      <c r="AL66" s="4">
        <v>-40</v>
      </c>
      <c r="AM66" s="4">
        <v>0</v>
      </c>
      <c r="AN66" s="4">
        <v>25</v>
      </c>
      <c r="AO66" s="4">
        <v>192</v>
      </c>
      <c r="AP66" s="4">
        <v>191</v>
      </c>
      <c r="AQ66" s="4">
        <v>2.5</v>
      </c>
      <c r="AR66" s="4">
        <v>195</v>
      </c>
      <c r="AS66" s="4" t="s">
        <v>155</v>
      </c>
      <c r="AT66" s="4">
        <v>2</v>
      </c>
      <c r="AU66" s="5">
        <v>0.65733796296296299</v>
      </c>
      <c r="AV66" s="4">
        <v>47.162227000000001</v>
      </c>
      <c r="AW66" s="4">
        <v>-88.484195</v>
      </c>
      <c r="AX66" s="4">
        <v>313.60000000000002</v>
      </c>
      <c r="AY66" s="4">
        <v>37.1</v>
      </c>
      <c r="AZ66" s="4">
        <v>12</v>
      </c>
      <c r="BA66" s="4">
        <v>10</v>
      </c>
      <c r="BB66" s="4" t="s">
        <v>442</v>
      </c>
      <c r="BC66" s="4">
        <v>1.3964000000000001</v>
      </c>
      <c r="BD66" s="4">
        <v>1.7</v>
      </c>
      <c r="BE66" s="4">
        <v>2.1976</v>
      </c>
      <c r="BF66" s="4">
        <v>14.063000000000001</v>
      </c>
      <c r="BG66" s="4">
        <v>14.18</v>
      </c>
      <c r="BH66" s="4">
        <v>1.01</v>
      </c>
      <c r="BI66" s="4">
        <v>14.701000000000001</v>
      </c>
      <c r="BJ66" s="4">
        <v>2829.558</v>
      </c>
      <c r="BK66" s="4">
        <v>112.812</v>
      </c>
      <c r="BL66" s="4">
        <v>24.72</v>
      </c>
      <c r="BM66" s="4">
        <v>0.13800000000000001</v>
      </c>
      <c r="BN66" s="4">
        <v>24.859000000000002</v>
      </c>
      <c r="BO66" s="4">
        <v>18.277999999999999</v>
      </c>
      <c r="BP66" s="4">
        <v>0.10199999999999999</v>
      </c>
      <c r="BQ66" s="4">
        <v>18.38</v>
      </c>
      <c r="BR66" s="4">
        <v>8.6265000000000001</v>
      </c>
      <c r="BU66" s="4">
        <v>4.4580000000000002</v>
      </c>
      <c r="BW66" s="4">
        <v>0</v>
      </c>
      <c r="BX66" s="4">
        <v>0.49609599999999998</v>
      </c>
      <c r="BY66" s="4">
        <v>-5</v>
      </c>
      <c r="BZ66" s="4">
        <v>0.66338699999999995</v>
      </c>
      <c r="CA66" s="4">
        <v>12.123346</v>
      </c>
      <c r="CB66" s="4">
        <v>13.400416999999999</v>
      </c>
      <c r="CC66" s="4">
        <f t="shared" si="9"/>
        <v>3.2029880131999997</v>
      </c>
      <c r="CE66" s="4">
        <f t="shared" si="10"/>
        <v>25624.871863817796</v>
      </c>
      <c r="CF66" s="4">
        <f t="shared" si="10"/>
        <v>1021.6412049871441</v>
      </c>
      <c r="CG66" s="4">
        <f t="shared" si="11"/>
        <v>166.45184331156</v>
      </c>
      <c r="CH66" s="4">
        <f t="shared" si="11"/>
        <v>78.122787068942998</v>
      </c>
    </row>
    <row r="67" spans="1:86">
      <c r="A67" s="2">
        <v>42439</v>
      </c>
      <c r="B67" s="32">
        <v>0.44943967592592587</v>
      </c>
      <c r="C67" s="4">
        <v>14</v>
      </c>
      <c r="D67" s="4">
        <v>0.86439999999999995</v>
      </c>
      <c r="E67" s="4" t="s">
        <v>155</v>
      </c>
      <c r="F67" s="4">
        <v>8644.4554459999999</v>
      </c>
      <c r="G67" s="4">
        <v>887.2</v>
      </c>
      <c r="H67" s="4">
        <v>6.5</v>
      </c>
      <c r="I67" s="4">
        <v>929.5</v>
      </c>
      <c r="K67" s="4">
        <v>0</v>
      </c>
      <c r="L67" s="4">
        <v>102</v>
      </c>
      <c r="M67" s="4">
        <v>0.87150000000000005</v>
      </c>
      <c r="N67" s="4">
        <v>12.2013</v>
      </c>
      <c r="O67" s="4">
        <v>0.75339999999999996</v>
      </c>
      <c r="P67" s="4">
        <v>773.22429999999997</v>
      </c>
      <c r="Q67" s="4">
        <v>5.6649000000000003</v>
      </c>
      <c r="R67" s="4">
        <v>778.9</v>
      </c>
      <c r="S67" s="4">
        <v>571.70010000000002</v>
      </c>
      <c r="T67" s="4">
        <v>4.1883999999999997</v>
      </c>
      <c r="U67" s="4">
        <v>575.9</v>
      </c>
      <c r="V67" s="4">
        <v>929.45450000000005</v>
      </c>
      <c r="Y67" s="4">
        <v>88.694999999999993</v>
      </c>
      <c r="Z67" s="4">
        <v>0</v>
      </c>
      <c r="AA67" s="4">
        <v>0</v>
      </c>
      <c r="AB67" s="4" t="s">
        <v>384</v>
      </c>
      <c r="AC67" s="4">
        <v>0</v>
      </c>
      <c r="AD67" s="4">
        <v>12</v>
      </c>
      <c r="AE67" s="4">
        <v>843</v>
      </c>
      <c r="AF67" s="4">
        <v>864</v>
      </c>
      <c r="AG67" s="4">
        <v>862</v>
      </c>
      <c r="AH67" s="4">
        <v>0</v>
      </c>
      <c r="AI67" s="4">
        <v>0</v>
      </c>
      <c r="AJ67" s="4">
        <v>0</v>
      </c>
      <c r="AK67" s="4">
        <v>983</v>
      </c>
      <c r="AL67" s="4">
        <v>-40</v>
      </c>
      <c r="AM67" s="4">
        <v>0</v>
      </c>
      <c r="AN67" s="4">
        <v>25</v>
      </c>
      <c r="AO67" s="4">
        <v>192</v>
      </c>
      <c r="AP67" s="4">
        <v>191</v>
      </c>
      <c r="AQ67" s="4">
        <v>2.5</v>
      </c>
      <c r="AR67" s="4">
        <v>195</v>
      </c>
      <c r="AS67" s="4" t="s">
        <v>155</v>
      </c>
      <c r="AT67" s="4">
        <v>2</v>
      </c>
      <c r="AU67" s="5">
        <v>0.65734953703703702</v>
      </c>
      <c r="AV67" s="4">
        <v>47.162376999999999</v>
      </c>
      <c r="AW67" s="4">
        <v>-88.484189999999998</v>
      </c>
      <c r="AX67" s="4">
        <v>313.5</v>
      </c>
      <c r="AY67" s="4">
        <v>38.4</v>
      </c>
      <c r="AZ67" s="4">
        <v>12</v>
      </c>
      <c r="BA67" s="4">
        <v>10</v>
      </c>
      <c r="BB67" s="4" t="s">
        <v>442</v>
      </c>
      <c r="BC67" s="4">
        <v>1.1060000000000001</v>
      </c>
      <c r="BD67" s="4">
        <v>1.7023999999999999</v>
      </c>
      <c r="BE67" s="4">
        <v>2.0059999999999998</v>
      </c>
      <c r="BF67" s="4">
        <v>14.063000000000001</v>
      </c>
      <c r="BG67" s="4">
        <v>14.14</v>
      </c>
      <c r="BH67" s="4">
        <v>1.01</v>
      </c>
      <c r="BI67" s="4">
        <v>14.742000000000001</v>
      </c>
      <c r="BJ67" s="4">
        <v>2836.1439999999998</v>
      </c>
      <c r="BK67" s="4">
        <v>111.459</v>
      </c>
      <c r="BL67" s="4">
        <v>18.821999999999999</v>
      </c>
      <c r="BM67" s="4">
        <v>0.13800000000000001</v>
      </c>
      <c r="BN67" s="4">
        <v>18.96</v>
      </c>
      <c r="BO67" s="4">
        <v>13.916</v>
      </c>
      <c r="BP67" s="4">
        <v>0.10199999999999999</v>
      </c>
      <c r="BQ67" s="4">
        <v>14.018000000000001</v>
      </c>
      <c r="BR67" s="4">
        <v>7.1440999999999999</v>
      </c>
      <c r="BU67" s="4">
        <v>4.09</v>
      </c>
      <c r="BW67" s="4">
        <v>0</v>
      </c>
      <c r="BX67" s="4">
        <v>0.46115600000000001</v>
      </c>
      <c r="BY67" s="4">
        <v>-5</v>
      </c>
      <c r="BZ67" s="4">
        <v>0.66238799999999998</v>
      </c>
      <c r="CA67" s="4">
        <v>11.269496</v>
      </c>
      <c r="CB67" s="4">
        <v>13.380229999999999</v>
      </c>
      <c r="CC67" s="4">
        <f t="shared" si="9"/>
        <v>2.9774008431999999</v>
      </c>
      <c r="CE67" s="4">
        <f t="shared" si="10"/>
        <v>23875.549357177726</v>
      </c>
      <c r="CF67" s="4">
        <f t="shared" si="10"/>
        <v>938.29680573400799</v>
      </c>
      <c r="CG67" s="4">
        <f t="shared" si="11"/>
        <v>118.007918811216</v>
      </c>
      <c r="CH67" s="4">
        <f t="shared" si="11"/>
        <v>60.141273561079203</v>
      </c>
    </row>
    <row r="68" spans="1:86">
      <c r="A68" s="2">
        <v>42439</v>
      </c>
      <c r="B68" s="32">
        <v>0.44945125000000002</v>
      </c>
      <c r="C68" s="4">
        <v>14.031000000000001</v>
      </c>
      <c r="D68" s="4">
        <v>0.7258</v>
      </c>
      <c r="E68" s="4" t="s">
        <v>155</v>
      </c>
      <c r="F68" s="4">
        <v>7258.3168320000004</v>
      </c>
      <c r="G68" s="4">
        <v>801.3</v>
      </c>
      <c r="H68" s="4">
        <v>6.5</v>
      </c>
      <c r="I68" s="4">
        <v>855.2</v>
      </c>
      <c r="K68" s="4">
        <v>0</v>
      </c>
      <c r="L68" s="4">
        <v>99</v>
      </c>
      <c r="M68" s="4">
        <v>0.87260000000000004</v>
      </c>
      <c r="N68" s="4">
        <v>12.2432</v>
      </c>
      <c r="O68" s="4">
        <v>0.63339999999999996</v>
      </c>
      <c r="P68" s="4">
        <v>699.24400000000003</v>
      </c>
      <c r="Q68" s="4">
        <v>5.6718999999999999</v>
      </c>
      <c r="R68" s="4">
        <v>704.9</v>
      </c>
      <c r="S68" s="4">
        <v>517.00109999999995</v>
      </c>
      <c r="T68" s="4">
        <v>4.1936</v>
      </c>
      <c r="U68" s="4">
        <v>521.20000000000005</v>
      </c>
      <c r="V68" s="4">
        <v>855.18539999999996</v>
      </c>
      <c r="Y68" s="4">
        <v>86.137</v>
      </c>
      <c r="Z68" s="4">
        <v>0</v>
      </c>
      <c r="AA68" s="4">
        <v>0</v>
      </c>
      <c r="AB68" s="4" t="s">
        <v>384</v>
      </c>
      <c r="AC68" s="4">
        <v>0</v>
      </c>
      <c r="AD68" s="4">
        <v>12.2</v>
      </c>
      <c r="AE68" s="4">
        <v>841</v>
      </c>
      <c r="AF68" s="4">
        <v>863</v>
      </c>
      <c r="AG68" s="4">
        <v>860</v>
      </c>
      <c r="AH68" s="4">
        <v>0</v>
      </c>
      <c r="AI68" s="4">
        <v>0</v>
      </c>
      <c r="AJ68" s="4">
        <v>0</v>
      </c>
      <c r="AK68" s="4">
        <v>983</v>
      </c>
      <c r="AL68" s="4">
        <v>-40</v>
      </c>
      <c r="AM68" s="4">
        <v>0</v>
      </c>
      <c r="AN68" s="4">
        <v>25</v>
      </c>
      <c r="AO68" s="4">
        <v>192</v>
      </c>
      <c r="AP68" s="4">
        <v>191</v>
      </c>
      <c r="AQ68" s="4">
        <v>2.6</v>
      </c>
      <c r="AR68" s="4">
        <v>195</v>
      </c>
      <c r="AS68" s="4" t="s">
        <v>155</v>
      </c>
      <c r="AT68" s="4">
        <v>2</v>
      </c>
      <c r="AU68" s="5">
        <v>0.65736111111111117</v>
      </c>
      <c r="AV68" s="4">
        <v>47.162539000000002</v>
      </c>
      <c r="AW68" s="4">
        <v>-88.484172000000001</v>
      </c>
      <c r="AX68" s="4">
        <v>314.2</v>
      </c>
      <c r="AY68" s="4">
        <v>38.4</v>
      </c>
      <c r="AZ68" s="4">
        <v>12</v>
      </c>
      <c r="BA68" s="4">
        <v>10</v>
      </c>
      <c r="BB68" s="4" t="s">
        <v>442</v>
      </c>
      <c r="BC68" s="4">
        <v>1.6024</v>
      </c>
      <c r="BD68" s="4">
        <v>1.8892</v>
      </c>
      <c r="BE68" s="4">
        <v>2.5024000000000002</v>
      </c>
      <c r="BF68" s="4">
        <v>14.063000000000001</v>
      </c>
      <c r="BG68" s="4">
        <v>14.26</v>
      </c>
      <c r="BH68" s="4">
        <v>1.01</v>
      </c>
      <c r="BI68" s="4">
        <v>14.6</v>
      </c>
      <c r="BJ68" s="4">
        <v>2864.73</v>
      </c>
      <c r="BK68" s="4">
        <v>94.322999999999993</v>
      </c>
      <c r="BL68" s="4">
        <v>17.134</v>
      </c>
      <c r="BM68" s="4">
        <v>0.13900000000000001</v>
      </c>
      <c r="BN68" s="4">
        <v>17.273</v>
      </c>
      <c r="BO68" s="4">
        <v>12.667999999999999</v>
      </c>
      <c r="BP68" s="4">
        <v>0.10299999999999999</v>
      </c>
      <c r="BQ68" s="4">
        <v>12.771000000000001</v>
      </c>
      <c r="BR68" s="4">
        <v>6.6166999999999998</v>
      </c>
      <c r="BU68" s="4">
        <v>3.9990000000000001</v>
      </c>
      <c r="BW68" s="4">
        <v>0</v>
      </c>
      <c r="BX68" s="4">
        <v>0.43548599999999998</v>
      </c>
      <c r="BY68" s="4">
        <v>-5</v>
      </c>
      <c r="BZ68" s="4">
        <v>0.66751400000000005</v>
      </c>
      <c r="CA68" s="4">
        <v>10.642201</v>
      </c>
      <c r="CB68" s="4">
        <v>13.483772999999999</v>
      </c>
      <c r="CC68" s="4">
        <f t="shared" si="9"/>
        <v>2.8116695041999997</v>
      </c>
      <c r="CE68" s="4">
        <f t="shared" si="10"/>
        <v>22773.813255635308</v>
      </c>
      <c r="CF68" s="4">
        <f t="shared" si="10"/>
        <v>749.841830717481</v>
      </c>
      <c r="CG68" s="4">
        <f t="shared" si="11"/>
        <v>101.525927081337</v>
      </c>
      <c r="CH68" s="4">
        <f t="shared" si="11"/>
        <v>52.600939763454903</v>
      </c>
    </row>
    <row r="69" spans="1:86">
      <c r="A69" s="2">
        <v>42439</v>
      </c>
      <c r="B69" s="32">
        <v>0.44946282407407406</v>
      </c>
      <c r="C69" s="4">
        <v>14.06</v>
      </c>
      <c r="D69" s="4">
        <v>0.64090000000000003</v>
      </c>
      <c r="E69" s="4" t="s">
        <v>155</v>
      </c>
      <c r="F69" s="4">
        <v>6408.5321100000001</v>
      </c>
      <c r="G69" s="4">
        <v>794.1</v>
      </c>
      <c r="H69" s="4">
        <v>6.6</v>
      </c>
      <c r="I69" s="4">
        <v>802.4</v>
      </c>
      <c r="K69" s="4">
        <v>0</v>
      </c>
      <c r="L69" s="4">
        <v>95</v>
      </c>
      <c r="M69" s="4">
        <v>0.87319999999999998</v>
      </c>
      <c r="N69" s="4">
        <v>12.276899999999999</v>
      </c>
      <c r="O69" s="4">
        <v>0.55959999999999999</v>
      </c>
      <c r="P69" s="4">
        <v>693.3818</v>
      </c>
      <c r="Q69" s="4">
        <v>5.7518000000000002</v>
      </c>
      <c r="R69" s="4">
        <v>699.1</v>
      </c>
      <c r="S69" s="4">
        <v>512.66679999999997</v>
      </c>
      <c r="T69" s="4">
        <v>4.2526999999999999</v>
      </c>
      <c r="U69" s="4">
        <v>516.9</v>
      </c>
      <c r="V69" s="4">
        <v>802.41150000000005</v>
      </c>
      <c r="Y69" s="4">
        <v>83.382999999999996</v>
      </c>
      <c r="Z69" s="4">
        <v>0</v>
      </c>
      <c r="AA69" s="4">
        <v>0</v>
      </c>
      <c r="AB69" s="4" t="s">
        <v>384</v>
      </c>
      <c r="AC69" s="4">
        <v>0</v>
      </c>
      <c r="AD69" s="4">
        <v>12.3</v>
      </c>
      <c r="AE69" s="4">
        <v>840</v>
      </c>
      <c r="AF69" s="4">
        <v>862</v>
      </c>
      <c r="AG69" s="4">
        <v>859</v>
      </c>
      <c r="AH69" s="4">
        <v>0</v>
      </c>
      <c r="AI69" s="4">
        <v>0</v>
      </c>
      <c r="AJ69" s="4">
        <v>0</v>
      </c>
      <c r="AK69" s="4">
        <v>983</v>
      </c>
      <c r="AL69" s="4">
        <v>-40</v>
      </c>
      <c r="AM69" s="4">
        <v>0</v>
      </c>
      <c r="AN69" s="4">
        <v>25</v>
      </c>
      <c r="AO69" s="4">
        <v>192</v>
      </c>
      <c r="AP69" s="4">
        <v>191</v>
      </c>
      <c r="AQ69" s="4">
        <v>2.7</v>
      </c>
      <c r="AR69" s="4">
        <v>195</v>
      </c>
      <c r="AS69" s="4" t="s">
        <v>155</v>
      </c>
      <c r="AT69" s="4">
        <v>2</v>
      </c>
      <c r="AU69" s="5">
        <v>0.65737268518518521</v>
      </c>
      <c r="AV69" s="4">
        <v>47.162705000000003</v>
      </c>
      <c r="AW69" s="4">
        <v>-88.484148000000005</v>
      </c>
      <c r="AX69" s="4">
        <v>314.7</v>
      </c>
      <c r="AY69" s="4">
        <v>40.5</v>
      </c>
      <c r="AZ69" s="4">
        <v>12</v>
      </c>
      <c r="BA69" s="4">
        <v>10</v>
      </c>
      <c r="BB69" s="4" t="s">
        <v>442</v>
      </c>
      <c r="BC69" s="4">
        <v>1.8011999999999999</v>
      </c>
      <c r="BD69" s="4">
        <v>1</v>
      </c>
      <c r="BE69" s="4">
        <v>2.6964000000000001</v>
      </c>
      <c r="BF69" s="4">
        <v>14.063000000000001</v>
      </c>
      <c r="BG69" s="4">
        <v>14.33</v>
      </c>
      <c r="BH69" s="4">
        <v>1.02</v>
      </c>
      <c r="BI69" s="4">
        <v>14.523999999999999</v>
      </c>
      <c r="BJ69" s="4">
        <v>2882.7370000000001</v>
      </c>
      <c r="BK69" s="4">
        <v>83.629000000000005</v>
      </c>
      <c r="BL69" s="4">
        <v>17.05</v>
      </c>
      <c r="BM69" s="4">
        <v>0.14099999999999999</v>
      </c>
      <c r="BN69" s="4">
        <v>17.192</v>
      </c>
      <c r="BO69" s="4">
        <v>12.606</v>
      </c>
      <c r="BP69" s="4">
        <v>0.105</v>
      </c>
      <c r="BQ69" s="4">
        <v>12.711</v>
      </c>
      <c r="BR69" s="4">
        <v>6.2302999999999997</v>
      </c>
      <c r="BU69" s="4">
        <v>3.8849999999999998</v>
      </c>
      <c r="BW69" s="4">
        <v>0</v>
      </c>
      <c r="BX69" s="4">
        <v>0.50678599999999996</v>
      </c>
      <c r="BY69" s="4">
        <v>-5</v>
      </c>
      <c r="BZ69" s="4">
        <v>0.66916100000000001</v>
      </c>
      <c r="CA69" s="4">
        <v>12.384582999999999</v>
      </c>
      <c r="CB69" s="4">
        <v>13.517052</v>
      </c>
      <c r="CC69" s="4">
        <f t="shared" si="9"/>
        <v>3.2720068285999995</v>
      </c>
      <c r="CE69" s="4">
        <f t="shared" si="10"/>
        <v>26669.017245822237</v>
      </c>
      <c r="CF69" s="4">
        <f t="shared" si="10"/>
        <v>773.67558790512896</v>
      </c>
      <c r="CG69" s="4">
        <f t="shared" si="11"/>
        <v>117.593064581211</v>
      </c>
      <c r="CH69" s="4">
        <f t="shared" si="11"/>
        <v>57.638271596280298</v>
      </c>
    </row>
    <row r="70" spans="1:86">
      <c r="A70" s="2">
        <v>42439</v>
      </c>
      <c r="B70" s="32">
        <v>0.44947439814814816</v>
      </c>
      <c r="C70" s="4">
        <v>14.010999999999999</v>
      </c>
      <c r="D70" s="4">
        <v>0.75329999999999997</v>
      </c>
      <c r="E70" s="4" t="s">
        <v>155</v>
      </c>
      <c r="F70" s="4">
        <v>7533.3678760000003</v>
      </c>
      <c r="G70" s="4">
        <v>734.4</v>
      </c>
      <c r="H70" s="4">
        <v>6.8</v>
      </c>
      <c r="I70" s="4">
        <v>806.2</v>
      </c>
      <c r="K70" s="4">
        <v>0</v>
      </c>
      <c r="L70" s="4">
        <v>95</v>
      </c>
      <c r="M70" s="4">
        <v>0.87260000000000004</v>
      </c>
      <c r="N70" s="4">
        <v>12.2258</v>
      </c>
      <c r="O70" s="4">
        <v>0.6573</v>
      </c>
      <c r="P70" s="4">
        <v>640.78459999999995</v>
      </c>
      <c r="Q70" s="4">
        <v>5.9200999999999997</v>
      </c>
      <c r="R70" s="4">
        <v>646.70000000000005</v>
      </c>
      <c r="S70" s="4">
        <v>473.77789999999999</v>
      </c>
      <c r="T70" s="4">
        <v>4.3771000000000004</v>
      </c>
      <c r="U70" s="4">
        <v>478.2</v>
      </c>
      <c r="V70" s="4">
        <v>806.17039999999997</v>
      </c>
      <c r="Y70" s="4">
        <v>83.183999999999997</v>
      </c>
      <c r="Z70" s="4">
        <v>0</v>
      </c>
      <c r="AA70" s="4">
        <v>0</v>
      </c>
      <c r="AB70" s="4" t="s">
        <v>384</v>
      </c>
      <c r="AC70" s="4">
        <v>0</v>
      </c>
      <c r="AD70" s="4">
        <v>12.4</v>
      </c>
      <c r="AE70" s="4">
        <v>839</v>
      </c>
      <c r="AF70" s="4">
        <v>862</v>
      </c>
      <c r="AG70" s="4">
        <v>858</v>
      </c>
      <c r="AH70" s="4">
        <v>0</v>
      </c>
      <c r="AI70" s="4">
        <v>0</v>
      </c>
      <c r="AJ70" s="4">
        <v>0</v>
      </c>
      <c r="AK70" s="4">
        <v>983</v>
      </c>
      <c r="AL70" s="4">
        <v>-40</v>
      </c>
      <c r="AM70" s="4">
        <v>0</v>
      </c>
      <c r="AN70" s="4">
        <v>25</v>
      </c>
      <c r="AO70" s="4">
        <v>192.6</v>
      </c>
      <c r="AP70" s="4">
        <v>191.6</v>
      </c>
      <c r="AQ70" s="4">
        <v>2.7</v>
      </c>
      <c r="AR70" s="4">
        <v>195</v>
      </c>
      <c r="AS70" s="4" t="s">
        <v>155</v>
      </c>
      <c r="AT70" s="4">
        <v>2</v>
      </c>
      <c r="AU70" s="5">
        <v>0.65738425925925925</v>
      </c>
      <c r="AV70" s="4">
        <v>47.162874000000002</v>
      </c>
      <c r="AW70" s="4">
        <v>-88.484164000000007</v>
      </c>
      <c r="AX70" s="4">
        <v>314.89999999999998</v>
      </c>
      <c r="AY70" s="4">
        <v>41</v>
      </c>
      <c r="AZ70" s="4">
        <v>12</v>
      </c>
      <c r="BA70" s="4">
        <v>11</v>
      </c>
      <c r="BB70" s="4" t="s">
        <v>440</v>
      </c>
      <c r="BC70" s="4">
        <v>1.9036</v>
      </c>
      <c r="BD70" s="4">
        <v>1.0024</v>
      </c>
      <c r="BE70" s="4">
        <v>2.4047999999999998</v>
      </c>
      <c r="BF70" s="4">
        <v>14.063000000000001</v>
      </c>
      <c r="BG70" s="4">
        <v>14.26</v>
      </c>
      <c r="BH70" s="4">
        <v>1.01</v>
      </c>
      <c r="BI70" s="4">
        <v>14.603999999999999</v>
      </c>
      <c r="BJ70" s="4">
        <v>2860.2860000000001</v>
      </c>
      <c r="BK70" s="4">
        <v>97.881</v>
      </c>
      <c r="BL70" s="4">
        <v>15.699</v>
      </c>
      <c r="BM70" s="4">
        <v>0.14499999999999999</v>
      </c>
      <c r="BN70" s="4">
        <v>15.843999999999999</v>
      </c>
      <c r="BO70" s="4">
        <v>11.608000000000001</v>
      </c>
      <c r="BP70" s="4">
        <v>0.107</v>
      </c>
      <c r="BQ70" s="4">
        <v>11.715</v>
      </c>
      <c r="BR70" s="4">
        <v>6.2366999999999999</v>
      </c>
      <c r="BU70" s="4">
        <v>3.8610000000000002</v>
      </c>
      <c r="BW70" s="4">
        <v>0</v>
      </c>
      <c r="BX70" s="4">
        <v>0.51660700000000004</v>
      </c>
      <c r="BY70" s="4">
        <v>-5</v>
      </c>
      <c r="BZ70" s="4">
        <v>0.66983899999999996</v>
      </c>
      <c r="CA70" s="4">
        <v>12.624584</v>
      </c>
      <c r="CB70" s="4">
        <v>13.530748000000001</v>
      </c>
      <c r="CC70" s="4">
        <f t="shared" si="9"/>
        <v>3.3354150927999999</v>
      </c>
      <c r="CE70" s="4">
        <f t="shared" si="10"/>
        <v>26974.110890654931</v>
      </c>
      <c r="CF70" s="4">
        <f t="shared" si="10"/>
        <v>923.07305915848804</v>
      </c>
      <c r="CG70" s="4">
        <f t="shared" si="11"/>
        <v>110.47906016532001</v>
      </c>
      <c r="CH70" s="4">
        <f t="shared" si="11"/>
        <v>58.815600045501604</v>
      </c>
    </row>
    <row r="71" spans="1:86">
      <c r="A71" s="2">
        <v>42439</v>
      </c>
      <c r="B71" s="32">
        <v>0.4494859722222222</v>
      </c>
      <c r="C71" s="4">
        <v>13.76</v>
      </c>
      <c r="D71" s="4">
        <v>1.099</v>
      </c>
      <c r="E71" s="4" t="s">
        <v>155</v>
      </c>
      <c r="F71" s="4">
        <v>10990.257442</v>
      </c>
      <c r="G71" s="4">
        <v>693.1</v>
      </c>
      <c r="H71" s="4">
        <v>11.4</v>
      </c>
      <c r="I71" s="4">
        <v>886.3</v>
      </c>
      <c r="K71" s="4">
        <v>0</v>
      </c>
      <c r="L71" s="4">
        <v>96</v>
      </c>
      <c r="M71" s="4">
        <v>0.87139999999999995</v>
      </c>
      <c r="N71" s="4">
        <v>11.9903</v>
      </c>
      <c r="O71" s="4">
        <v>0.9577</v>
      </c>
      <c r="P71" s="4">
        <v>603.99779999999998</v>
      </c>
      <c r="Q71" s="4">
        <v>9.9638000000000009</v>
      </c>
      <c r="R71" s="4">
        <v>614</v>
      </c>
      <c r="S71" s="4">
        <v>446.5788</v>
      </c>
      <c r="T71" s="4">
        <v>7.367</v>
      </c>
      <c r="U71" s="4">
        <v>453.9</v>
      </c>
      <c r="V71" s="4">
        <v>886.34259999999995</v>
      </c>
      <c r="Y71" s="4">
        <v>83.391000000000005</v>
      </c>
      <c r="Z71" s="4">
        <v>0</v>
      </c>
      <c r="AA71" s="4">
        <v>0</v>
      </c>
      <c r="AB71" s="4" t="s">
        <v>384</v>
      </c>
      <c r="AC71" s="4">
        <v>0</v>
      </c>
      <c r="AD71" s="4">
        <v>12.4</v>
      </c>
      <c r="AE71" s="4">
        <v>840</v>
      </c>
      <c r="AF71" s="4">
        <v>862</v>
      </c>
      <c r="AG71" s="4">
        <v>855</v>
      </c>
      <c r="AH71" s="4">
        <v>0</v>
      </c>
      <c r="AI71" s="4">
        <v>0</v>
      </c>
      <c r="AJ71" s="4">
        <v>0</v>
      </c>
      <c r="AK71" s="4">
        <v>983</v>
      </c>
      <c r="AL71" s="4">
        <v>-40</v>
      </c>
      <c r="AM71" s="4">
        <v>0</v>
      </c>
      <c r="AN71" s="4">
        <v>25</v>
      </c>
      <c r="AO71" s="4">
        <v>193</v>
      </c>
      <c r="AP71" s="4">
        <v>192</v>
      </c>
      <c r="AQ71" s="4">
        <v>2.8</v>
      </c>
      <c r="AR71" s="4">
        <v>195</v>
      </c>
      <c r="AS71" s="4" t="s">
        <v>155</v>
      </c>
      <c r="AT71" s="4">
        <v>2</v>
      </c>
      <c r="AU71" s="5">
        <v>0.65739583333333329</v>
      </c>
      <c r="AV71" s="4">
        <v>47.163038999999998</v>
      </c>
      <c r="AW71" s="4">
        <v>-88.484218999999996</v>
      </c>
      <c r="AX71" s="4">
        <v>315.3</v>
      </c>
      <c r="AY71" s="4">
        <v>41.5</v>
      </c>
      <c r="AZ71" s="4">
        <v>12</v>
      </c>
      <c r="BA71" s="4">
        <v>11</v>
      </c>
      <c r="BB71" s="4" t="s">
        <v>440</v>
      </c>
      <c r="BC71" s="4">
        <v>2.2035999999999998</v>
      </c>
      <c r="BD71" s="4">
        <v>1.2036</v>
      </c>
      <c r="BE71" s="4">
        <v>2.8048000000000002</v>
      </c>
      <c r="BF71" s="4">
        <v>14.063000000000001</v>
      </c>
      <c r="BG71" s="4">
        <v>14.12</v>
      </c>
      <c r="BH71" s="4">
        <v>1</v>
      </c>
      <c r="BI71" s="4">
        <v>14.759</v>
      </c>
      <c r="BJ71" s="4">
        <v>2789.451</v>
      </c>
      <c r="BK71" s="4">
        <v>141.803</v>
      </c>
      <c r="BL71" s="4">
        <v>14.715</v>
      </c>
      <c r="BM71" s="4">
        <v>0.24299999999999999</v>
      </c>
      <c r="BN71" s="4">
        <v>14.958</v>
      </c>
      <c r="BO71" s="4">
        <v>10.88</v>
      </c>
      <c r="BP71" s="4">
        <v>0.17899999999999999</v>
      </c>
      <c r="BQ71" s="4">
        <v>11.058999999999999</v>
      </c>
      <c r="BR71" s="4">
        <v>6.8185000000000002</v>
      </c>
      <c r="BU71" s="4">
        <v>3.8490000000000002</v>
      </c>
      <c r="BW71" s="4">
        <v>0</v>
      </c>
      <c r="BX71" s="4">
        <v>0.49913000000000002</v>
      </c>
      <c r="BY71" s="4">
        <v>-5</v>
      </c>
      <c r="BZ71" s="4">
        <v>0.67038699999999996</v>
      </c>
      <c r="CA71" s="4">
        <v>12.19749</v>
      </c>
      <c r="CB71" s="4">
        <v>13.541817</v>
      </c>
      <c r="CC71" s="4">
        <f t="shared" si="9"/>
        <v>3.222576858</v>
      </c>
      <c r="CE71" s="4">
        <f t="shared" si="10"/>
        <v>25416.15260645853</v>
      </c>
      <c r="CF71" s="4">
        <f t="shared" si="10"/>
        <v>1292.0415838290901</v>
      </c>
      <c r="CG71" s="4">
        <f t="shared" si="11"/>
        <v>100.76435530676999</v>
      </c>
      <c r="CH71" s="4">
        <f t="shared" si="11"/>
        <v>62.126933417055</v>
      </c>
    </row>
    <row r="72" spans="1:86">
      <c r="A72" s="2">
        <v>42439</v>
      </c>
      <c r="B72" s="32">
        <v>0.44949754629629629</v>
      </c>
      <c r="C72" s="4">
        <v>13.752000000000001</v>
      </c>
      <c r="D72" s="4">
        <v>1.3711</v>
      </c>
      <c r="E72" s="4" t="s">
        <v>155</v>
      </c>
      <c r="F72" s="4">
        <v>13711.012658</v>
      </c>
      <c r="G72" s="4">
        <v>681.5</v>
      </c>
      <c r="H72" s="4">
        <v>12.1</v>
      </c>
      <c r="I72" s="4">
        <v>1113.5</v>
      </c>
      <c r="K72" s="4">
        <v>0</v>
      </c>
      <c r="L72" s="4">
        <v>96</v>
      </c>
      <c r="M72" s="4">
        <v>0.86880000000000002</v>
      </c>
      <c r="N72" s="4">
        <v>11.9476</v>
      </c>
      <c r="O72" s="4">
        <v>1.1912</v>
      </c>
      <c r="P72" s="4">
        <v>592.08450000000005</v>
      </c>
      <c r="Q72" s="4">
        <v>10.512700000000001</v>
      </c>
      <c r="R72" s="4">
        <v>602.6</v>
      </c>
      <c r="S72" s="4">
        <v>437.7704</v>
      </c>
      <c r="T72" s="4">
        <v>7.7728000000000002</v>
      </c>
      <c r="U72" s="4">
        <v>445.5</v>
      </c>
      <c r="V72" s="4">
        <v>1113.5087000000001</v>
      </c>
      <c r="Y72" s="4">
        <v>83.319000000000003</v>
      </c>
      <c r="Z72" s="4">
        <v>0</v>
      </c>
      <c r="AA72" s="4">
        <v>0</v>
      </c>
      <c r="AB72" s="4" t="s">
        <v>384</v>
      </c>
      <c r="AC72" s="4">
        <v>0</v>
      </c>
      <c r="AD72" s="4">
        <v>12.3</v>
      </c>
      <c r="AE72" s="4">
        <v>841</v>
      </c>
      <c r="AF72" s="4">
        <v>863</v>
      </c>
      <c r="AG72" s="4">
        <v>844</v>
      </c>
      <c r="AH72" s="4">
        <v>0</v>
      </c>
      <c r="AI72" s="4">
        <v>0</v>
      </c>
      <c r="AJ72" s="4">
        <v>0</v>
      </c>
      <c r="AK72" s="4">
        <v>983</v>
      </c>
      <c r="AL72" s="4">
        <v>-40</v>
      </c>
      <c r="AM72" s="4">
        <v>0</v>
      </c>
      <c r="AN72" s="4">
        <v>25</v>
      </c>
      <c r="AO72" s="4">
        <v>192.4</v>
      </c>
      <c r="AP72" s="4">
        <v>191.4</v>
      </c>
      <c r="AQ72" s="4">
        <v>2.7</v>
      </c>
      <c r="AR72" s="4">
        <v>195</v>
      </c>
      <c r="AS72" s="4" t="s">
        <v>155</v>
      </c>
      <c r="AT72" s="4">
        <v>2</v>
      </c>
      <c r="AU72" s="5">
        <v>0.65740740740740744</v>
      </c>
      <c r="AV72" s="4">
        <v>47.163201999999998</v>
      </c>
      <c r="AW72" s="4">
        <v>-88.484306000000004</v>
      </c>
      <c r="AX72" s="4">
        <v>316</v>
      </c>
      <c r="AY72" s="4">
        <v>42.1</v>
      </c>
      <c r="AZ72" s="4">
        <v>12</v>
      </c>
      <c r="BA72" s="4">
        <v>11</v>
      </c>
      <c r="BB72" s="4" t="s">
        <v>440</v>
      </c>
      <c r="BC72" s="4">
        <v>2.4820000000000002</v>
      </c>
      <c r="BD72" s="4">
        <v>1.4976</v>
      </c>
      <c r="BE72" s="4">
        <v>3.1819999999999999</v>
      </c>
      <c r="BF72" s="4">
        <v>14.063000000000001</v>
      </c>
      <c r="BG72" s="4">
        <v>13.83</v>
      </c>
      <c r="BH72" s="4">
        <v>0.98</v>
      </c>
      <c r="BI72" s="4">
        <v>15.099</v>
      </c>
      <c r="BJ72" s="4">
        <v>2734.5709999999999</v>
      </c>
      <c r="BK72" s="4">
        <v>173.53399999999999</v>
      </c>
      <c r="BL72" s="4">
        <v>14.192</v>
      </c>
      <c r="BM72" s="4">
        <v>0.252</v>
      </c>
      <c r="BN72" s="4">
        <v>14.444000000000001</v>
      </c>
      <c r="BO72" s="4">
        <v>10.493</v>
      </c>
      <c r="BP72" s="4">
        <v>0.186</v>
      </c>
      <c r="BQ72" s="4">
        <v>10.679</v>
      </c>
      <c r="BR72" s="4">
        <v>8.4275000000000002</v>
      </c>
      <c r="BU72" s="4">
        <v>3.7839999999999998</v>
      </c>
      <c r="BW72" s="4">
        <v>0</v>
      </c>
      <c r="BX72" s="4">
        <v>0.543458</v>
      </c>
      <c r="BY72" s="4">
        <v>-5</v>
      </c>
      <c r="BZ72" s="4">
        <v>0.66877399999999998</v>
      </c>
      <c r="CA72" s="4">
        <v>13.280754999999999</v>
      </c>
      <c r="CB72" s="4">
        <v>13.509235</v>
      </c>
      <c r="CC72" s="4">
        <f t="shared" si="9"/>
        <v>3.5087754709999999</v>
      </c>
      <c r="CE72" s="4">
        <f t="shared" si="10"/>
        <v>27128.924108385432</v>
      </c>
      <c r="CF72" s="4">
        <f t="shared" si="10"/>
        <v>1721.5829160129897</v>
      </c>
      <c r="CG72" s="4">
        <f t="shared" si="11"/>
        <v>105.94341143581499</v>
      </c>
      <c r="CH72" s="4">
        <f t="shared" si="11"/>
        <v>83.606901383587498</v>
      </c>
    </row>
    <row r="73" spans="1:86">
      <c r="A73" s="2">
        <v>42439</v>
      </c>
      <c r="B73" s="32">
        <v>0.44950912037037033</v>
      </c>
      <c r="C73" s="4">
        <v>13.993</v>
      </c>
      <c r="D73" s="4">
        <v>0.75029999999999997</v>
      </c>
      <c r="E73" s="4" t="s">
        <v>155</v>
      </c>
      <c r="F73" s="4">
        <v>7503.4897119999996</v>
      </c>
      <c r="G73" s="4">
        <v>697.4</v>
      </c>
      <c r="H73" s="4">
        <v>3.3</v>
      </c>
      <c r="I73" s="4">
        <v>987.9</v>
      </c>
      <c r="K73" s="4">
        <v>0</v>
      </c>
      <c r="L73" s="4">
        <v>91</v>
      </c>
      <c r="M73" s="4">
        <v>0.87260000000000004</v>
      </c>
      <c r="N73" s="4">
        <v>12.2097</v>
      </c>
      <c r="O73" s="4">
        <v>0.65469999999999995</v>
      </c>
      <c r="P73" s="4">
        <v>608.52840000000003</v>
      </c>
      <c r="Q73" s="4">
        <v>2.8794</v>
      </c>
      <c r="R73" s="4">
        <v>611.4</v>
      </c>
      <c r="S73" s="4">
        <v>449.92849999999999</v>
      </c>
      <c r="T73" s="4">
        <v>2.129</v>
      </c>
      <c r="U73" s="4">
        <v>452.1</v>
      </c>
      <c r="V73" s="4">
        <v>987.92600000000004</v>
      </c>
      <c r="Y73" s="4">
        <v>79.703999999999994</v>
      </c>
      <c r="Z73" s="4">
        <v>0</v>
      </c>
      <c r="AA73" s="4">
        <v>0</v>
      </c>
      <c r="AB73" s="4" t="s">
        <v>384</v>
      </c>
      <c r="AC73" s="4">
        <v>0</v>
      </c>
      <c r="AD73" s="4">
        <v>12.4</v>
      </c>
      <c r="AE73" s="4">
        <v>842</v>
      </c>
      <c r="AF73" s="4">
        <v>865</v>
      </c>
      <c r="AG73" s="4">
        <v>832</v>
      </c>
      <c r="AH73" s="4">
        <v>0</v>
      </c>
      <c r="AI73" s="4">
        <v>0</v>
      </c>
      <c r="AJ73" s="4">
        <v>0</v>
      </c>
      <c r="AK73" s="4">
        <v>983</v>
      </c>
      <c r="AL73" s="4">
        <v>-40</v>
      </c>
      <c r="AM73" s="4">
        <v>0</v>
      </c>
      <c r="AN73" s="4">
        <v>25</v>
      </c>
      <c r="AO73" s="4">
        <v>192</v>
      </c>
      <c r="AP73" s="4">
        <v>191</v>
      </c>
      <c r="AQ73" s="4">
        <v>2.7</v>
      </c>
      <c r="AR73" s="4">
        <v>195</v>
      </c>
      <c r="AS73" s="4" t="s">
        <v>155</v>
      </c>
      <c r="AT73" s="4">
        <v>2</v>
      </c>
      <c r="AU73" s="5">
        <v>0.65741898148148148</v>
      </c>
      <c r="AV73" s="4">
        <v>47.163361999999999</v>
      </c>
      <c r="AW73" s="4">
        <v>-88.484395000000006</v>
      </c>
      <c r="AX73" s="4">
        <v>316.39999999999998</v>
      </c>
      <c r="AY73" s="4">
        <v>43.5</v>
      </c>
      <c r="AZ73" s="4">
        <v>12</v>
      </c>
      <c r="BA73" s="4">
        <v>11</v>
      </c>
      <c r="BB73" s="4" t="s">
        <v>440</v>
      </c>
      <c r="BC73" s="4">
        <v>1.0047999999999999</v>
      </c>
      <c r="BD73" s="4">
        <v>1.3048</v>
      </c>
      <c r="BE73" s="4">
        <v>1.706</v>
      </c>
      <c r="BF73" s="4">
        <v>14.063000000000001</v>
      </c>
      <c r="BG73" s="4">
        <v>14.26</v>
      </c>
      <c r="BH73" s="4">
        <v>1.01</v>
      </c>
      <c r="BI73" s="4">
        <v>14.606</v>
      </c>
      <c r="BJ73" s="4">
        <v>2856.64</v>
      </c>
      <c r="BK73" s="4">
        <v>97.495000000000005</v>
      </c>
      <c r="BL73" s="4">
        <v>14.91</v>
      </c>
      <c r="BM73" s="4">
        <v>7.0999999999999994E-2</v>
      </c>
      <c r="BN73" s="4">
        <v>14.98</v>
      </c>
      <c r="BO73" s="4">
        <v>11.023999999999999</v>
      </c>
      <c r="BP73" s="4">
        <v>5.1999999999999998E-2</v>
      </c>
      <c r="BQ73" s="4">
        <v>11.076000000000001</v>
      </c>
      <c r="BR73" s="4">
        <v>7.6430999999999996</v>
      </c>
      <c r="BU73" s="4">
        <v>3.7</v>
      </c>
      <c r="BW73" s="4">
        <v>0</v>
      </c>
      <c r="BX73" s="4">
        <v>0.53099399999999997</v>
      </c>
      <c r="BY73" s="4">
        <v>-5</v>
      </c>
      <c r="BZ73" s="4">
        <v>0.66861300000000001</v>
      </c>
      <c r="CA73" s="4">
        <v>12.976165999999999</v>
      </c>
      <c r="CB73" s="4">
        <v>13.505983000000001</v>
      </c>
      <c r="CC73" s="4">
        <f t="shared" si="9"/>
        <v>3.4283030571999995</v>
      </c>
      <c r="CE73" s="4">
        <f t="shared" si="10"/>
        <v>27689.971427153276</v>
      </c>
      <c r="CF73" s="4">
        <f t="shared" si="10"/>
        <v>945.03814421498998</v>
      </c>
      <c r="CG73" s="4">
        <f t="shared" si="11"/>
        <v>107.361838918152</v>
      </c>
      <c r="CH73" s="4">
        <f t="shared" si="11"/>
        <v>74.086066362886186</v>
      </c>
    </row>
    <row r="74" spans="1:86">
      <c r="A74" s="2">
        <v>42439</v>
      </c>
      <c r="B74" s="32">
        <v>0.44952069444444448</v>
      </c>
      <c r="C74" s="4">
        <v>14.105</v>
      </c>
      <c r="D74" s="4">
        <v>0.6573</v>
      </c>
      <c r="E74" s="4" t="s">
        <v>155</v>
      </c>
      <c r="F74" s="4">
        <v>6573.4485599999998</v>
      </c>
      <c r="G74" s="4">
        <v>682.3</v>
      </c>
      <c r="H74" s="4">
        <v>3.1</v>
      </c>
      <c r="I74" s="4">
        <v>777.8</v>
      </c>
      <c r="K74" s="4">
        <v>0</v>
      </c>
      <c r="L74" s="4">
        <v>83</v>
      </c>
      <c r="M74" s="4">
        <v>0.87270000000000003</v>
      </c>
      <c r="N74" s="4">
        <v>12.309900000000001</v>
      </c>
      <c r="O74" s="4">
        <v>0.57369999999999999</v>
      </c>
      <c r="P74" s="4">
        <v>595.47789999999998</v>
      </c>
      <c r="Q74" s="4">
        <v>2.7179000000000002</v>
      </c>
      <c r="R74" s="4">
        <v>598.20000000000005</v>
      </c>
      <c r="S74" s="4">
        <v>440.27940000000001</v>
      </c>
      <c r="T74" s="4">
        <v>2.0095999999999998</v>
      </c>
      <c r="U74" s="4">
        <v>442.3</v>
      </c>
      <c r="V74" s="4">
        <v>777.76589999999999</v>
      </c>
      <c r="Y74" s="4">
        <v>72.507999999999996</v>
      </c>
      <c r="Z74" s="4">
        <v>0</v>
      </c>
      <c r="AA74" s="4">
        <v>0</v>
      </c>
      <c r="AB74" s="4" t="s">
        <v>384</v>
      </c>
      <c r="AC74" s="4">
        <v>0</v>
      </c>
      <c r="AD74" s="4">
        <v>12.3</v>
      </c>
      <c r="AE74" s="4">
        <v>842</v>
      </c>
      <c r="AF74" s="4">
        <v>866</v>
      </c>
      <c r="AG74" s="4">
        <v>827</v>
      </c>
      <c r="AH74" s="4">
        <v>0</v>
      </c>
      <c r="AI74" s="4">
        <v>0</v>
      </c>
      <c r="AJ74" s="4">
        <v>0</v>
      </c>
      <c r="AK74" s="4">
        <v>983</v>
      </c>
      <c r="AL74" s="4">
        <v>-40</v>
      </c>
      <c r="AM74" s="4">
        <v>0</v>
      </c>
      <c r="AN74" s="4">
        <v>25</v>
      </c>
      <c r="AO74" s="4">
        <v>192</v>
      </c>
      <c r="AP74" s="4">
        <v>191</v>
      </c>
      <c r="AQ74" s="4">
        <v>2.7</v>
      </c>
      <c r="AR74" s="4">
        <v>195</v>
      </c>
      <c r="AS74" s="4" t="s">
        <v>155</v>
      </c>
      <c r="AT74" s="4">
        <v>2</v>
      </c>
      <c r="AU74" s="5">
        <v>0.65743055555555563</v>
      </c>
      <c r="AV74" s="4">
        <v>47.163519000000001</v>
      </c>
      <c r="AW74" s="4">
        <v>-88.484534999999994</v>
      </c>
      <c r="AX74" s="4">
        <v>316.10000000000002</v>
      </c>
      <c r="AY74" s="4">
        <v>45</v>
      </c>
      <c r="AZ74" s="4">
        <v>12</v>
      </c>
      <c r="BA74" s="4">
        <v>11</v>
      </c>
      <c r="BB74" s="4" t="s">
        <v>440</v>
      </c>
      <c r="BC74" s="4">
        <v>1.4012</v>
      </c>
      <c r="BD74" s="4">
        <v>1.7023999999999999</v>
      </c>
      <c r="BE74" s="4">
        <v>2.2035999999999998</v>
      </c>
      <c r="BF74" s="4">
        <v>14.063000000000001</v>
      </c>
      <c r="BG74" s="4">
        <v>14.28</v>
      </c>
      <c r="BH74" s="4">
        <v>1.02</v>
      </c>
      <c r="BI74" s="4">
        <v>14.586</v>
      </c>
      <c r="BJ74" s="4">
        <v>2880.5010000000002</v>
      </c>
      <c r="BK74" s="4">
        <v>85.438999999999993</v>
      </c>
      <c r="BL74" s="4">
        <v>14.592000000000001</v>
      </c>
      <c r="BM74" s="4">
        <v>6.7000000000000004E-2</v>
      </c>
      <c r="BN74" s="4">
        <v>14.659000000000001</v>
      </c>
      <c r="BO74" s="4">
        <v>10.789</v>
      </c>
      <c r="BP74" s="4">
        <v>4.9000000000000002E-2</v>
      </c>
      <c r="BQ74" s="4">
        <v>10.837999999999999</v>
      </c>
      <c r="BR74" s="4">
        <v>6.0180999999999996</v>
      </c>
      <c r="BU74" s="4">
        <v>3.3660000000000001</v>
      </c>
      <c r="BW74" s="4">
        <v>0</v>
      </c>
      <c r="BX74" s="4">
        <v>0.44876500000000002</v>
      </c>
      <c r="BY74" s="4">
        <v>-5</v>
      </c>
      <c r="BZ74" s="4">
        <v>0.66654800000000003</v>
      </c>
      <c r="CA74" s="4">
        <v>10.966695</v>
      </c>
      <c r="CB74" s="4">
        <v>13.464270000000001</v>
      </c>
      <c r="CC74" s="4">
        <f t="shared" si="9"/>
        <v>2.897400819</v>
      </c>
      <c r="CE74" s="4">
        <f t="shared" si="10"/>
        <v>23597.413207903664</v>
      </c>
      <c r="CF74" s="4">
        <f t="shared" si="10"/>
        <v>699.92664021643486</v>
      </c>
      <c r="CG74" s="4">
        <f t="shared" si="11"/>
        <v>88.786209186269986</v>
      </c>
      <c r="CH74" s="4">
        <f t="shared" si="11"/>
        <v>49.301004383086493</v>
      </c>
    </row>
    <row r="75" spans="1:86">
      <c r="A75" s="2">
        <v>42439</v>
      </c>
      <c r="B75" s="32">
        <v>0.44953226851851852</v>
      </c>
      <c r="C75" s="4">
        <v>14.028</v>
      </c>
      <c r="D75" s="4">
        <v>0.94969999999999999</v>
      </c>
      <c r="E75" s="4" t="s">
        <v>155</v>
      </c>
      <c r="F75" s="4">
        <v>9496.7291310000001</v>
      </c>
      <c r="G75" s="4">
        <v>662.9</v>
      </c>
      <c r="H75" s="4">
        <v>3</v>
      </c>
      <c r="I75" s="4">
        <v>726.7</v>
      </c>
      <c r="K75" s="4">
        <v>0</v>
      </c>
      <c r="L75" s="4">
        <v>83</v>
      </c>
      <c r="M75" s="4">
        <v>0.87080000000000002</v>
      </c>
      <c r="N75" s="4">
        <v>12.215400000000001</v>
      </c>
      <c r="O75" s="4">
        <v>0.82699999999999996</v>
      </c>
      <c r="P75" s="4">
        <v>577.23490000000004</v>
      </c>
      <c r="Q75" s="4">
        <v>2.6238000000000001</v>
      </c>
      <c r="R75" s="4">
        <v>579.9</v>
      </c>
      <c r="S75" s="4">
        <v>426.791</v>
      </c>
      <c r="T75" s="4">
        <v>1.9399</v>
      </c>
      <c r="U75" s="4">
        <v>428.7</v>
      </c>
      <c r="V75" s="4">
        <v>726.69659999999999</v>
      </c>
      <c r="Y75" s="4">
        <v>72.278000000000006</v>
      </c>
      <c r="Z75" s="4">
        <v>0</v>
      </c>
      <c r="AA75" s="4">
        <v>0</v>
      </c>
      <c r="AB75" s="4" t="s">
        <v>384</v>
      </c>
      <c r="AC75" s="4">
        <v>0</v>
      </c>
      <c r="AD75" s="4">
        <v>12.4</v>
      </c>
      <c r="AE75" s="4">
        <v>841</v>
      </c>
      <c r="AF75" s="4">
        <v>865</v>
      </c>
      <c r="AG75" s="4">
        <v>826</v>
      </c>
      <c r="AH75" s="4">
        <v>0</v>
      </c>
      <c r="AI75" s="4">
        <v>0</v>
      </c>
      <c r="AJ75" s="4">
        <v>0</v>
      </c>
      <c r="AK75" s="4">
        <v>983</v>
      </c>
      <c r="AL75" s="4">
        <v>-40</v>
      </c>
      <c r="AM75" s="4">
        <v>0</v>
      </c>
      <c r="AN75" s="4">
        <v>25</v>
      </c>
      <c r="AO75" s="4">
        <v>192</v>
      </c>
      <c r="AP75" s="4">
        <v>191</v>
      </c>
      <c r="AQ75" s="4">
        <v>2.9</v>
      </c>
      <c r="AR75" s="4">
        <v>195</v>
      </c>
      <c r="AS75" s="4" t="s">
        <v>155</v>
      </c>
      <c r="AT75" s="4">
        <v>2</v>
      </c>
      <c r="AU75" s="5">
        <v>0.65744212962962967</v>
      </c>
      <c r="AV75" s="4">
        <v>47.163671999999998</v>
      </c>
      <c r="AW75" s="4">
        <v>-88.484696999999997</v>
      </c>
      <c r="AX75" s="4">
        <v>316</v>
      </c>
      <c r="AY75" s="4">
        <v>45.9</v>
      </c>
      <c r="AZ75" s="4">
        <v>12</v>
      </c>
      <c r="BA75" s="4">
        <v>11</v>
      </c>
      <c r="BB75" s="4" t="s">
        <v>440</v>
      </c>
      <c r="BC75" s="4">
        <v>1.5047999999999999</v>
      </c>
      <c r="BD75" s="4">
        <v>1.8892</v>
      </c>
      <c r="BE75" s="4">
        <v>2.5036</v>
      </c>
      <c r="BF75" s="4">
        <v>14.063000000000001</v>
      </c>
      <c r="BG75" s="4">
        <v>14.05</v>
      </c>
      <c r="BH75" s="4">
        <v>1</v>
      </c>
      <c r="BI75" s="4">
        <v>14.835000000000001</v>
      </c>
      <c r="BJ75" s="4">
        <v>2824.7750000000001</v>
      </c>
      <c r="BK75" s="4">
        <v>121.718</v>
      </c>
      <c r="BL75" s="4">
        <v>13.978999999999999</v>
      </c>
      <c r="BM75" s="4">
        <v>6.4000000000000001E-2</v>
      </c>
      <c r="BN75" s="4">
        <v>14.042</v>
      </c>
      <c r="BO75" s="4">
        <v>10.335000000000001</v>
      </c>
      <c r="BP75" s="4">
        <v>4.7E-2</v>
      </c>
      <c r="BQ75" s="4">
        <v>10.382</v>
      </c>
      <c r="BR75" s="4">
        <v>5.5568</v>
      </c>
      <c r="BU75" s="4">
        <v>3.3159999999999998</v>
      </c>
      <c r="BW75" s="4">
        <v>0</v>
      </c>
      <c r="BX75" s="4">
        <v>0.41567799999999999</v>
      </c>
      <c r="BY75" s="4">
        <v>-5</v>
      </c>
      <c r="BZ75" s="4">
        <v>0.66561300000000001</v>
      </c>
      <c r="CA75" s="4">
        <v>10.158130999999999</v>
      </c>
      <c r="CB75" s="4">
        <v>13.445383</v>
      </c>
      <c r="CC75" s="4">
        <f t="shared" ref="CC75:CC138" si="12">CA75*0.2642</f>
        <v>2.6837782101999998</v>
      </c>
      <c r="CE75" s="4">
        <f t="shared" ref="CE75:CF138" si="13">BJ75*$CA75*0.747</f>
        <v>21434.742568157173</v>
      </c>
      <c r="CF75" s="4">
        <f t="shared" si="13"/>
        <v>923.61125962632605</v>
      </c>
      <c r="CG75" s="4">
        <f t="shared" ref="CG75:CH138" si="14">BQ75*$CA75*0.747</f>
        <v>78.779901883373995</v>
      </c>
      <c r="CH75" s="4">
        <f t="shared" si="14"/>
        <v>42.165686648577598</v>
      </c>
    </row>
    <row r="76" spans="1:86">
      <c r="A76" s="2">
        <v>42439</v>
      </c>
      <c r="B76" s="32">
        <v>0.44954384259259261</v>
      </c>
      <c r="C76" s="4">
        <v>13.818</v>
      </c>
      <c r="D76" s="4">
        <v>1.2766</v>
      </c>
      <c r="E76" s="4" t="s">
        <v>155</v>
      </c>
      <c r="F76" s="4">
        <v>12765.714286</v>
      </c>
      <c r="G76" s="4">
        <v>592.79999999999995</v>
      </c>
      <c r="H76" s="4">
        <v>2.9</v>
      </c>
      <c r="I76" s="4">
        <v>706.1</v>
      </c>
      <c r="K76" s="4">
        <v>0</v>
      </c>
      <c r="L76" s="4">
        <v>83</v>
      </c>
      <c r="M76" s="4">
        <v>0.86950000000000005</v>
      </c>
      <c r="N76" s="4">
        <v>12.0152</v>
      </c>
      <c r="O76" s="4">
        <v>1.1100000000000001</v>
      </c>
      <c r="P76" s="4">
        <v>515.49450000000002</v>
      </c>
      <c r="Q76" s="4">
        <v>2.5215999999999998</v>
      </c>
      <c r="R76" s="4">
        <v>518</v>
      </c>
      <c r="S76" s="4">
        <v>381.142</v>
      </c>
      <c r="T76" s="4">
        <v>1.8644000000000001</v>
      </c>
      <c r="U76" s="4">
        <v>383</v>
      </c>
      <c r="V76" s="4">
        <v>706.06640000000004</v>
      </c>
      <c r="Y76" s="4">
        <v>72.242999999999995</v>
      </c>
      <c r="Z76" s="4">
        <v>0</v>
      </c>
      <c r="AA76" s="4">
        <v>0</v>
      </c>
      <c r="AB76" s="4" t="s">
        <v>384</v>
      </c>
      <c r="AC76" s="4">
        <v>0</v>
      </c>
      <c r="AD76" s="4">
        <v>12.3</v>
      </c>
      <c r="AE76" s="4">
        <v>840</v>
      </c>
      <c r="AF76" s="4">
        <v>864</v>
      </c>
      <c r="AG76" s="4">
        <v>826</v>
      </c>
      <c r="AH76" s="4">
        <v>0</v>
      </c>
      <c r="AI76" s="4">
        <v>0</v>
      </c>
      <c r="AJ76" s="4">
        <v>0</v>
      </c>
      <c r="AK76" s="4">
        <v>983</v>
      </c>
      <c r="AL76" s="4">
        <v>-40</v>
      </c>
      <c r="AM76" s="4">
        <v>0</v>
      </c>
      <c r="AN76" s="4">
        <v>25</v>
      </c>
      <c r="AO76" s="4">
        <v>192</v>
      </c>
      <c r="AP76" s="4">
        <v>191</v>
      </c>
      <c r="AQ76" s="4">
        <v>2.7</v>
      </c>
      <c r="AR76" s="4">
        <v>195</v>
      </c>
      <c r="AS76" s="4" t="s">
        <v>155</v>
      </c>
      <c r="AT76" s="4">
        <v>2</v>
      </c>
      <c r="AU76" s="5">
        <v>0.65745370370370371</v>
      </c>
      <c r="AV76" s="4">
        <v>47.163817000000002</v>
      </c>
      <c r="AW76" s="4">
        <v>-88.484876999999997</v>
      </c>
      <c r="AX76" s="4">
        <v>316</v>
      </c>
      <c r="AY76" s="4">
        <v>45.9</v>
      </c>
      <c r="AZ76" s="4">
        <v>12</v>
      </c>
      <c r="BA76" s="4">
        <v>11</v>
      </c>
      <c r="BB76" s="4" t="s">
        <v>440</v>
      </c>
      <c r="BC76" s="4">
        <v>1.8928</v>
      </c>
      <c r="BD76" s="4">
        <v>1.0012000000000001</v>
      </c>
      <c r="BE76" s="4">
        <v>2.7915999999999999</v>
      </c>
      <c r="BF76" s="4">
        <v>14.063000000000001</v>
      </c>
      <c r="BG76" s="4">
        <v>13.91</v>
      </c>
      <c r="BH76" s="4">
        <v>0.99</v>
      </c>
      <c r="BI76" s="4">
        <v>15.005000000000001</v>
      </c>
      <c r="BJ76" s="4">
        <v>2761.41</v>
      </c>
      <c r="BK76" s="4">
        <v>162.37100000000001</v>
      </c>
      <c r="BL76" s="4">
        <v>12.407</v>
      </c>
      <c r="BM76" s="4">
        <v>6.0999999999999999E-2</v>
      </c>
      <c r="BN76" s="4">
        <v>12.468</v>
      </c>
      <c r="BO76" s="4">
        <v>9.173</v>
      </c>
      <c r="BP76" s="4">
        <v>4.4999999999999998E-2</v>
      </c>
      <c r="BQ76" s="4">
        <v>9.218</v>
      </c>
      <c r="BR76" s="4">
        <v>5.3658999999999999</v>
      </c>
      <c r="BU76" s="4">
        <v>3.294</v>
      </c>
      <c r="BW76" s="4">
        <v>0</v>
      </c>
      <c r="BX76" s="4">
        <v>0.379994</v>
      </c>
      <c r="BY76" s="4">
        <v>-5</v>
      </c>
      <c r="BZ76" s="4">
        <v>0.664161</v>
      </c>
      <c r="CA76" s="4">
        <v>9.2861030000000007</v>
      </c>
      <c r="CB76" s="4">
        <v>13.416052000000001</v>
      </c>
      <c r="CC76" s="4">
        <f t="shared" si="12"/>
        <v>2.4533884126000003</v>
      </c>
      <c r="CE76" s="4">
        <f t="shared" si="13"/>
        <v>19155.125050866809</v>
      </c>
      <c r="CF76" s="4">
        <f t="shared" si="13"/>
        <v>1126.321991169111</v>
      </c>
      <c r="CG76" s="4">
        <f t="shared" si="14"/>
        <v>63.942675198138005</v>
      </c>
      <c r="CH76" s="4">
        <f t="shared" si="14"/>
        <v>37.221740165511903</v>
      </c>
    </row>
    <row r="77" spans="1:86">
      <c r="A77" s="2">
        <v>42439</v>
      </c>
      <c r="B77" s="32">
        <v>0.44955541666666665</v>
      </c>
      <c r="C77" s="4">
        <v>13.54</v>
      </c>
      <c r="D77" s="4">
        <v>1.607</v>
      </c>
      <c r="E77" s="4" t="s">
        <v>155</v>
      </c>
      <c r="F77" s="4">
        <v>16069.876543</v>
      </c>
      <c r="G77" s="4">
        <v>477.2</v>
      </c>
      <c r="H77" s="4">
        <v>2.8</v>
      </c>
      <c r="I77" s="4">
        <v>734.9</v>
      </c>
      <c r="K77" s="4">
        <v>0</v>
      </c>
      <c r="L77" s="4">
        <v>83</v>
      </c>
      <c r="M77" s="4">
        <v>0.86870000000000003</v>
      </c>
      <c r="N77" s="4">
        <v>11.761799999999999</v>
      </c>
      <c r="O77" s="4">
        <v>1.3958999999999999</v>
      </c>
      <c r="P77" s="4">
        <v>414.57100000000003</v>
      </c>
      <c r="Q77" s="4">
        <v>2.4434</v>
      </c>
      <c r="R77" s="4">
        <v>417</v>
      </c>
      <c r="S77" s="4">
        <v>306.52199999999999</v>
      </c>
      <c r="T77" s="4">
        <v>1.8066</v>
      </c>
      <c r="U77" s="4">
        <v>308.3</v>
      </c>
      <c r="V77" s="4">
        <v>734.91499999999996</v>
      </c>
      <c r="Y77" s="4">
        <v>72.474999999999994</v>
      </c>
      <c r="Z77" s="4">
        <v>0</v>
      </c>
      <c r="AA77" s="4">
        <v>0</v>
      </c>
      <c r="AB77" s="4" t="s">
        <v>384</v>
      </c>
      <c r="AC77" s="4">
        <v>0</v>
      </c>
      <c r="AD77" s="4">
        <v>12.2</v>
      </c>
      <c r="AE77" s="4">
        <v>841</v>
      </c>
      <c r="AF77" s="4">
        <v>864</v>
      </c>
      <c r="AG77" s="4">
        <v>825</v>
      </c>
      <c r="AH77" s="4">
        <v>0</v>
      </c>
      <c r="AI77" s="4">
        <v>0</v>
      </c>
      <c r="AJ77" s="4">
        <v>0</v>
      </c>
      <c r="AK77" s="4">
        <v>983</v>
      </c>
      <c r="AL77" s="4">
        <v>-40</v>
      </c>
      <c r="AM77" s="4">
        <v>0</v>
      </c>
      <c r="AN77" s="4">
        <v>25</v>
      </c>
      <c r="AO77" s="4">
        <v>192</v>
      </c>
      <c r="AP77" s="4">
        <v>190.4</v>
      </c>
      <c r="AQ77" s="4">
        <v>2.4</v>
      </c>
      <c r="AR77" s="4">
        <v>195</v>
      </c>
      <c r="AS77" s="4" t="s">
        <v>155</v>
      </c>
      <c r="AT77" s="4">
        <v>2</v>
      </c>
      <c r="AU77" s="5">
        <v>0.65746527777777775</v>
      </c>
      <c r="AV77" s="4">
        <v>47.163958000000001</v>
      </c>
      <c r="AW77" s="4">
        <v>-88.485052999999994</v>
      </c>
      <c r="AX77" s="4">
        <v>316</v>
      </c>
      <c r="AY77" s="4">
        <v>45.8</v>
      </c>
      <c r="AZ77" s="4">
        <v>12</v>
      </c>
      <c r="BA77" s="4">
        <v>12</v>
      </c>
      <c r="BB77" s="4" t="s">
        <v>421</v>
      </c>
      <c r="BC77" s="4">
        <v>1.3011999999999999</v>
      </c>
      <c r="BD77" s="4">
        <v>1.1000000000000001</v>
      </c>
      <c r="BE77" s="4">
        <v>2.1</v>
      </c>
      <c r="BF77" s="4">
        <v>14.063000000000001</v>
      </c>
      <c r="BG77" s="4">
        <v>13.82</v>
      </c>
      <c r="BH77" s="4">
        <v>0.98</v>
      </c>
      <c r="BI77" s="4">
        <v>15.119</v>
      </c>
      <c r="BJ77" s="4">
        <v>2695.904</v>
      </c>
      <c r="BK77" s="4">
        <v>203.64599999999999</v>
      </c>
      <c r="BL77" s="4">
        <v>9.9510000000000005</v>
      </c>
      <c r="BM77" s="4">
        <v>5.8999999999999997E-2</v>
      </c>
      <c r="BN77" s="4">
        <v>10.01</v>
      </c>
      <c r="BO77" s="4">
        <v>7.3579999999999997</v>
      </c>
      <c r="BP77" s="4">
        <v>4.2999999999999997E-2</v>
      </c>
      <c r="BQ77" s="4">
        <v>7.4009999999999998</v>
      </c>
      <c r="BR77" s="4">
        <v>5.5701000000000001</v>
      </c>
      <c r="BU77" s="4">
        <v>3.2959999999999998</v>
      </c>
      <c r="BW77" s="4">
        <v>0</v>
      </c>
      <c r="BX77" s="4">
        <v>0.29837799999999998</v>
      </c>
      <c r="BY77" s="4">
        <v>-5</v>
      </c>
      <c r="BZ77" s="4">
        <v>0.65748300000000004</v>
      </c>
      <c r="CA77" s="4">
        <v>7.2916119999999998</v>
      </c>
      <c r="CB77" s="4">
        <v>13.281157</v>
      </c>
      <c r="CC77" s="4">
        <f t="shared" si="12"/>
        <v>1.9264438903999999</v>
      </c>
      <c r="CE77" s="4">
        <f t="shared" si="13"/>
        <v>14684.142010064255</v>
      </c>
      <c r="CF77" s="4">
        <f t="shared" si="13"/>
        <v>1109.2259901619439</v>
      </c>
      <c r="CG77" s="4">
        <f t="shared" si="14"/>
        <v>40.312019647763996</v>
      </c>
      <c r="CH77" s="4">
        <f t="shared" si="14"/>
        <v>30.339410976896396</v>
      </c>
    </row>
    <row r="78" spans="1:86">
      <c r="A78" s="2">
        <v>42439</v>
      </c>
      <c r="B78" s="32">
        <v>0.44956699074074075</v>
      </c>
      <c r="C78" s="4">
        <v>13.54</v>
      </c>
      <c r="D78" s="4">
        <v>1.6657999999999999</v>
      </c>
      <c r="E78" s="4" t="s">
        <v>155</v>
      </c>
      <c r="F78" s="4">
        <v>16657.565789</v>
      </c>
      <c r="G78" s="4">
        <v>419.7</v>
      </c>
      <c r="H78" s="4">
        <v>2.7</v>
      </c>
      <c r="I78" s="4">
        <v>784</v>
      </c>
      <c r="K78" s="4">
        <v>0</v>
      </c>
      <c r="L78" s="4">
        <v>77</v>
      </c>
      <c r="M78" s="4">
        <v>0.86809999999999998</v>
      </c>
      <c r="N78" s="4">
        <v>11.754</v>
      </c>
      <c r="O78" s="4">
        <v>1.446</v>
      </c>
      <c r="P78" s="4">
        <v>364.31849999999997</v>
      </c>
      <c r="Q78" s="4">
        <v>2.3569</v>
      </c>
      <c r="R78" s="4">
        <v>366.7</v>
      </c>
      <c r="S78" s="4">
        <v>269.36669999999998</v>
      </c>
      <c r="T78" s="4">
        <v>1.7425999999999999</v>
      </c>
      <c r="U78" s="4">
        <v>271.10000000000002</v>
      </c>
      <c r="V78" s="4">
        <v>783.96249999999998</v>
      </c>
      <c r="Y78" s="4">
        <v>66.769000000000005</v>
      </c>
      <c r="Z78" s="4">
        <v>0</v>
      </c>
      <c r="AA78" s="4">
        <v>0</v>
      </c>
      <c r="AB78" s="4" t="s">
        <v>384</v>
      </c>
      <c r="AC78" s="4">
        <v>0</v>
      </c>
      <c r="AD78" s="4">
        <v>12.1</v>
      </c>
      <c r="AE78" s="4">
        <v>841</v>
      </c>
      <c r="AF78" s="4">
        <v>865</v>
      </c>
      <c r="AG78" s="4">
        <v>826</v>
      </c>
      <c r="AH78" s="4">
        <v>0</v>
      </c>
      <c r="AI78" s="4">
        <v>0</v>
      </c>
      <c r="AJ78" s="4">
        <v>0</v>
      </c>
      <c r="AK78" s="4">
        <v>983</v>
      </c>
      <c r="AL78" s="4">
        <v>-40</v>
      </c>
      <c r="AM78" s="4">
        <v>0</v>
      </c>
      <c r="AN78" s="4">
        <v>25</v>
      </c>
      <c r="AO78" s="4">
        <v>191.4</v>
      </c>
      <c r="AP78" s="4">
        <v>190.6</v>
      </c>
      <c r="AQ78" s="4">
        <v>2.4</v>
      </c>
      <c r="AR78" s="4">
        <v>195</v>
      </c>
      <c r="AS78" s="4" t="s">
        <v>155</v>
      </c>
      <c r="AT78" s="4">
        <v>2</v>
      </c>
      <c r="AU78" s="5">
        <v>0.65747685185185178</v>
      </c>
      <c r="AV78" s="4">
        <v>47.164071</v>
      </c>
      <c r="AW78" s="4">
        <v>-88.48527</v>
      </c>
      <c r="AX78" s="4">
        <v>316.10000000000002</v>
      </c>
      <c r="AY78" s="4">
        <v>45.8</v>
      </c>
      <c r="AZ78" s="4">
        <v>12</v>
      </c>
      <c r="BA78" s="4">
        <v>11</v>
      </c>
      <c r="BB78" s="4" t="s">
        <v>443</v>
      </c>
      <c r="BC78" s="4">
        <v>1.4</v>
      </c>
      <c r="BD78" s="4">
        <v>1.1024</v>
      </c>
      <c r="BE78" s="4">
        <v>2.1012</v>
      </c>
      <c r="BF78" s="4">
        <v>14.063000000000001</v>
      </c>
      <c r="BG78" s="4">
        <v>13.76</v>
      </c>
      <c r="BH78" s="4">
        <v>0.98</v>
      </c>
      <c r="BI78" s="4">
        <v>15.195</v>
      </c>
      <c r="BJ78" s="4">
        <v>2684.51</v>
      </c>
      <c r="BK78" s="4">
        <v>210.20099999999999</v>
      </c>
      <c r="BL78" s="4">
        <v>8.7140000000000004</v>
      </c>
      <c r="BM78" s="4">
        <v>5.6000000000000001E-2</v>
      </c>
      <c r="BN78" s="4">
        <v>8.77</v>
      </c>
      <c r="BO78" s="4">
        <v>6.4429999999999996</v>
      </c>
      <c r="BP78" s="4">
        <v>4.2000000000000003E-2</v>
      </c>
      <c r="BQ78" s="4">
        <v>6.484</v>
      </c>
      <c r="BR78" s="4">
        <v>5.9207000000000001</v>
      </c>
      <c r="BU78" s="4">
        <v>3.0259999999999998</v>
      </c>
      <c r="BW78" s="4">
        <v>0</v>
      </c>
      <c r="BX78" s="4">
        <v>0.25403100000000001</v>
      </c>
      <c r="BY78" s="4">
        <v>-5</v>
      </c>
      <c r="BZ78" s="4">
        <v>0.65400000000000003</v>
      </c>
      <c r="CA78" s="4">
        <v>6.2078819999999997</v>
      </c>
      <c r="CB78" s="4">
        <v>13.210800000000001</v>
      </c>
      <c r="CC78" s="4">
        <f t="shared" si="12"/>
        <v>1.6401224243999999</v>
      </c>
      <c r="CE78" s="4">
        <f t="shared" si="13"/>
        <v>12448.84561694154</v>
      </c>
      <c r="CF78" s="4">
        <f t="shared" si="13"/>
        <v>974.76254419865404</v>
      </c>
      <c r="CG78" s="4">
        <f t="shared" si="14"/>
        <v>30.068174445336002</v>
      </c>
      <c r="CH78" s="4">
        <f t="shared" si="14"/>
        <v>27.455990197177798</v>
      </c>
    </row>
    <row r="79" spans="1:86">
      <c r="A79" s="2">
        <v>42439</v>
      </c>
      <c r="B79" s="32">
        <v>0.44957856481481479</v>
      </c>
      <c r="C79" s="4">
        <v>13.843</v>
      </c>
      <c r="D79" s="4">
        <v>0.5585</v>
      </c>
      <c r="E79" s="4" t="s">
        <v>155</v>
      </c>
      <c r="F79" s="4">
        <v>5585.3465349999997</v>
      </c>
      <c r="G79" s="4">
        <v>400.7</v>
      </c>
      <c r="H79" s="4">
        <v>2.6</v>
      </c>
      <c r="I79" s="4">
        <v>468.5</v>
      </c>
      <c r="K79" s="4">
        <v>0</v>
      </c>
      <c r="L79" s="4">
        <v>65</v>
      </c>
      <c r="M79" s="4">
        <v>0.87580000000000002</v>
      </c>
      <c r="N79" s="4">
        <v>12.1241</v>
      </c>
      <c r="O79" s="4">
        <v>0.48920000000000002</v>
      </c>
      <c r="P79" s="4">
        <v>350.97750000000002</v>
      </c>
      <c r="Q79" s="4">
        <v>2.2884000000000002</v>
      </c>
      <c r="R79" s="4">
        <v>353.3</v>
      </c>
      <c r="S79" s="4">
        <v>259.50279999999998</v>
      </c>
      <c r="T79" s="4">
        <v>1.6919</v>
      </c>
      <c r="U79" s="4">
        <v>261.2</v>
      </c>
      <c r="V79" s="4">
        <v>468.5016</v>
      </c>
      <c r="Y79" s="4">
        <v>56.503</v>
      </c>
      <c r="Z79" s="4">
        <v>0</v>
      </c>
      <c r="AA79" s="4">
        <v>0</v>
      </c>
      <c r="AB79" s="4" t="s">
        <v>384</v>
      </c>
      <c r="AC79" s="4">
        <v>0</v>
      </c>
      <c r="AD79" s="4">
        <v>12</v>
      </c>
      <c r="AE79" s="4">
        <v>842</v>
      </c>
      <c r="AF79" s="4">
        <v>865</v>
      </c>
      <c r="AG79" s="4">
        <v>828</v>
      </c>
      <c r="AH79" s="4">
        <v>0</v>
      </c>
      <c r="AI79" s="4">
        <v>0</v>
      </c>
      <c r="AJ79" s="4">
        <v>0</v>
      </c>
      <c r="AK79" s="4">
        <v>983</v>
      </c>
      <c r="AL79" s="4">
        <v>-40</v>
      </c>
      <c r="AM79" s="4">
        <v>0</v>
      </c>
      <c r="AN79" s="4">
        <v>25</v>
      </c>
      <c r="AO79" s="4">
        <v>191</v>
      </c>
      <c r="AP79" s="4">
        <v>190.4</v>
      </c>
      <c r="AQ79" s="4">
        <v>2.2999999999999998</v>
      </c>
      <c r="AR79" s="4">
        <v>195</v>
      </c>
      <c r="AS79" s="4" t="s">
        <v>155</v>
      </c>
      <c r="AT79" s="4">
        <v>2</v>
      </c>
      <c r="AU79" s="5">
        <v>0.65748842592592593</v>
      </c>
      <c r="AV79" s="4">
        <v>47.164175999999998</v>
      </c>
      <c r="AW79" s="4">
        <v>-88.485480999999993</v>
      </c>
      <c r="AX79" s="4">
        <v>316.2</v>
      </c>
      <c r="AY79" s="4">
        <v>43.4</v>
      </c>
      <c r="AZ79" s="4">
        <v>12</v>
      </c>
      <c r="BA79" s="4">
        <v>11</v>
      </c>
      <c r="BB79" s="4" t="s">
        <v>443</v>
      </c>
      <c r="BC79" s="4">
        <v>1.3988</v>
      </c>
      <c r="BD79" s="4">
        <v>1.3</v>
      </c>
      <c r="BE79" s="4">
        <v>2.2000000000000002</v>
      </c>
      <c r="BF79" s="4">
        <v>14.063000000000001</v>
      </c>
      <c r="BG79" s="4">
        <v>14.66</v>
      </c>
      <c r="BH79" s="4">
        <v>1.04</v>
      </c>
      <c r="BI79" s="4">
        <v>14.178000000000001</v>
      </c>
      <c r="BJ79" s="4">
        <v>2904.7429999999999</v>
      </c>
      <c r="BK79" s="4">
        <v>74.593999999999994</v>
      </c>
      <c r="BL79" s="4">
        <v>8.8059999999999992</v>
      </c>
      <c r="BM79" s="4">
        <v>5.7000000000000002E-2</v>
      </c>
      <c r="BN79" s="4">
        <v>8.8629999999999995</v>
      </c>
      <c r="BO79" s="4">
        <v>6.5110000000000001</v>
      </c>
      <c r="BP79" s="4">
        <v>4.2000000000000003E-2</v>
      </c>
      <c r="BQ79" s="4">
        <v>6.5529999999999999</v>
      </c>
      <c r="BR79" s="4">
        <v>3.7115999999999998</v>
      </c>
      <c r="BU79" s="4">
        <v>2.6859999999999999</v>
      </c>
      <c r="BW79" s="4">
        <v>0</v>
      </c>
      <c r="BX79" s="4">
        <v>0.22325400000000001</v>
      </c>
      <c r="BY79" s="4">
        <v>-5</v>
      </c>
      <c r="BZ79" s="4">
        <v>0.65216099999999999</v>
      </c>
      <c r="CA79" s="4">
        <v>5.4557690000000001</v>
      </c>
      <c r="CB79" s="4">
        <v>13.173652000000001</v>
      </c>
      <c r="CC79" s="4">
        <f t="shared" si="12"/>
        <v>1.4414141698</v>
      </c>
      <c r="CE79" s="4">
        <f t="shared" si="13"/>
        <v>11838.162288838148</v>
      </c>
      <c r="CF79" s="4">
        <f t="shared" si="13"/>
        <v>304.00482169114196</v>
      </c>
      <c r="CG79" s="4">
        <f t="shared" si="14"/>
        <v>26.706485729978997</v>
      </c>
      <c r="CH79" s="4">
        <f t="shared" si="14"/>
        <v>15.126475268638799</v>
      </c>
    </row>
    <row r="80" spans="1:86">
      <c r="A80" s="2">
        <v>42439</v>
      </c>
      <c r="B80" s="32">
        <v>0.44959013888888893</v>
      </c>
      <c r="C80" s="4">
        <v>14.071999999999999</v>
      </c>
      <c r="D80" s="4">
        <v>0.19220000000000001</v>
      </c>
      <c r="E80" s="4" t="s">
        <v>155</v>
      </c>
      <c r="F80" s="4">
        <v>1921.980198</v>
      </c>
      <c r="G80" s="4">
        <v>446</v>
      </c>
      <c r="H80" s="4">
        <v>2.6</v>
      </c>
      <c r="I80" s="4">
        <v>223.2</v>
      </c>
      <c r="K80" s="4">
        <v>0</v>
      </c>
      <c r="L80" s="4">
        <v>53</v>
      </c>
      <c r="M80" s="4">
        <v>0.87749999999999995</v>
      </c>
      <c r="N80" s="4">
        <v>12.3475</v>
      </c>
      <c r="O80" s="4">
        <v>0.1686</v>
      </c>
      <c r="P80" s="4">
        <v>391.31610000000001</v>
      </c>
      <c r="Q80" s="4">
        <v>2.2814000000000001</v>
      </c>
      <c r="R80" s="4">
        <v>393.6</v>
      </c>
      <c r="S80" s="4">
        <v>289.32799999999997</v>
      </c>
      <c r="T80" s="4">
        <v>1.6868000000000001</v>
      </c>
      <c r="U80" s="4">
        <v>291</v>
      </c>
      <c r="V80" s="4">
        <v>223.20529999999999</v>
      </c>
      <c r="Y80" s="4">
        <v>46.923999999999999</v>
      </c>
      <c r="Z80" s="4">
        <v>0</v>
      </c>
      <c r="AA80" s="4">
        <v>0</v>
      </c>
      <c r="AB80" s="4" t="s">
        <v>384</v>
      </c>
      <c r="AC80" s="4">
        <v>0</v>
      </c>
      <c r="AD80" s="4">
        <v>12</v>
      </c>
      <c r="AE80" s="4">
        <v>842</v>
      </c>
      <c r="AF80" s="4">
        <v>864</v>
      </c>
      <c r="AG80" s="4">
        <v>828</v>
      </c>
      <c r="AH80" s="4">
        <v>0</v>
      </c>
      <c r="AI80" s="4">
        <v>0</v>
      </c>
      <c r="AJ80" s="4">
        <v>0</v>
      </c>
      <c r="AK80" s="4">
        <v>983</v>
      </c>
      <c r="AL80" s="4">
        <v>-40</v>
      </c>
      <c r="AM80" s="4">
        <v>0</v>
      </c>
      <c r="AN80" s="4">
        <v>25</v>
      </c>
      <c r="AO80" s="4">
        <v>191</v>
      </c>
      <c r="AP80" s="4">
        <v>190</v>
      </c>
      <c r="AQ80" s="4">
        <v>2.2000000000000002</v>
      </c>
      <c r="AR80" s="4">
        <v>195</v>
      </c>
      <c r="AS80" s="4" t="s">
        <v>155</v>
      </c>
      <c r="AT80" s="4">
        <v>2</v>
      </c>
      <c r="AU80" s="5">
        <v>0.65749999999999997</v>
      </c>
      <c r="AV80" s="4">
        <v>47.164270999999999</v>
      </c>
      <c r="AW80" s="4">
        <v>-88.485697999999999</v>
      </c>
      <c r="AX80" s="4">
        <v>316.39999999999998</v>
      </c>
      <c r="AY80" s="4">
        <v>41.9</v>
      </c>
      <c r="AZ80" s="4">
        <v>12</v>
      </c>
      <c r="BA80" s="4">
        <v>11</v>
      </c>
      <c r="BB80" s="4" t="s">
        <v>443</v>
      </c>
      <c r="BC80" s="4">
        <v>1.3048</v>
      </c>
      <c r="BD80" s="4">
        <v>1.2964</v>
      </c>
      <c r="BE80" s="4">
        <v>2.2035999999999998</v>
      </c>
      <c r="BF80" s="4">
        <v>14.063000000000001</v>
      </c>
      <c r="BG80" s="4">
        <v>14.86</v>
      </c>
      <c r="BH80" s="4">
        <v>1.06</v>
      </c>
      <c r="BI80" s="4">
        <v>13.962999999999999</v>
      </c>
      <c r="BJ80" s="4">
        <v>2987.076</v>
      </c>
      <c r="BK80" s="4">
        <v>25.966999999999999</v>
      </c>
      <c r="BL80" s="4">
        <v>9.9139999999999997</v>
      </c>
      <c r="BM80" s="4">
        <v>5.8000000000000003E-2</v>
      </c>
      <c r="BN80" s="4">
        <v>9.9710000000000001</v>
      </c>
      <c r="BO80" s="4">
        <v>7.33</v>
      </c>
      <c r="BP80" s="4">
        <v>4.2999999999999997E-2</v>
      </c>
      <c r="BQ80" s="4">
        <v>7.3730000000000002</v>
      </c>
      <c r="BR80" s="4">
        <v>1.7855000000000001</v>
      </c>
      <c r="BU80" s="4">
        <v>2.2519999999999998</v>
      </c>
      <c r="BW80" s="4">
        <v>0</v>
      </c>
      <c r="BX80" s="4">
        <v>0.20393500000000001</v>
      </c>
      <c r="BY80" s="4">
        <v>-5</v>
      </c>
      <c r="BZ80" s="4">
        <v>0.65222599999999997</v>
      </c>
      <c r="CA80" s="4">
        <v>4.9836609999999997</v>
      </c>
      <c r="CB80" s="4">
        <v>13.174965</v>
      </c>
      <c r="CC80" s="4">
        <f t="shared" si="12"/>
        <v>1.3166832361999998</v>
      </c>
      <c r="CE80" s="4">
        <f t="shared" si="13"/>
        <v>11120.270901431291</v>
      </c>
      <c r="CF80" s="4">
        <f t="shared" si="13"/>
        <v>96.669811714689004</v>
      </c>
      <c r="CG80" s="4">
        <f t="shared" si="14"/>
        <v>27.448165817090999</v>
      </c>
      <c r="CH80" s="4">
        <f t="shared" si="14"/>
        <v>6.6470500564784993</v>
      </c>
    </row>
    <row r="81" spans="1:86">
      <c r="A81" s="2">
        <v>42439</v>
      </c>
      <c r="B81" s="32">
        <v>0.44960171296296297</v>
      </c>
      <c r="C81" s="4">
        <v>14.02</v>
      </c>
      <c r="D81" s="4">
        <v>6.4600000000000005E-2</v>
      </c>
      <c r="E81" s="4" t="s">
        <v>155</v>
      </c>
      <c r="F81" s="4">
        <v>645.62864300000001</v>
      </c>
      <c r="G81" s="4">
        <v>474.4</v>
      </c>
      <c r="H81" s="4">
        <v>2.6</v>
      </c>
      <c r="I81" s="4">
        <v>134.1</v>
      </c>
      <c r="K81" s="4">
        <v>0</v>
      </c>
      <c r="L81" s="4">
        <v>53</v>
      </c>
      <c r="M81" s="4">
        <v>0.879</v>
      </c>
      <c r="N81" s="4">
        <v>12.324400000000001</v>
      </c>
      <c r="O81" s="4">
        <v>5.6800000000000003E-2</v>
      </c>
      <c r="P81" s="4">
        <v>417.02850000000001</v>
      </c>
      <c r="Q81" s="4">
        <v>2.2854999999999999</v>
      </c>
      <c r="R81" s="4">
        <v>419.3</v>
      </c>
      <c r="S81" s="4">
        <v>308.339</v>
      </c>
      <c r="T81" s="4">
        <v>1.6898</v>
      </c>
      <c r="U81" s="4">
        <v>310</v>
      </c>
      <c r="V81" s="4">
        <v>134.12610000000001</v>
      </c>
      <c r="Y81" s="4">
        <v>46.497999999999998</v>
      </c>
      <c r="Z81" s="4">
        <v>0</v>
      </c>
      <c r="AA81" s="4">
        <v>0</v>
      </c>
      <c r="AB81" s="4" t="s">
        <v>384</v>
      </c>
      <c r="AC81" s="4">
        <v>0</v>
      </c>
      <c r="AD81" s="4">
        <v>11.9</v>
      </c>
      <c r="AE81" s="4">
        <v>842</v>
      </c>
      <c r="AF81" s="4">
        <v>864</v>
      </c>
      <c r="AG81" s="4">
        <v>827</v>
      </c>
      <c r="AH81" s="4">
        <v>0</v>
      </c>
      <c r="AI81" s="4">
        <v>0</v>
      </c>
      <c r="AJ81" s="4">
        <v>0</v>
      </c>
      <c r="AK81" s="4">
        <v>983</v>
      </c>
      <c r="AL81" s="4">
        <v>-40</v>
      </c>
      <c r="AM81" s="4">
        <v>0</v>
      </c>
      <c r="AN81" s="4">
        <v>25</v>
      </c>
      <c r="AO81" s="4">
        <v>191</v>
      </c>
      <c r="AP81" s="4">
        <v>190</v>
      </c>
      <c r="AQ81" s="4">
        <v>2</v>
      </c>
      <c r="AR81" s="4">
        <v>195</v>
      </c>
      <c r="AS81" s="4" t="s">
        <v>155</v>
      </c>
      <c r="AT81" s="4">
        <v>2</v>
      </c>
      <c r="AU81" s="5">
        <v>0.65751157407407412</v>
      </c>
      <c r="AV81" s="4">
        <v>47.164329000000002</v>
      </c>
      <c r="AW81" s="4">
        <v>-88.485923</v>
      </c>
      <c r="AX81" s="4">
        <v>316.5</v>
      </c>
      <c r="AY81" s="4">
        <v>39.9</v>
      </c>
      <c r="AZ81" s="4">
        <v>12</v>
      </c>
      <c r="BA81" s="4">
        <v>11</v>
      </c>
      <c r="BB81" s="4" t="s">
        <v>443</v>
      </c>
      <c r="BC81" s="4">
        <v>1.6963999999999999</v>
      </c>
      <c r="BD81" s="4">
        <v>1.0012000000000001</v>
      </c>
      <c r="BE81" s="4">
        <v>2.5</v>
      </c>
      <c r="BF81" s="4">
        <v>14.063000000000001</v>
      </c>
      <c r="BG81" s="4">
        <v>15.07</v>
      </c>
      <c r="BH81" s="4">
        <v>1.07</v>
      </c>
      <c r="BI81" s="4">
        <v>13.76</v>
      </c>
      <c r="BJ81" s="4">
        <v>3016.221</v>
      </c>
      <c r="BK81" s="4">
        <v>8.84</v>
      </c>
      <c r="BL81" s="4">
        <v>10.688000000000001</v>
      </c>
      <c r="BM81" s="4">
        <v>5.8999999999999997E-2</v>
      </c>
      <c r="BN81" s="4">
        <v>10.747</v>
      </c>
      <c r="BO81" s="4">
        <v>7.9020000000000001</v>
      </c>
      <c r="BP81" s="4">
        <v>4.2999999999999997E-2</v>
      </c>
      <c r="BQ81" s="4">
        <v>7.9459999999999997</v>
      </c>
      <c r="BR81" s="4">
        <v>1.0853999999999999</v>
      </c>
      <c r="BU81" s="4">
        <v>2.258</v>
      </c>
      <c r="BW81" s="4">
        <v>0</v>
      </c>
      <c r="BX81" s="4">
        <v>0.20996899999999999</v>
      </c>
      <c r="BY81" s="4">
        <v>-5</v>
      </c>
      <c r="BZ81" s="4">
        <v>0.65054800000000002</v>
      </c>
      <c r="CA81" s="4">
        <v>5.1311169999999997</v>
      </c>
      <c r="CB81" s="4">
        <v>13.141069999999999</v>
      </c>
      <c r="CC81" s="4">
        <f t="shared" si="12"/>
        <v>1.3556411113999998</v>
      </c>
      <c r="CE81" s="4">
        <f t="shared" si="13"/>
        <v>11561.007388096177</v>
      </c>
      <c r="CF81" s="4">
        <f t="shared" si="13"/>
        <v>33.883228487159997</v>
      </c>
      <c r="CG81" s="4">
        <f t="shared" si="14"/>
        <v>30.456576194453994</v>
      </c>
      <c r="CH81" s="4">
        <f t="shared" si="14"/>
        <v>4.160277850674599</v>
      </c>
    </row>
    <row r="82" spans="1:86">
      <c r="A82" s="2">
        <v>42439</v>
      </c>
      <c r="B82" s="32">
        <v>0.44961328703703707</v>
      </c>
      <c r="C82" s="4">
        <v>13.728999999999999</v>
      </c>
      <c r="D82" s="4">
        <v>3.2399999999999998E-2</v>
      </c>
      <c r="E82" s="4" t="s">
        <v>155</v>
      </c>
      <c r="F82" s="4">
        <v>323.76297599999998</v>
      </c>
      <c r="G82" s="4">
        <v>656.9</v>
      </c>
      <c r="H82" s="4">
        <v>2.5</v>
      </c>
      <c r="I82" s="4">
        <v>97.6</v>
      </c>
      <c r="K82" s="4">
        <v>0.06</v>
      </c>
      <c r="L82" s="4">
        <v>52</v>
      </c>
      <c r="M82" s="4">
        <v>0.88160000000000005</v>
      </c>
      <c r="N82" s="4">
        <v>12.1035</v>
      </c>
      <c r="O82" s="4">
        <v>2.8500000000000001E-2</v>
      </c>
      <c r="P82" s="4">
        <v>579.11739999999998</v>
      </c>
      <c r="Q82" s="4">
        <v>2.2040000000000002</v>
      </c>
      <c r="R82" s="4">
        <v>581.29999999999995</v>
      </c>
      <c r="S82" s="4">
        <v>428.18290000000002</v>
      </c>
      <c r="T82" s="4">
        <v>1.6294999999999999</v>
      </c>
      <c r="U82" s="4">
        <v>429.8</v>
      </c>
      <c r="V82" s="4">
        <v>97.585899999999995</v>
      </c>
      <c r="Y82" s="4">
        <v>45.722999999999999</v>
      </c>
      <c r="Z82" s="4">
        <v>0</v>
      </c>
      <c r="AA82" s="4">
        <v>5.28E-2</v>
      </c>
      <c r="AB82" s="4" t="s">
        <v>384</v>
      </c>
      <c r="AC82" s="4">
        <v>0</v>
      </c>
      <c r="AD82" s="4">
        <v>11.8</v>
      </c>
      <c r="AE82" s="4">
        <v>843</v>
      </c>
      <c r="AF82" s="4">
        <v>865</v>
      </c>
      <c r="AG82" s="4">
        <v>828</v>
      </c>
      <c r="AH82" s="4">
        <v>0</v>
      </c>
      <c r="AI82" s="4">
        <v>0</v>
      </c>
      <c r="AJ82" s="4">
        <v>0</v>
      </c>
      <c r="AK82" s="4">
        <v>983</v>
      </c>
      <c r="AL82" s="4">
        <v>-40</v>
      </c>
      <c r="AM82" s="4">
        <v>0</v>
      </c>
      <c r="AN82" s="4">
        <v>25</v>
      </c>
      <c r="AO82" s="4">
        <v>190.4</v>
      </c>
      <c r="AP82" s="4">
        <v>190</v>
      </c>
      <c r="AQ82" s="4">
        <v>1.8</v>
      </c>
      <c r="AR82" s="4">
        <v>195</v>
      </c>
      <c r="AS82" s="4" t="s">
        <v>155</v>
      </c>
      <c r="AT82" s="4">
        <v>2</v>
      </c>
      <c r="AU82" s="5">
        <v>0.65752314814814816</v>
      </c>
      <c r="AV82" s="4">
        <v>47.164374000000002</v>
      </c>
      <c r="AW82" s="4">
        <v>-88.486140000000006</v>
      </c>
      <c r="AX82" s="4">
        <v>316.60000000000002</v>
      </c>
      <c r="AY82" s="4">
        <v>37.6</v>
      </c>
      <c r="AZ82" s="4">
        <v>12</v>
      </c>
      <c r="BA82" s="4">
        <v>10</v>
      </c>
      <c r="BB82" s="4" t="s">
        <v>444</v>
      </c>
      <c r="BC82" s="4">
        <v>1.3988</v>
      </c>
      <c r="BD82" s="4">
        <v>1.1012</v>
      </c>
      <c r="BE82" s="4">
        <v>2.5</v>
      </c>
      <c r="BF82" s="4">
        <v>14.063000000000001</v>
      </c>
      <c r="BG82" s="4">
        <v>15.41</v>
      </c>
      <c r="BH82" s="4">
        <v>1.1000000000000001</v>
      </c>
      <c r="BI82" s="4">
        <v>13.432</v>
      </c>
      <c r="BJ82" s="4">
        <v>3024.03</v>
      </c>
      <c r="BK82" s="4">
        <v>4.5389999999999997</v>
      </c>
      <c r="BL82" s="4">
        <v>15.151999999999999</v>
      </c>
      <c r="BM82" s="4">
        <v>5.8000000000000003E-2</v>
      </c>
      <c r="BN82" s="4">
        <v>15.21</v>
      </c>
      <c r="BO82" s="4">
        <v>11.202999999999999</v>
      </c>
      <c r="BP82" s="4">
        <v>4.2999999999999997E-2</v>
      </c>
      <c r="BQ82" s="4">
        <v>11.246</v>
      </c>
      <c r="BR82" s="4">
        <v>0.80620000000000003</v>
      </c>
      <c r="BU82" s="4">
        <v>2.266</v>
      </c>
      <c r="BW82" s="4">
        <v>9.5850000000000009</v>
      </c>
      <c r="BX82" s="4">
        <v>0.208257</v>
      </c>
      <c r="BY82" s="4">
        <v>-5</v>
      </c>
      <c r="BZ82" s="4">
        <v>0.64716099999999999</v>
      </c>
      <c r="CA82" s="4">
        <v>5.0892799999999996</v>
      </c>
      <c r="CB82" s="4">
        <v>13.072652</v>
      </c>
      <c r="CC82" s="4">
        <f t="shared" si="12"/>
        <v>1.3445877759999998</v>
      </c>
      <c r="CE82" s="4">
        <f t="shared" si="13"/>
        <v>11496.431142604799</v>
      </c>
      <c r="CF82" s="4">
        <f t="shared" si="13"/>
        <v>17.255880714239996</v>
      </c>
      <c r="CG82" s="4">
        <f t="shared" si="14"/>
        <v>42.753830031359996</v>
      </c>
      <c r="CH82" s="4">
        <f t="shared" si="14"/>
        <v>3.0649242193920001</v>
      </c>
    </row>
    <row r="83" spans="1:86">
      <c r="A83" s="2">
        <v>42439</v>
      </c>
      <c r="B83" s="32">
        <v>0.44962486111111111</v>
      </c>
      <c r="C83" s="4">
        <v>13.391999999999999</v>
      </c>
      <c r="D83" s="4">
        <v>3.2800000000000003E-2</v>
      </c>
      <c r="E83" s="4" t="s">
        <v>155</v>
      </c>
      <c r="F83" s="4">
        <v>327.52066100000002</v>
      </c>
      <c r="G83" s="4">
        <v>802.6</v>
      </c>
      <c r="H83" s="4">
        <v>2.2999999999999998</v>
      </c>
      <c r="I83" s="4">
        <v>88.1</v>
      </c>
      <c r="K83" s="4">
        <v>0.2</v>
      </c>
      <c r="L83" s="4">
        <v>49</v>
      </c>
      <c r="M83" s="4">
        <v>0.88419999999999999</v>
      </c>
      <c r="N83" s="4">
        <v>11.840999999999999</v>
      </c>
      <c r="O83" s="4">
        <v>2.9000000000000001E-2</v>
      </c>
      <c r="P83" s="4">
        <v>709.64949999999999</v>
      </c>
      <c r="Q83" s="4">
        <v>2.0449999999999999</v>
      </c>
      <c r="R83" s="4">
        <v>711.7</v>
      </c>
      <c r="S83" s="4">
        <v>524.69460000000004</v>
      </c>
      <c r="T83" s="4">
        <v>1.512</v>
      </c>
      <c r="U83" s="4">
        <v>526.20000000000005</v>
      </c>
      <c r="V83" s="4">
        <v>88.0625</v>
      </c>
      <c r="Y83" s="4">
        <v>43.534999999999997</v>
      </c>
      <c r="Z83" s="4">
        <v>0</v>
      </c>
      <c r="AA83" s="4">
        <v>0.17860000000000001</v>
      </c>
      <c r="AB83" s="4" t="s">
        <v>384</v>
      </c>
      <c r="AC83" s="4">
        <v>0</v>
      </c>
      <c r="AD83" s="4">
        <v>11.9</v>
      </c>
      <c r="AE83" s="4">
        <v>844</v>
      </c>
      <c r="AF83" s="4">
        <v>866</v>
      </c>
      <c r="AG83" s="4">
        <v>828</v>
      </c>
      <c r="AH83" s="4">
        <v>0</v>
      </c>
      <c r="AI83" s="4">
        <v>0</v>
      </c>
      <c r="AJ83" s="4">
        <v>0</v>
      </c>
      <c r="AK83" s="4">
        <v>983</v>
      </c>
      <c r="AL83" s="4">
        <v>-40</v>
      </c>
      <c r="AM83" s="4">
        <v>0</v>
      </c>
      <c r="AN83" s="4">
        <v>25</v>
      </c>
      <c r="AO83" s="4">
        <v>190</v>
      </c>
      <c r="AP83" s="4">
        <v>190</v>
      </c>
      <c r="AQ83" s="4">
        <v>1.6</v>
      </c>
      <c r="AR83" s="4">
        <v>195</v>
      </c>
      <c r="AS83" s="4" t="s">
        <v>155</v>
      </c>
      <c r="AT83" s="4">
        <v>2</v>
      </c>
      <c r="AU83" s="5">
        <v>0.6575347222222222</v>
      </c>
      <c r="AV83" s="4">
        <v>47.164414999999998</v>
      </c>
      <c r="AW83" s="4">
        <v>-88.486341999999993</v>
      </c>
      <c r="AX83" s="4">
        <v>316.7</v>
      </c>
      <c r="AY83" s="4">
        <v>35.9</v>
      </c>
      <c r="AZ83" s="4">
        <v>12</v>
      </c>
      <c r="BA83" s="4">
        <v>10</v>
      </c>
      <c r="BB83" s="4" t="s">
        <v>444</v>
      </c>
      <c r="BC83" s="4">
        <v>1.3</v>
      </c>
      <c r="BD83" s="4">
        <v>1.2012</v>
      </c>
      <c r="BE83" s="4">
        <v>2.4988000000000001</v>
      </c>
      <c r="BF83" s="4">
        <v>14.063000000000001</v>
      </c>
      <c r="BG83" s="4">
        <v>15.77</v>
      </c>
      <c r="BH83" s="4">
        <v>1.1200000000000001</v>
      </c>
      <c r="BI83" s="4">
        <v>13.096</v>
      </c>
      <c r="BJ83" s="4">
        <v>3024.1759999999999</v>
      </c>
      <c r="BK83" s="4">
        <v>4.7069999999999999</v>
      </c>
      <c r="BL83" s="4">
        <v>18.98</v>
      </c>
      <c r="BM83" s="4">
        <v>5.5E-2</v>
      </c>
      <c r="BN83" s="4">
        <v>19.035</v>
      </c>
      <c r="BO83" s="4">
        <v>14.032999999999999</v>
      </c>
      <c r="BP83" s="4">
        <v>0.04</v>
      </c>
      <c r="BQ83" s="4">
        <v>14.074</v>
      </c>
      <c r="BR83" s="4">
        <v>0.74370000000000003</v>
      </c>
      <c r="BU83" s="4">
        <v>2.206</v>
      </c>
      <c r="BW83" s="4">
        <v>33.174999999999997</v>
      </c>
      <c r="BX83" s="4">
        <v>0.23094500000000001</v>
      </c>
      <c r="BY83" s="4">
        <v>-5</v>
      </c>
      <c r="BZ83" s="4">
        <v>0.647837</v>
      </c>
      <c r="CA83" s="4">
        <v>5.6437200000000001</v>
      </c>
      <c r="CB83" s="4">
        <v>13.086311</v>
      </c>
      <c r="CC83" s="4">
        <f t="shared" si="12"/>
        <v>1.4910708239999999</v>
      </c>
      <c r="CE83" s="4">
        <f t="shared" si="13"/>
        <v>12749.49912331584</v>
      </c>
      <c r="CF83" s="4">
        <f t="shared" si="13"/>
        <v>19.84404755988</v>
      </c>
      <c r="CG83" s="4">
        <f t="shared" si="14"/>
        <v>59.333997314159994</v>
      </c>
      <c r="CH83" s="4">
        <f t="shared" si="14"/>
        <v>3.1353342193080005</v>
      </c>
    </row>
    <row r="84" spans="1:86">
      <c r="A84" s="2">
        <v>42439</v>
      </c>
      <c r="B84" s="32">
        <v>0.4496364351851852</v>
      </c>
      <c r="C84" s="4">
        <v>13.829000000000001</v>
      </c>
      <c r="D84" s="4">
        <v>0.15210000000000001</v>
      </c>
      <c r="E84" s="4" t="s">
        <v>155</v>
      </c>
      <c r="F84" s="4">
        <v>1520.909091</v>
      </c>
      <c r="G84" s="4">
        <v>802.6</v>
      </c>
      <c r="H84" s="4">
        <v>1.3</v>
      </c>
      <c r="I84" s="4">
        <v>94.7</v>
      </c>
      <c r="K84" s="4">
        <v>0.7</v>
      </c>
      <c r="L84" s="4">
        <v>48</v>
      </c>
      <c r="M84" s="4">
        <v>0.87970000000000004</v>
      </c>
      <c r="N84" s="4">
        <v>12.1653</v>
      </c>
      <c r="O84" s="4">
        <v>0.1338</v>
      </c>
      <c r="P84" s="4">
        <v>706.04049999999995</v>
      </c>
      <c r="Q84" s="4">
        <v>1.1795</v>
      </c>
      <c r="R84" s="4">
        <v>707.2</v>
      </c>
      <c r="S84" s="4">
        <v>522.02629999999999</v>
      </c>
      <c r="T84" s="4">
        <v>0.87209999999999999</v>
      </c>
      <c r="U84" s="4">
        <v>522.9</v>
      </c>
      <c r="V84" s="4">
        <v>94.660600000000002</v>
      </c>
      <c r="Y84" s="4">
        <v>42.453000000000003</v>
      </c>
      <c r="Z84" s="4">
        <v>0</v>
      </c>
      <c r="AA84" s="4">
        <v>0.61899999999999999</v>
      </c>
      <c r="AB84" s="4" t="s">
        <v>384</v>
      </c>
      <c r="AC84" s="4">
        <v>0</v>
      </c>
      <c r="AD84" s="4">
        <v>11.8</v>
      </c>
      <c r="AE84" s="4">
        <v>844</v>
      </c>
      <c r="AF84" s="4">
        <v>866</v>
      </c>
      <c r="AG84" s="4">
        <v>828</v>
      </c>
      <c r="AH84" s="4">
        <v>0</v>
      </c>
      <c r="AI84" s="4">
        <v>0</v>
      </c>
      <c r="AJ84" s="4">
        <v>0</v>
      </c>
      <c r="AK84" s="4">
        <v>983</v>
      </c>
      <c r="AL84" s="4">
        <v>-40</v>
      </c>
      <c r="AM84" s="4">
        <v>0</v>
      </c>
      <c r="AN84" s="4">
        <v>25</v>
      </c>
      <c r="AO84" s="4">
        <v>190</v>
      </c>
      <c r="AP84" s="4">
        <v>190</v>
      </c>
      <c r="AQ84" s="4">
        <v>1.5</v>
      </c>
      <c r="AR84" s="4">
        <v>195</v>
      </c>
      <c r="AS84" s="4" t="s">
        <v>155</v>
      </c>
      <c r="AT84" s="4">
        <v>2</v>
      </c>
      <c r="AU84" s="5">
        <v>0.65754629629629624</v>
      </c>
      <c r="AV84" s="4">
        <v>47.164430000000003</v>
      </c>
      <c r="AW84" s="4">
        <v>-88.486547000000002</v>
      </c>
      <c r="AX84" s="4">
        <v>316.39999999999998</v>
      </c>
      <c r="AY84" s="4">
        <v>34.299999999999997</v>
      </c>
      <c r="AZ84" s="4">
        <v>12</v>
      </c>
      <c r="BA84" s="4">
        <v>10</v>
      </c>
      <c r="BB84" s="4" t="s">
        <v>435</v>
      </c>
      <c r="BC84" s="4">
        <v>1.3011999999999999</v>
      </c>
      <c r="BD84" s="4">
        <v>1.3024</v>
      </c>
      <c r="BE84" s="4">
        <v>2.4024000000000001</v>
      </c>
      <c r="BF84" s="4">
        <v>14.063000000000001</v>
      </c>
      <c r="BG84" s="4">
        <v>15.17</v>
      </c>
      <c r="BH84" s="4">
        <v>1.08</v>
      </c>
      <c r="BI84" s="4">
        <v>13.673</v>
      </c>
      <c r="BJ84" s="4">
        <v>2998.1509999999998</v>
      </c>
      <c r="BK84" s="4">
        <v>20.986999999999998</v>
      </c>
      <c r="BL84" s="4">
        <v>18.222000000000001</v>
      </c>
      <c r="BM84" s="4">
        <v>0.03</v>
      </c>
      <c r="BN84" s="4">
        <v>18.251999999999999</v>
      </c>
      <c r="BO84" s="4">
        <v>13.473000000000001</v>
      </c>
      <c r="BP84" s="4">
        <v>2.3E-2</v>
      </c>
      <c r="BQ84" s="4">
        <v>13.494999999999999</v>
      </c>
      <c r="BR84" s="4">
        <v>0.77139999999999997</v>
      </c>
      <c r="BU84" s="4">
        <v>2.0760000000000001</v>
      </c>
      <c r="BW84" s="4">
        <v>110.93</v>
      </c>
      <c r="BX84" s="4">
        <v>0.223495</v>
      </c>
      <c r="BY84" s="4">
        <v>-5</v>
      </c>
      <c r="BZ84" s="4">
        <v>0.64777499999999999</v>
      </c>
      <c r="CA84" s="4">
        <v>5.4616709999999999</v>
      </c>
      <c r="CB84" s="4">
        <v>13.085050000000001</v>
      </c>
      <c r="CC84" s="4">
        <f t="shared" si="12"/>
        <v>1.4429734781999999</v>
      </c>
      <c r="CE84" s="4">
        <f t="shared" si="13"/>
        <v>12232.061034629787</v>
      </c>
      <c r="CF84" s="4">
        <f t="shared" si="13"/>
        <v>85.624194689918994</v>
      </c>
      <c r="CG84" s="4">
        <f t="shared" si="14"/>
        <v>55.057821858314995</v>
      </c>
      <c r="CH84" s="4">
        <f t="shared" si="14"/>
        <v>3.1472103580218</v>
      </c>
    </row>
    <row r="85" spans="1:86">
      <c r="A85" s="2">
        <v>42439</v>
      </c>
      <c r="B85" s="32">
        <v>0.44964800925925924</v>
      </c>
      <c r="C85" s="4">
        <v>13.907</v>
      </c>
      <c r="D85" s="4">
        <v>0.63360000000000005</v>
      </c>
      <c r="E85" s="4" t="s">
        <v>155</v>
      </c>
      <c r="F85" s="4">
        <v>6336.4013269999996</v>
      </c>
      <c r="G85" s="4">
        <v>624.79999999999995</v>
      </c>
      <c r="H85" s="4">
        <v>1.2</v>
      </c>
      <c r="I85" s="4">
        <v>199.6</v>
      </c>
      <c r="K85" s="4">
        <v>1.1000000000000001</v>
      </c>
      <c r="L85" s="4">
        <v>49</v>
      </c>
      <c r="M85" s="4">
        <v>0.87480000000000002</v>
      </c>
      <c r="N85" s="4">
        <v>12.1653</v>
      </c>
      <c r="O85" s="4">
        <v>0.55430000000000001</v>
      </c>
      <c r="P85" s="4">
        <v>546.59320000000002</v>
      </c>
      <c r="Q85" s="4">
        <v>1.0497000000000001</v>
      </c>
      <c r="R85" s="4">
        <v>547.6</v>
      </c>
      <c r="S85" s="4">
        <v>404.1354</v>
      </c>
      <c r="T85" s="4">
        <v>0.77610000000000001</v>
      </c>
      <c r="U85" s="4">
        <v>404.9</v>
      </c>
      <c r="V85" s="4">
        <v>199.59200000000001</v>
      </c>
      <c r="Y85" s="4">
        <v>42.432000000000002</v>
      </c>
      <c r="Z85" s="4">
        <v>0</v>
      </c>
      <c r="AA85" s="4">
        <v>0.96220000000000006</v>
      </c>
      <c r="AB85" s="4" t="s">
        <v>384</v>
      </c>
      <c r="AC85" s="4">
        <v>0</v>
      </c>
      <c r="AD85" s="4">
        <v>11.8</v>
      </c>
      <c r="AE85" s="4">
        <v>844</v>
      </c>
      <c r="AF85" s="4">
        <v>865</v>
      </c>
      <c r="AG85" s="4">
        <v>829</v>
      </c>
      <c r="AH85" s="4">
        <v>0</v>
      </c>
      <c r="AI85" s="4">
        <v>0</v>
      </c>
      <c r="AJ85" s="4">
        <v>0</v>
      </c>
      <c r="AK85" s="4">
        <v>983</v>
      </c>
      <c r="AL85" s="4">
        <v>-40</v>
      </c>
      <c r="AM85" s="4">
        <v>0</v>
      </c>
      <c r="AN85" s="4">
        <v>25</v>
      </c>
      <c r="AO85" s="4">
        <v>190</v>
      </c>
      <c r="AP85" s="4">
        <v>190</v>
      </c>
      <c r="AQ85" s="4">
        <v>1.4</v>
      </c>
      <c r="AR85" s="4">
        <v>195</v>
      </c>
      <c r="AS85" s="4" t="s">
        <v>155</v>
      </c>
      <c r="AT85" s="4">
        <v>2</v>
      </c>
      <c r="AU85" s="5">
        <v>0.65755787037037039</v>
      </c>
      <c r="AV85" s="4">
        <v>47.164433000000002</v>
      </c>
      <c r="AW85" s="4">
        <v>-88.486744999999999</v>
      </c>
      <c r="AX85" s="4">
        <v>316.2</v>
      </c>
      <c r="AY85" s="4">
        <v>32.6</v>
      </c>
      <c r="AZ85" s="4">
        <v>12</v>
      </c>
      <c r="BA85" s="4">
        <v>10</v>
      </c>
      <c r="BB85" s="4" t="s">
        <v>435</v>
      </c>
      <c r="BC85" s="4">
        <v>1.3939999999999999</v>
      </c>
      <c r="BD85" s="4">
        <v>1.4987999999999999</v>
      </c>
      <c r="BE85" s="4">
        <v>2.5891999999999999</v>
      </c>
      <c r="BF85" s="4">
        <v>14.063000000000001</v>
      </c>
      <c r="BG85" s="4">
        <v>14.55</v>
      </c>
      <c r="BH85" s="4">
        <v>1.03</v>
      </c>
      <c r="BI85" s="4">
        <v>14.316000000000001</v>
      </c>
      <c r="BJ85" s="4">
        <v>2896.3829999999998</v>
      </c>
      <c r="BK85" s="4">
        <v>83.994</v>
      </c>
      <c r="BL85" s="4">
        <v>13.628</v>
      </c>
      <c r="BM85" s="4">
        <v>2.5999999999999999E-2</v>
      </c>
      <c r="BN85" s="4">
        <v>13.654</v>
      </c>
      <c r="BO85" s="4">
        <v>10.076000000000001</v>
      </c>
      <c r="BP85" s="4">
        <v>1.9E-2</v>
      </c>
      <c r="BQ85" s="4">
        <v>10.096</v>
      </c>
      <c r="BR85" s="4">
        <v>1.5713999999999999</v>
      </c>
      <c r="BU85" s="4">
        <v>2.004</v>
      </c>
      <c r="BW85" s="4">
        <v>166.57900000000001</v>
      </c>
      <c r="BX85" s="4">
        <v>0.18470600000000001</v>
      </c>
      <c r="BY85" s="4">
        <v>-5</v>
      </c>
      <c r="BZ85" s="4">
        <v>0.64822599999999997</v>
      </c>
      <c r="CA85" s="4">
        <v>4.5137530000000003</v>
      </c>
      <c r="CB85" s="4">
        <v>13.094165</v>
      </c>
      <c r="CC85" s="4">
        <f t="shared" si="12"/>
        <v>1.1925335426000001</v>
      </c>
      <c r="CE85" s="4">
        <f t="shared" si="13"/>
        <v>9765.9474191830541</v>
      </c>
      <c r="CF85" s="4">
        <f t="shared" si="13"/>
        <v>283.20874260305402</v>
      </c>
      <c r="CG85" s="4">
        <f t="shared" si="14"/>
        <v>34.041425165136005</v>
      </c>
      <c r="CH85" s="4">
        <f t="shared" si="14"/>
        <v>5.2984048637574004</v>
      </c>
    </row>
    <row r="86" spans="1:86">
      <c r="A86" s="2">
        <v>42439</v>
      </c>
      <c r="B86" s="32">
        <v>0.44965958333333328</v>
      </c>
      <c r="C86" s="4">
        <v>13.638999999999999</v>
      </c>
      <c r="D86" s="4">
        <v>0.29370000000000002</v>
      </c>
      <c r="E86" s="4" t="s">
        <v>155</v>
      </c>
      <c r="F86" s="4">
        <v>2936.7330019999999</v>
      </c>
      <c r="G86" s="4">
        <v>456.1</v>
      </c>
      <c r="H86" s="4">
        <v>1.1000000000000001</v>
      </c>
      <c r="I86" s="4">
        <v>207.4</v>
      </c>
      <c r="K86" s="4">
        <v>1</v>
      </c>
      <c r="L86" s="4">
        <v>49</v>
      </c>
      <c r="M86" s="4">
        <v>0.87980000000000003</v>
      </c>
      <c r="N86" s="4">
        <v>11.9993</v>
      </c>
      <c r="O86" s="4">
        <v>0.25840000000000002</v>
      </c>
      <c r="P86" s="4">
        <v>401.30560000000003</v>
      </c>
      <c r="Q86" s="4">
        <v>0.97909999999999997</v>
      </c>
      <c r="R86" s="4">
        <v>402.3</v>
      </c>
      <c r="S86" s="4">
        <v>296.71390000000002</v>
      </c>
      <c r="T86" s="4">
        <v>0.72389999999999999</v>
      </c>
      <c r="U86" s="4">
        <v>297.39999999999998</v>
      </c>
      <c r="V86" s="4">
        <v>207.43119999999999</v>
      </c>
      <c r="Y86" s="4">
        <v>42.789000000000001</v>
      </c>
      <c r="Z86" s="4">
        <v>0</v>
      </c>
      <c r="AA86" s="4">
        <v>0.88160000000000005</v>
      </c>
      <c r="AB86" s="4" t="s">
        <v>384</v>
      </c>
      <c r="AC86" s="4">
        <v>0</v>
      </c>
      <c r="AD86" s="4">
        <v>11.9</v>
      </c>
      <c r="AE86" s="4">
        <v>843</v>
      </c>
      <c r="AF86" s="4">
        <v>865</v>
      </c>
      <c r="AG86" s="4">
        <v>829</v>
      </c>
      <c r="AH86" s="4">
        <v>0</v>
      </c>
      <c r="AI86" s="4">
        <v>0</v>
      </c>
      <c r="AJ86" s="4">
        <v>0</v>
      </c>
      <c r="AK86" s="4">
        <v>983</v>
      </c>
      <c r="AL86" s="4">
        <v>-40</v>
      </c>
      <c r="AM86" s="4">
        <v>0</v>
      </c>
      <c r="AN86" s="4">
        <v>25</v>
      </c>
      <c r="AO86" s="4">
        <v>190</v>
      </c>
      <c r="AP86" s="4">
        <v>189.4</v>
      </c>
      <c r="AQ86" s="4">
        <v>1.3</v>
      </c>
      <c r="AR86" s="4">
        <v>195</v>
      </c>
      <c r="AS86" s="4" t="s">
        <v>155</v>
      </c>
      <c r="AT86" s="4">
        <v>2</v>
      </c>
      <c r="AU86" s="5">
        <v>0.65756944444444443</v>
      </c>
      <c r="AV86" s="4">
        <v>47.164427000000003</v>
      </c>
      <c r="AW86" s="4">
        <v>-88.486939000000007</v>
      </c>
      <c r="AX86" s="4">
        <v>316</v>
      </c>
      <c r="AY86" s="4">
        <v>31.8</v>
      </c>
      <c r="AZ86" s="4">
        <v>12</v>
      </c>
      <c r="BA86" s="4">
        <v>10</v>
      </c>
      <c r="BB86" s="4" t="s">
        <v>435</v>
      </c>
      <c r="BC86" s="4">
        <v>0.9</v>
      </c>
      <c r="BD86" s="4">
        <v>1.4</v>
      </c>
      <c r="BE86" s="4">
        <v>1.7</v>
      </c>
      <c r="BF86" s="4">
        <v>14.063000000000001</v>
      </c>
      <c r="BG86" s="4">
        <v>15.18</v>
      </c>
      <c r="BH86" s="4">
        <v>1.08</v>
      </c>
      <c r="BI86" s="4">
        <v>13.661</v>
      </c>
      <c r="BJ86" s="4">
        <v>2964.518</v>
      </c>
      <c r="BK86" s="4">
        <v>40.628</v>
      </c>
      <c r="BL86" s="4">
        <v>10.382999999999999</v>
      </c>
      <c r="BM86" s="4">
        <v>2.5000000000000001E-2</v>
      </c>
      <c r="BN86" s="4">
        <v>10.407999999999999</v>
      </c>
      <c r="BO86" s="4">
        <v>7.6769999999999996</v>
      </c>
      <c r="BP86" s="4">
        <v>1.9E-2</v>
      </c>
      <c r="BQ86" s="4">
        <v>7.6950000000000003</v>
      </c>
      <c r="BR86" s="4">
        <v>1.6946000000000001</v>
      </c>
      <c r="BU86" s="4">
        <v>2.097</v>
      </c>
      <c r="BW86" s="4">
        <v>158.36500000000001</v>
      </c>
      <c r="BX86" s="4">
        <v>0.16448299999999999</v>
      </c>
      <c r="BY86" s="4">
        <v>-5</v>
      </c>
      <c r="BZ86" s="4">
        <v>0.64900000000000002</v>
      </c>
      <c r="CA86" s="4">
        <v>4.0195540000000003</v>
      </c>
      <c r="CB86" s="4">
        <v>13.1098</v>
      </c>
      <c r="CC86" s="4">
        <f t="shared" si="12"/>
        <v>1.0619661668</v>
      </c>
      <c r="CE86" s="4">
        <f t="shared" si="13"/>
        <v>8901.2820181740844</v>
      </c>
      <c r="CF86" s="4">
        <f t="shared" si="13"/>
        <v>121.98991061426401</v>
      </c>
      <c r="CG86" s="4">
        <f t="shared" si="14"/>
        <v>23.105059618410003</v>
      </c>
      <c r="CH86" s="4">
        <f t="shared" si="14"/>
        <v>5.0882175476748008</v>
      </c>
    </row>
    <row r="87" spans="1:86">
      <c r="A87" s="2">
        <v>42439</v>
      </c>
      <c r="B87" s="32">
        <v>0.44967115740740743</v>
      </c>
      <c r="C87" s="4">
        <v>13.436999999999999</v>
      </c>
      <c r="D87" s="4">
        <v>0.1119</v>
      </c>
      <c r="E87" s="4" t="s">
        <v>155</v>
      </c>
      <c r="F87" s="4">
        <v>1119.4449050000001</v>
      </c>
      <c r="G87" s="4">
        <v>402.5</v>
      </c>
      <c r="H87" s="4">
        <v>0.1</v>
      </c>
      <c r="I87" s="4">
        <v>129.6</v>
      </c>
      <c r="K87" s="4">
        <v>0.7</v>
      </c>
      <c r="L87" s="4">
        <v>48</v>
      </c>
      <c r="M87" s="4">
        <v>0.8831</v>
      </c>
      <c r="N87" s="4">
        <v>11.8652</v>
      </c>
      <c r="O87" s="4">
        <v>9.8900000000000002E-2</v>
      </c>
      <c r="P87" s="4">
        <v>355.44380000000001</v>
      </c>
      <c r="Q87" s="4">
        <v>0.12559999999999999</v>
      </c>
      <c r="R87" s="4">
        <v>355.6</v>
      </c>
      <c r="S87" s="4">
        <v>262.80500000000001</v>
      </c>
      <c r="T87" s="4">
        <v>9.2899999999999996E-2</v>
      </c>
      <c r="U87" s="4">
        <v>262.89999999999998</v>
      </c>
      <c r="V87" s="4">
        <v>129.63130000000001</v>
      </c>
      <c r="Y87" s="4">
        <v>42.652000000000001</v>
      </c>
      <c r="Z87" s="4">
        <v>0</v>
      </c>
      <c r="AA87" s="4">
        <v>0.61729999999999996</v>
      </c>
      <c r="AB87" s="4" t="s">
        <v>384</v>
      </c>
      <c r="AC87" s="4">
        <v>0</v>
      </c>
      <c r="AD87" s="4">
        <v>11.8</v>
      </c>
      <c r="AE87" s="4">
        <v>844</v>
      </c>
      <c r="AF87" s="4">
        <v>866</v>
      </c>
      <c r="AG87" s="4">
        <v>829</v>
      </c>
      <c r="AH87" s="4">
        <v>0</v>
      </c>
      <c r="AI87" s="4">
        <v>0</v>
      </c>
      <c r="AJ87" s="4">
        <v>0</v>
      </c>
      <c r="AK87" s="4">
        <v>983</v>
      </c>
      <c r="AL87" s="4">
        <v>-40</v>
      </c>
      <c r="AM87" s="4">
        <v>0</v>
      </c>
      <c r="AN87" s="4">
        <v>25</v>
      </c>
      <c r="AO87" s="4">
        <v>190</v>
      </c>
      <c r="AP87" s="4">
        <v>189</v>
      </c>
      <c r="AQ87" s="4">
        <v>1.3</v>
      </c>
      <c r="AR87" s="4">
        <v>195</v>
      </c>
      <c r="AS87" s="4" t="s">
        <v>155</v>
      </c>
      <c r="AT87" s="4">
        <v>2</v>
      </c>
      <c r="AU87" s="5">
        <v>0.65758101851851858</v>
      </c>
      <c r="AV87" s="4">
        <v>47.164408000000002</v>
      </c>
      <c r="AW87" s="4">
        <v>-88.487125000000006</v>
      </c>
      <c r="AX87" s="4">
        <v>315.8</v>
      </c>
      <c r="AY87" s="4">
        <v>30.8</v>
      </c>
      <c r="AZ87" s="4">
        <v>12</v>
      </c>
      <c r="BA87" s="4">
        <v>10</v>
      </c>
      <c r="BB87" s="4" t="s">
        <v>435</v>
      </c>
      <c r="BC87" s="4">
        <v>0.9</v>
      </c>
      <c r="BD87" s="4">
        <v>1.4</v>
      </c>
      <c r="BE87" s="4">
        <v>1.6988000000000001</v>
      </c>
      <c r="BF87" s="4">
        <v>14.063000000000001</v>
      </c>
      <c r="BG87" s="4">
        <v>15.62</v>
      </c>
      <c r="BH87" s="4">
        <v>1.1100000000000001</v>
      </c>
      <c r="BI87" s="4">
        <v>13.243</v>
      </c>
      <c r="BJ87" s="4">
        <v>3005.4110000000001</v>
      </c>
      <c r="BK87" s="4">
        <v>15.936999999999999</v>
      </c>
      <c r="BL87" s="4">
        <v>9.4280000000000008</v>
      </c>
      <c r="BM87" s="4">
        <v>3.0000000000000001E-3</v>
      </c>
      <c r="BN87" s="4">
        <v>9.4320000000000004</v>
      </c>
      <c r="BO87" s="4">
        <v>6.9710000000000001</v>
      </c>
      <c r="BP87" s="4">
        <v>2E-3</v>
      </c>
      <c r="BQ87" s="4">
        <v>6.9740000000000002</v>
      </c>
      <c r="BR87" s="4">
        <v>1.0858000000000001</v>
      </c>
      <c r="BU87" s="4">
        <v>2.1429999999999998</v>
      </c>
      <c r="BW87" s="4">
        <v>113.687</v>
      </c>
      <c r="BX87" s="4">
        <v>0.181842</v>
      </c>
      <c r="BY87" s="4">
        <v>-5</v>
      </c>
      <c r="BZ87" s="4">
        <v>0.64777399999999996</v>
      </c>
      <c r="CA87" s="4">
        <v>4.4437639999999998</v>
      </c>
      <c r="CB87" s="4">
        <v>13.085035</v>
      </c>
      <c r="CC87" s="4">
        <f t="shared" si="12"/>
        <v>1.1740424487999999</v>
      </c>
      <c r="CE87" s="4">
        <f t="shared" si="13"/>
        <v>9976.4368936319879</v>
      </c>
      <c r="CF87" s="4">
        <f t="shared" si="13"/>
        <v>52.90273935039599</v>
      </c>
      <c r="CG87" s="4">
        <f t="shared" si="14"/>
        <v>23.150135171592002</v>
      </c>
      <c r="CH87" s="4">
        <f t="shared" si="14"/>
        <v>3.6043040965463997</v>
      </c>
    </row>
    <row r="88" spans="1:86">
      <c r="A88" s="2">
        <v>42439</v>
      </c>
      <c r="B88" s="32">
        <v>0.44968273148148147</v>
      </c>
      <c r="C88" s="4">
        <v>13.46</v>
      </c>
      <c r="D88" s="4">
        <v>5.96E-2</v>
      </c>
      <c r="E88" s="4" t="s">
        <v>155</v>
      </c>
      <c r="F88" s="4">
        <v>596.23702400000002</v>
      </c>
      <c r="G88" s="4">
        <v>621.1</v>
      </c>
      <c r="H88" s="4">
        <v>-0.1</v>
      </c>
      <c r="I88" s="4">
        <v>174.9</v>
      </c>
      <c r="K88" s="4">
        <v>0.7</v>
      </c>
      <c r="L88" s="4">
        <v>48</v>
      </c>
      <c r="M88" s="4">
        <v>0.88329999999999997</v>
      </c>
      <c r="N88" s="4">
        <v>11.8895</v>
      </c>
      <c r="O88" s="4">
        <v>5.2699999999999997E-2</v>
      </c>
      <c r="P88" s="4">
        <v>548.66480000000001</v>
      </c>
      <c r="Q88" s="4">
        <v>0</v>
      </c>
      <c r="R88" s="4">
        <v>548.70000000000005</v>
      </c>
      <c r="S88" s="4">
        <v>405.6671</v>
      </c>
      <c r="T88" s="4">
        <v>0</v>
      </c>
      <c r="U88" s="4">
        <v>405.7</v>
      </c>
      <c r="V88" s="4">
        <v>174.93600000000001</v>
      </c>
      <c r="Y88" s="4">
        <v>42.664999999999999</v>
      </c>
      <c r="Z88" s="4">
        <v>0</v>
      </c>
      <c r="AA88" s="4">
        <v>0.61980000000000002</v>
      </c>
      <c r="AB88" s="4" t="s">
        <v>384</v>
      </c>
      <c r="AC88" s="4">
        <v>0</v>
      </c>
      <c r="AD88" s="4">
        <v>11.9</v>
      </c>
      <c r="AE88" s="4">
        <v>844</v>
      </c>
      <c r="AF88" s="4">
        <v>866</v>
      </c>
      <c r="AG88" s="4">
        <v>830</v>
      </c>
      <c r="AH88" s="4">
        <v>0</v>
      </c>
      <c r="AI88" s="4">
        <v>0</v>
      </c>
      <c r="AJ88" s="4">
        <v>0</v>
      </c>
      <c r="AK88" s="4">
        <v>983</v>
      </c>
      <c r="AL88" s="4">
        <v>-40</v>
      </c>
      <c r="AM88" s="4">
        <v>0</v>
      </c>
      <c r="AN88" s="4">
        <v>25</v>
      </c>
      <c r="AO88" s="4">
        <v>190</v>
      </c>
      <c r="AP88" s="4">
        <v>189</v>
      </c>
      <c r="AQ88" s="4">
        <v>1.5</v>
      </c>
      <c r="AR88" s="4">
        <v>195</v>
      </c>
      <c r="AS88" s="4" t="s">
        <v>155</v>
      </c>
      <c r="AT88" s="4">
        <v>2</v>
      </c>
      <c r="AU88" s="5">
        <v>0.65759259259259262</v>
      </c>
      <c r="AV88" s="4">
        <v>47.164372</v>
      </c>
      <c r="AW88" s="4">
        <v>-88.487302</v>
      </c>
      <c r="AX88" s="4">
        <v>315.8</v>
      </c>
      <c r="AY88" s="4">
        <v>30.2</v>
      </c>
      <c r="AZ88" s="4">
        <v>12</v>
      </c>
      <c r="BA88" s="4">
        <v>11</v>
      </c>
      <c r="BB88" s="4" t="s">
        <v>437</v>
      </c>
      <c r="BC88" s="4">
        <v>0.9</v>
      </c>
      <c r="BD88" s="4">
        <v>1.4</v>
      </c>
      <c r="BE88" s="4">
        <v>1.6012</v>
      </c>
      <c r="BF88" s="4">
        <v>14.063000000000001</v>
      </c>
      <c r="BG88" s="4">
        <v>15.65</v>
      </c>
      <c r="BH88" s="4">
        <v>1.1100000000000001</v>
      </c>
      <c r="BI88" s="4">
        <v>13.207000000000001</v>
      </c>
      <c r="BJ88" s="4">
        <v>3015.953</v>
      </c>
      <c r="BK88" s="4">
        <v>8.5030000000000001</v>
      </c>
      <c r="BL88" s="4">
        <v>14.574999999999999</v>
      </c>
      <c r="BM88" s="4">
        <v>0</v>
      </c>
      <c r="BN88" s="4">
        <v>14.574999999999999</v>
      </c>
      <c r="BO88" s="4">
        <v>10.776</v>
      </c>
      <c r="BP88" s="4">
        <v>0</v>
      </c>
      <c r="BQ88" s="4">
        <v>10.776</v>
      </c>
      <c r="BR88" s="4">
        <v>1.4674</v>
      </c>
      <c r="BU88" s="4">
        <v>2.1469999999999998</v>
      </c>
      <c r="BW88" s="4">
        <v>114.32</v>
      </c>
      <c r="BX88" s="4">
        <v>0.17599699999999999</v>
      </c>
      <c r="BY88" s="4">
        <v>-5</v>
      </c>
      <c r="BZ88" s="4">
        <v>0.650065</v>
      </c>
      <c r="CA88" s="4">
        <v>4.3009269999999997</v>
      </c>
      <c r="CB88" s="4">
        <v>13.131313</v>
      </c>
      <c r="CC88" s="4">
        <f t="shared" si="12"/>
        <v>1.1363049133999998</v>
      </c>
      <c r="CE88" s="4">
        <f t="shared" si="13"/>
        <v>9689.6310852579554</v>
      </c>
      <c r="CF88" s="4">
        <f t="shared" si="13"/>
        <v>27.318374363907001</v>
      </c>
      <c r="CG88" s="4">
        <f t="shared" si="14"/>
        <v>34.621051645943993</v>
      </c>
      <c r="CH88" s="4">
        <f t="shared" si="14"/>
        <v>4.7144516690105993</v>
      </c>
    </row>
    <row r="89" spans="1:86">
      <c r="A89" s="2">
        <v>42439</v>
      </c>
      <c r="B89" s="32">
        <v>0.44969430555555556</v>
      </c>
      <c r="C89" s="4">
        <v>13.186999999999999</v>
      </c>
      <c r="D89" s="4">
        <v>5.1799999999999999E-2</v>
      </c>
      <c r="E89" s="4" t="s">
        <v>155</v>
      </c>
      <c r="F89" s="4">
        <v>518.07376999999997</v>
      </c>
      <c r="G89" s="4">
        <v>669.8</v>
      </c>
      <c r="H89" s="4">
        <v>-1.1000000000000001</v>
      </c>
      <c r="I89" s="4">
        <v>141.80000000000001</v>
      </c>
      <c r="K89" s="4">
        <v>1.3</v>
      </c>
      <c r="L89" s="4">
        <v>48</v>
      </c>
      <c r="M89" s="4">
        <v>0.88560000000000005</v>
      </c>
      <c r="N89" s="4">
        <v>11.6783</v>
      </c>
      <c r="O89" s="4">
        <v>4.5900000000000003E-2</v>
      </c>
      <c r="P89" s="4">
        <v>593.13310000000001</v>
      </c>
      <c r="Q89" s="4">
        <v>0</v>
      </c>
      <c r="R89" s="4">
        <v>593.1</v>
      </c>
      <c r="S89" s="4">
        <v>438.54570000000001</v>
      </c>
      <c r="T89" s="4">
        <v>0</v>
      </c>
      <c r="U89" s="4">
        <v>438.5</v>
      </c>
      <c r="V89" s="4">
        <v>141.7527</v>
      </c>
      <c r="Y89" s="4">
        <v>42.07</v>
      </c>
      <c r="Z89" s="4">
        <v>0</v>
      </c>
      <c r="AA89" s="4">
        <v>1.1513</v>
      </c>
      <c r="AB89" s="4" t="s">
        <v>384</v>
      </c>
      <c r="AC89" s="4">
        <v>0</v>
      </c>
      <c r="AD89" s="4">
        <v>11.8</v>
      </c>
      <c r="AE89" s="4">
        <v>844</v>
      </c>
      <c r="AF89" s="4">
        <v>865</v>
      </c>
      <c r="AG89" s="4">
        <v>830</v>
      </c>
      <c r="AH89" s="4">
        <v>0</v>
      </c>
      <c r="AI89" s="4">
        <v>0</v>
      </c>
      <c r="AJ89" s="4">
        <v>0</v>
      </c>
      <c r="AK89" s="4">
        <v>983</v>
      </c>
      <c r="AL89" s="4">
        <v>-40</v>
      </c>
      <c r="AM89" s="4">
        <v>0</v>
      </c>
      <c r="AN89" s="4">
        <v>25</v>
      </c>
      <c r="AO89" s="4">
        <v>190</v>
      </c>
      <c r="AP89" s="4">
        <v>189</v>
      </c>
      <c r="AQ89" s="4">
        <v>1.7</v>
      </c>
      <c r="AR89" s="4">
        <v>195</v>
      </c>
      <c r="AS89" s="4" t="s">
        <v>155</v>
      </c>
      <c r="AT89" s="4">
        <v>2</v>
      </c>
      <c r="AU89" s="5">
        <v>0.65760416666666666</v>
      </c>
      <c r="AV89" s="4">
        <v>47.164327999999998</v>
      </c>
      <c r="AW89" s="4">
        <v>-88.487465</v>
      </c>
      <c r="AX89" s="4">
        <v>316.39999999999998</v>
      </c>
      <c r="AY89" s="4">
        <v>28.9</v>
      </c>
      <c r="AZ89" s="4">
        <v>12</v>
      </c>
      <c r="BA89" s="4">
        <v>11</v>
      </c>
      <c r="BB89" s="4" t="s">
        <v>437</v>
      </c>
      <c r="BC89" s="4">
        <v>0.90720000000000001</v>
      </c>
      <c r="BD89" s="4">
        <v>1.3952</v>
      </c>
      <c r="BE89" s="4">
        <v>1.706</v>
      </c>
      <c r="BF89" s="4">
        <v>14.063000000000001</v>
      </c>
      <c r="BG89" s="4">
        <v>15.97</v>
      </c>
      <c r="BH89" s="4">
        <v>1.1399999999999999</v>
      </c>
      <c r="BI89" s="4">
        <v>12.917999999999999</v>
      </c>
      <c r="BJ89" s="4">
        <v>3018.4209999999998</v>
      </c>
      <c r="BK89" s="4">
        <v>7.548</v>
      </c>
      <c r="BL89" s="4">
        <v>16.053999999999998</v>
      </c>
      <c r="BM89" s="4">
        <v>0</v>
      </c>
      <c r="BN89" s="4">
        <v>16.053999999999998</v>
      </c>
      <c r="BO89" s="4">
        <v>11.87</v>
      </c>
      <c r="BP89" s="4">
        <v>0</v>
      </c>
      <c r="BQ89" s="4">
        <v>11.87</v>
      </c>
      <c r="BR89" s="4">
        <v>1.2115</v>
      </c>
      <c r="BU89" s="4">
        <v>2.157</v>
      </c>
      <c r="BW89" s="4">
        <v>216.36199999999999</v>
      </c>
      <c r="BX89" s="4">
        <v>0.17013</v>
      </c>
      <c r="BY89" s="4">
        <v>-5</v>
      </c>
      <c r="BZ89" s="4">
        <v>0.65077399999999996</v>
      </c>
      <c r="CA89" s="4">
        <v>4.1575519999999999</v>
      </c>
      <c r="CB89" s="4">
        <v>13.145635</v>
      </c>
      <c r="CC89" s="4">
        <f t="shared" si="12"/>
        <v>1.0984252383999999</v>
      </c>
      <c r="CE89" s="4">
        <f t="shared" si="13"/>
        <v>9374.283972247822</v>
      </c>
      <c r="CF89" s="4">
        <f t="shared" si="13"/>
        <v>23.441758264512</v>
      </c>
      <c r="CG89" s="4">
        <f t="shared" si="14"/>
        <v>36.86455625328</v>
      </c>
      <c r="CH89" s="4">
        <f t="shared" si="14"/>
        <v>3.7625450632560002</v>
      </c>
    </row>
    <row r="90" spans="1:86">
      <c r="A90" s="2">
        <v>42439</v>
      </c>
      <c r="B90" s="32">
        <v>0.4497058796296296</v>
      </c>
      <c r="C90" s="4">
        <v>13.644</v>
      </c>
      <c r="D90" s="4">
        <v>2.5700000000000001E-2</v>
      </c>
      <c r="E90" s="4" t="s">
        <v>155</v>
      </c>
      <c r="F90" s="4">
        <v>256.91990099999998</v>
      </c>
      <c r="G90" s="4">
        <v>628.1</v>
      </c>
      <c r="H90" s="4">
        <v>-1.4</v>
      </c>
      <c r="I90" s="4">
        <v>103</v>
      </c>
      <c r="K90" s="4">
        <v>1.35</v>
      </c>
      <c r="L90" s="4">
        <v>47</v>
      </c>
      <c r="M90" s="4">
        <v>0.88229999999999997</v>
      </c>
      <c r="N90" s="4">
        <v>12.0383</v>
      </c>
      <c r="O90" s="4">
        <v>2.2700000000000001E-2</v>
      </c>
      <c r="P90" s="4">
        <v>554.12599999999998</v>
      </c>
      <c r="Q90" s="4">
        <v>0</v>
      </c>
      <c r="R90" s="4">
        <v>554.1</v>
      </c>
      <c r="S90" s="4">
        <v>409.70499999999998</v>
      </c>
      <c r="T90" s="4">
        <v>0</v>
      </c>
      <c r="U90" s="4">
        <v>409.7</v>
      </c>
      <c r="V90" s="4">
        <v>103.0291</v>
      </c>
      <c r="Y90" s="4">
        <v>41.145000000000003</v>
      </c>
      <c r="Z90" s="4">
        <v>0</v>
      </c>
      <c r="AA90" s="4">
        <v>1.1917</v>
      </c>
      <c r="AB90" s="4" t="s">
        <v>384</v>
      </c>
      <c r="AC90" s="4">
        <v>0</v>
      </c>
      <c r="AD90" s="4">
        <v>11.8</v>
      </c>
      <c r="AE90" s="4">
        <v>845</v>
      </c>
      <c r="AF90" s="4">
        <v>865</v>
      </c>
      <c r="AG90" s="4">
        <v>830</v>
      </c>
      <c r="AH90" s="4">
        <v>0</v>
      </c>
      <c r="AI90" s="4">
        <v>0</v>
      </c>
      <c r="AJ90" s="4">
        <v>0</v>
      </c>
      <c r="AK90" s="4">
        <v>983</v>
      </c>
      <c r="AL90" s="4">
        <v>-40</v>
      </c>
      <c r="AM90" s="4">
        <v>0</v>
      </c>
      <c r="AN90" s="4">
        <v>25</v>
      </c>
      <c r="AO90" s="4">
        <v>190</v>
      </c>
      <c r="AP90" s="4">
        <v>189</v>
      </c>
      <c r="AQ90" s="4">
        <v>1.7</v>
      </c>
      <c r="AR90" s="4">
        <v>195</v>
      </c>
      <c r="AS90" s="4" t="s">
        <v>155</v>
      </c>
      <c r="AT90" s="4">
        <v>2</v>
      </c>
      <c r="AU90" s="5">
        <v>0.6576157407407407</v>
      </c>
      <c r="AV90" s="4">
        <v>47.164296999999998</v>
      </c>
      <c r="AW90" s="4">
        <v>-88.487623999999997</v>
      </c>
      <c r="AX90" s="4">
        <v>316.60000000000002</v>
      </c>
      <c r="AY90" s="4">
        <v>27.4</v>
      </c>
      <c r="AZ90" s="4">
        <v>12</v>
      </c>
      <c r="BA90" s="4">
        <v>11</v>
      </c>
      <c r="BB90" s="4" t="s">
        <v>437</v>
      </c>
      <c r="BC90" s="4">
        <v>1.5</v>
      </c>
      <c r="BD90" s="4">
        <v>1.0024</v>
      </c>
      <c r="BE90" s="4">
        <v>2.2012</v>
      </c>
      <c r="BF90" s="4">
        <v>14.063000000000001</v>
      </c>
      <c r="BG90" s="4">
        <v>15.51</v>
      </c>
      <c r="BH90" s="4">
        <v>1.1000000000000001</v>
      </c>
      <c r="BI90" s="4">
        <v>13.342000000000001</v>
      </c>
      <c r="BJ90" s="4">
        <v>3025.3719999999998</v>
      </c>
      <c r="BK90" s="4">
        <v>3.6259999999999999</v>
      </c>
      <c r="BL90" s="4">
        <v>14.583</v>
      </c>
      <c r="BM90" s="4">
        <v>0</v>
      </c>
      <c r="BN90" s="4">
        <v>14.583</v>
      </c>
      <c r="BO90" s="4">
        <v>10.782999999999999</v>
      </c>
      <c r="BP90" s="4">
        <v>0</v>
      </c>
      <c r="BQ90" s="4">
        <v>10.782999999999999</v>
      </c>
      <c r="BR90" s="4">
        <v>0.85619999999999996</v>
      </c>
      <c r="BU90" s="4">
        <v>2.052</v>
      </c>
      <c r="BW90" s="4">
        <v>217.76300000000001</v>
      </c>
      <c r="BX90" s="4">
        <v>0.14518900000000001</v>
      </c>
      <c r="BY90" s="4">
        <v>-5</v>
      </c>
      <c r="BZ90" s="4">
        <v>0.650613</v>
      </c>
      <c r="CA90" s="4">
        <v>3.5480559999999999</v>
      </c>
      <c r="CB90" s="4">
        <v>13.142383000000001</v>
      </c>
      <c r="CC90" s="4">
        <f t="shared" si="12"/>
        <v>0.93739639519999995</v>
      </c>
      <c r="CE90" s="4">
        <f t="shared" si="13"/>
        <v>8018.4393897935033</v>
      </c>
      <c r="CF90" s="4">
        <f t="shared" si="13"/>
        <v>9.6103425388320005</v>
      </c>
      <c r="CG90" s="4">
        <f t="shared" si="14"/>
        <v>28.579239822455996</v>
      </c>
      <c r="CH90" s="4">
        <f t="shared" si="14"/>
        <v>2.2692706237583997</v>
      </c>
    </row>
    <row r="91" spans="1:86">
      <c r="A91" s="2">
        <v>42439</v>
      </c>
      <c r="B91" s="32">
        <v>0.4497174537037037</v>
      </c>
      <c r="C91" s="4">
        <v>13.238</v>
      </c>
      <c r="D91" s="4">
        <v>1.4999999999999999E-2</v>
      </c>
      <c r="E91" s="4" t="s">
        <v>155</v>
      </c>
      <c r="F91" s="4">
        <v>150.13651899999999</v>
      </c>
      <c r="G91" s="4">
        <v>752.4</v>
      </c>
      <c r="H91" s="4">
        <v>-1.6</v>
      </c>
      <c r="I91" s="4">
        <v>105.5</v>
      </c>
      <c r="K91" s="4">
        <v>1.5</v>
      </c>
      <c r="L91" s="4">
        <v>45</v>
      </c>
      <c r="M91" s="4">
        <v>0.88560000000000005</v>
      </c>
      <c r="N91" s="4">
        <v>11.722799999999999</v>
      </c>
      <c r="O91" s="4">
        <v>1.3299999999999999E-2</v>
      </c>
      <c r="P91" s="4">
        <v>666.29269999999997</v>
      </c>
      <c r="Q91" s="4">
        <v>0</v>
      </c>
      <c r="R91" s="4">
        <v>666.3</v>
      </c>
      <c r="S91" s="4">
        <v>492.63780000000003</v>
      </c>
      <c r="T91" s="4">
        <v>0</v>
      </c>
      <c r="U91" s="4">
        <v>492.6</v>
      </c>
      <c r="V91" s="4">
        <v>105.5408</v>
      </c>
      <c r="Y91" s="4">
        <v>40.259</v>
      </c>
      <c r="Z91" s="4">
        <v>0</v>
      </c>
      <c r="AA91" s="4">
        <v>1.3283</v>
      </c>
      <c r="AB91" s="4" t="s">
        <v>384</v>
      </c>
      <c r="AC91" s="4">
        <v>0</v>
      </c>
      <c r="AD91" s="4">
        <v>11.9</v>
      </c>
      <c r="AE91" s="4">
        <v>844</v>
      </c>
      <c r="AF91" s="4">
        <v>865</v>
      </c>
      <c r="AG91" s="4">
        <v>828</v>
      </c>
      <c r="AH91" s="4">
        <v>0</v>
      </c>
      <c r="AI91" s="4">
        <v>0</v>
      </c>
      <c r="AJ91" s="4">
        <v>0</v>
      </c>
      <c r="AK91" s="4">
        <v>983</v>
      </c>
      <c r="AL91" s="4">
        <v>-40</v>
      </c>
      <c r="AM91" s="4">
        <v>0</v>
      </c>
      <c r="AN91" s="4">
        <v>25</v>
      </c>
      <c r="AO91" s="4">
        <v>190</v>
      </c>
      <c r="AP91" s="4">
        <v>189.6</v>
      </c>
      <c r="AQ91" s="4">
        <v>1.7</v>
      </c>
      <c r="AR91" s="4">
        <v>195</v>
      </c>
      <c r="AS91" s="4" t="s">
        <v>155</v>
      </c>
      <c r="AT91" s="4">
        <v>2</v>
      </c>
      <c r="AU91" s="5">
        <v>0.65762731481481485</v>
      </c>
      <c r="AV91" s="4">
        <v>47.164262999999998</v>
      </c>
      <c r="AW91" s="4">
        <v>-88.487769999999998</v>
      </c>
      <c r="AX91" s="4">
        <v>316.8</v>
      </c>
      <c r="AY91" s="4">
        <v>26.8</v>
      </c>
      <c r="AZ91" s="4">
        <v>12</v>
      </c>
      <c r="BA91" s="4">
        <v>11</v>
      </c>
      <c r="BB91" s="4" t="s">
        <v>437</v>
      </c>
      <c r="BC91" s="4">
        <v>1.494</v>
      </c>
      <c r="BD91" s="4">
        <v>1.2</v>
      </c>
      <c r="BE91" s="4">
        <v>2.2951999999999999</v>
      </c>
      <c r="BF91" s="4">
        <v>14.063000000000001</v>
      </c>
      <c r="BG91" s="4">
        <v>15.96</v>
      </c>
      <c r="BH91" s="4">
        <v>1.1399999999999999</v>
      </c>
      <c r="BI91" s="4">
        <v>12.923</v>
      </c>
      <c r="BJ91" s="4">
        <v>3027.777</v>
      </c>
      <c r="BK91" s="4">
        <v>2.1859999999999999</v>
      </c>
      <c r="BL91" s="4">
        <v>18.021999999999998</v>
      </c>
      <c r="BM91" s="4">
        <v>0</v>
      </c>
      <c r="BN91" s="4">
        <v>18.021999999999998</v>
      </c>
      <c r="BO91" s="4">
        <v>13.324999999999999</v>
      </c>
      <c r="BP91" s="4">
        <v>0</v>
      </c>
      <c r="BQ91" s="4">
        <v>13.324999999999999</v>
      </c>
      <c r="BR91" s="4">
        <v>0.90139999999999998</v>
      </c>
      <c r="BU91" s="4">
        <v>2.0630000000000002</v>
      </c>
      <c r="BW91" s="4">
        <v>249.46100000000001</v>
      </c>
      <c r="BX91" s="4">
        <v>0.161941</v>
      </c>
      <c r="BY91" s="4">
        <v>-5</v>
      </c>
      <c r="BZ91" s="4">
        <v>0.65100000000000002</v>
      </c>
      <c r="CA91" s="4">
        <v>3.957433</v>
      </c>
      <c r="CB91" s="4">
        <v>13.1502</v>
      </c>
      <c r="CC91" s="4">
        <f t="shared" si="12"/>
        <v>1.0455537985999999</v>
      </c>
      <c r="CE91" s="4">
        <f t="shared" si="13"/>
        <v>8950.7217884814272</v>
      </c>
      <c r="CF91" s="4">
        <f t="shared" si="13"/>
        <v>6.4622585578859999</v>
      </c>
      <c r="CG91" s="4">
        <f t="shared" si="14"/>
        <v>39.391397659574999</v>
      </c>
      <c r="CH91" s="4">
        <f t="shared" si="14"/>
        <v>2.6647208893314001</v>
      </c>
    </row>
    <row r="92" spans="1:86">
      <c r="A92" s="2">
        <v>42439</v>
      </c>
      <c r="B92" s="32">
        <v>0.44972902777777773</v>
      </c>
      <c r="C92" s="4">
        <v>13.125</v>
      </c>
      <c r="D92" s="4">
        <v>1.84E-2</v>
      </c>
      <c r="E92" s="4" t="s">
        <v>155</v>
      </c>
      <c r="F92" s="4">
        <v>184.266212</v>
      </c>
      <c r="G92" s="4">
        <v>775.6</v>
      </c>
      <c r="H92" s="4">
        <v>-1.6</v>
      </c>
      <c r="I92" s="4">
        <v>107</v>
      </c>
      <c r="K92" s="4">
        <v>1.4</v>
      </c>
      <c r="L92" s="4">
        <v>44</v>
      </c>
      <c r="M92" s="4">
        <v>0.88639999999999997</v>
      </c>
      <c r="N92" s="4">
        <v>11.6342</v>
      </c>
      <c r="O92" s="4">
        <v>1.6299999999999999E-2</v>
      </c>
      <c r="P92" s="4">
        <v>687.48339999999996</v>
      </c>
      <c r="Q92" s="4">
        <v>0</v>
      </c>
      <c r="R92" s="4">
        <v>687.5</v>
      </c>
      <c r="S92" s="4">
        <v>508.30560000000003</v>
      </c>
      <c r="T92" s="4">
        <v>0</v>
      </c>
      <c r="U92" s="4">
        <v>508.3</v>
      </c>
      <c r="V92" s="4">
        <v>106.9568</v>
      </c>
      <c r="Y92" s="4">
        <v>38.887</v>
      </c>
      <c r="Z92" s="4">
        <v>0</v>
      </c>
      <c r="AA92" s="4">
        <v>1.2410000000000001</v>
      </c>
      <c r="AB92" s="4" t="s">
        <v>384</v>
      </c>
      <c r="AC92" s="4">
        <v>0</v>
      </c>
      <c r="AD92" s="4">
        <v>11.8</v>
      </c>
      <c r="AE92" s="4">
        <v>844</v>
      </c>
      <c r="AF92" s="4">
        <v>865</v>
      </c>
      <c r="AG92" s="4">
        <v>828</v>
      </c>
      <c r="AH92" s="4">
        <v>0</v>
      </c>
      <c r="AI92" s="4">
        <v>0</v>
      </c>
      <c r="AJ92" s="4">
        <v>0</v>
      </c>
      <c r="AK92" s="4">
        <v>983</v>
      </c>
      <c r="AL92" s="4">
        <v>-40</v>
      </c>
      <c r="AM92" s="4">
        <v>0</v>
      </c>
      <c r="AN92" s="4">
        <v>25</v>
      </c>
      <c r="AO92" s="4">
        <v>190</v>
      </c>
      <c r="AP92" s="4">
        <v>189.4</v>
      </c>
      <c r="AQ92" s="4">
        <v>1.7</v>
      </c>
      <c r="AR92" s="4">
        <v>195</v>
      </c>
      <c r="AS92" s="4" t="s">
        <v>155</v>
      </c>
      <c r="AT92" s="4">
        <v>2</v>
      </c>
      <c r="AU92" s="5">
        <v>0.65763888888888888</v>
      </c>
      <c r="AV92" s="4">
        <v>47.164231999999998</v>
      </c>
      <c r="AW92" s="4">
        <v>-88.487922999999995</v>
      </c>
      <c r="AX92" s="4">
        <v>317</v>
      </c>
      <c r="AY92" s="4">
        <v>25.3</v>
      </c>
      <c r="AZ92" s="4">
        <v>12</v>
      </c>
      <c r="BA92" s="4">
        <v>11</v>
      </c>
      <c r="BB92" s="4" t="s">
        <v>437</v>
      </c>
      <c r="BC92" s="4">
        <v>1.0047999999999999</v>
      </c>
      <c r="BD92" s="4">
        <v>1.2072000000000001</v>
      </c>
      <c r="BE92" s="4">
        <v>1.9084000000000001</v>
      </c>
      <c r="BF92" s="4">
        <v>14.063000000000001</v>
      </c>
      <c r="BG92" s="4">
        <v>16.09</v>
      </c>
      <c r="BH92" s="4">
        <v>1.1399999999999999</v>
      </c>
      <c r="BI92" s="4">
        <v>12.814</v>
      </c>
      <c r="BJ92" s="4">
        <v>3026.9810000000002</v>
      </c>
      <c r="BK92" s="4">
        <v>2.7050000000000001</v>
      </c>
      <c r="BL92" s="4">
        <v>18.731000000000002</v>
      </c>
      <c r="BM92" s="4">
        <v>0</v>
      </c>
      <c r="BN92" s="4">
        <v>18.731000000000002</v>
      </c>
      <c r="BO92" s="4">
        <v>13.85</v>
      </c>
      <c r="BP92" s="4">
        <v>0</v>
      </c>
      <c r="BQ92" s="4">
        <v>13.85</v>
      </c>
      <c r="BR92" s="4">
        <v>0.92020000000000002</v>
      </c>
      <c r="BU92" s="4">
        <v>2.0070000000000001</v>
      </c>
      <c r="BW92" s="4">
        <v>234.767</v>
      </c>
      <c r="BX92" s="4">
        <v>0.15396299999999999</v>
      </c>
      <c r="BY92" s="4">
        <v>-5</v>
      </c>
      <c r="BZ92" s="4">
        <v>0.65038700000000005</v>
      </c>
      <c r="CA92" s="4">
        <v>3.7624710000000001</v>
      </c>
      <c r="CB92" s="4">
        <v>13.137817</v>
      </c>
      <c r="CC92" s="4">
        <f t="shared" si="12"/>
        <v>0.9940448382</v>
      </c>
      <c r="CE92" s="4">
        <f t="shared" si="13"/>
        <v>8507.529387848097</v>
      </c>
      <c r="CF92" s="4">
        <f t="shared" si="13"/>
        <v>7.6025805890850009</v>
      </c>
      <c r="CG92" s="4">
        <f t="shared" si="14"/>
        <v>38.926336842449999</v>
      </c>
      <c r="CH92" s="4">
        <f t="shared" si="14"/>
        <v>2.5862826832074002</v>
      </c>
    </row>
    <row r="93" spans="1:86">
      <c r="A93" s="2">
        <v>42439</v>
      </c>
      <c r="B93" s="32">
        <v>0.44974060185185188</v>
      </c>
      <c r="C93" s="4">
        <v>13.273999999999999</v>
      </c>
      <c r="D93" s="4">
        <v>1.5699999999999999E-2</v>
      </c>
      <c r="E93" s="4" t="s">
        <v>155</v>
      </c>
      <c r="F93" s="4">
        <v>156.50563600000001</v>
      </c>
      <c r="G93" s="4">
        <v>756.1</v>
      </c>
      <c r="H93" s="4">
        <v>-1.6</v>
      </c>
      <c r="I93" s="4">
        <v>79.3</v>
      </c>
      <c r="K93" s="4">
        <v>1.8</v>
      </c>
      <c r="L93" s="4">
        <v>42</v>
      </c>
      <c r="M93" s="4">
        <v>0.88529999999999998</v>
      </c>
      <c r="N93" s="4">
        <v>11.752000000000001</v>
      </c>
      <c r="O93" s="4">
        <v>1.3899999999999999E-2</v>
      </c>
      <c r="P93" s="4">
        <v>669.42169999999999</v>
      </c>
      <c r="Q93" s="4">
        <v>0</v>
      </c>
      <c r="R93" s="4">
        <v>669.4</v>
      </c>
      <c r="S93" s="4">
        <v>494.9513</v>
      </c>
      <c r="T93" s="4">
        <v>0</v>
      </c>
      <c r="U93" s="4">
        <v>495</v>
      </c>
      <c r="V93" s="4">
        <v>79.253299999999996</v>
      </c>
      <c r="Y93" s="4">
        <v>37.621000000000002</v>
      </c>
      <c r="Z93" s="4">
        <v>0</v>
      </c>
      <c r="AA93" s="4">
        <v>1.5952999999999999</v>
      </c>
      <c r="AB93" s="4" t="s">
        <v>384</v>
      </c>
      <c r="AC93" s="4">
        <v>0</v>
      </c>
      <c r="AD93" s="4">
        <v>11.9</v>
      </c>
      <c r="AE93" s="4">
        <v>844</v>
      </c>
      <c r="AF93" s="4">
        <v>866</v>
      </c>
      <c r="AG93" s="4">
        <v>829</v>
      </c>
      <c r="AH93" s="4">
        <v>0</v>
      </c>
      <c r="AI93" s="4">
        <v>0</v>
      </c>
      <c r="AJ93" s="4">
        <v>0</v>
      </c>
      <c r="AK93" s="4">
        <v>983</v>
      </c>
      <c r="AL93" s="4">
        <v>-40</v>
      </c>
      <c r="AM93" s="4">
        <v>0</v>
      </c>
      <c r="AN93" s="4">
        <v>25</v>
      </c>
      <c r="AO93" s="4">
        <v>190</v>
      </c>
      <c r="AP93" s="4">
        <v>189</v>
      </c>
      <c r="AQ93" s="4">
        <v>1.8</v>
      </c>
      <c r="AR93" s="4">
        <v>195</v>
      </c>
      <c r="AS93" s="4" t="s">
        <v>155</v>
      </c>
      <c r="AT93" s="4">
        <v>2</v>
      </c>
      <c r="AU93" s="5">
        <v>0.65766203703703707</v>
      </c>
      <c r="AV93" s="4">
        <v>47.16422</v>
      </c>
      <c r="AW93" s="4">
        <v>-88.488209999999995</v>
      </c>
      <c r="AX93" s="4">
        <v>317.5</v>
      </c>
      <c r="AY93" s="4">
        <v>24.6</v>
      </c>
      <c r="AZ93" s="4">
        <v>12</v>
      </c>
      <c r="BA93" s="4">
        <v>11</v>
      </c>
      <c r="BB93" s="4" t="s">
        <v>437</v>
      </c>
      <c r="BC93" s="4">
        <v>1.3964000000000001</v>
      </c>
      <c r="BD93" s="4">
        <v>1.7951999999999999</v>
      </c>
      <c r="BE93" s="4">
        <v>2.5903999999999998</v>
      </c>
      <c r="BF93" s="4">
        <v>14.063000000000001</v>
      </c>
      <c r="BG93" s="4">
        <v>15.93</v>
      </c>
      <c r="BH93" s="4">
        <v>1.1299999999999999</v>
      </c>
      <c r="BI93" s="4">
        <v>12.954000000000001</v>
      </c>
      <c r="BJ93" s="4">
        <v>3028.3009999999999</v>
      </c>
      <c r="BK93" s="4">
        <v>2.2719999999999998</v>
      </c>
      <c r="BL93" s="4">
        <v>18.064</v>
      </c>
      <c r="BM93" s="4">
        <v>0</v>
      </c>
      <c r="BN93" s="4">
        <v>18.064</v>
      </c>
      <c r="BO93" s="4">
        <v>13.356</v>
      </c>
      <c r="BP93" s="4">
        <v>0</v>
      </c>
      <c r="BQ93" s="4">
        <v>13.356</v>
      </c>
      <c r="BR93" s="4">
        <v>0.67530000000000001</v>
      </c>
      <c r="BU93" s="4">
        <v>1.923</v>
      </c>
      <c r="BW93" s="4">
        <v>298.89600000000002</v>
      </c>
      <c r="BX93" s="4">
        <v>0.17300599999999999</v>
      </c>
      <c r="BY93" s="4">
        <v>-5</v>
      </c>
      <c r="BZ93" s="4">
        <v>0.65183899999999995</v>
      </c>
      <c r="CA93" s="4">
        <v>4.2278349999999998</v>
      </c>
      <c r="CB93" s="4">
        <v>13.167147999999999</v>
      </c>
      <c r="CC93" s="4">
        <f t="shared" si="12"/>
        <v>1.116994007</v>
      </c>
      <c r="CE93" s="4">
        <f t="shared" si="13"/>
        <v>9563.9582478762441</v>
      </c>
      <c r="CF93" s="4">
        <f t="shared" si="13"/>
        <v>7.1754139166399984</v>
      </c>
      <c r="CG93" s="4">
        <f t="shared" si="14"/>
        <v>42.180822302220001</v>
      </c>
      <c r="CH93" s="4">
        <f t="shared" si="14"/>
        <v>2.1327275606984997</v>
      </c>
    </row>
    <row r="94" spans="1:86">
      <c r="A94" s="2">
        <v>42439</v>
      </c>
      <c r="B94" s="32">
        <v>0.44975217592592592</v>
      </c>
      <c r="C94" s="4">
        <v>13.321999999999999</v>
      </c>
      <c r="D94" s="4">
        <v>1.15E-2</v>
      </c>
      <c r="E94" s="4" t="s">
        <v>155</v>
      </c>
      <c r="F94" s="4">
        <v>114.721508</v>
      </c>
      <c r="G94" s="4">
        <v>740.1</v>
      </c>
      <c r="H94" s="4">
        <v>-1.6</v>
      </c>
      <c r="I94" s="4">
        <v>70.599999999999994</v>
      </c>
      <c r="K94" s="4">
        <v>2</v>
      </c>
      <c r="L94" s="4">
        <v>41</v>
      </c>
      <c r="M94" s="4">
        <v>0.88500000000000001</v>
      </c>
      <c r="N94" s="4">
        <v>11.789300000000001</v>
      </c>
      <c r="O94" s="4">
        <v>1.0200000000000001E-2</v>
      </c>
      <c r="P94" s="4">
        <v>654.93759999999997</v>
      </c>
      <c r="Q94" s="4">
        <v>0</v>
      </c>
      <c r="R94" s="4">
        <v>654.9</v>
      </c>
      <c r="S94" s="4">
        <v>484.24220000000003</v>
      </c>
      <c r="T94" s="4">
        <v>0</v>
      </c>
      <c r="U94" s="4">
        <v>484.2</v>
      </c>
      <c r="V94" s="4">
        <v>70.561400000000006</v>
      </c>
      <c r="Y94" s="4">
        <v>36.387999999999998</v>
      </c>
      <c r="Z94" s="4">
        <v>0</v>
      </c>
      <c r="AA94" s="4">
        <v>1.77</v>
      </c>
      <c r="AB94" s="4" t="s">
        <v>384</v>
      </c>
      <c r="AC94" s="4">
        <v>0</v>
      </c>
      <c r="AD94" s="4">
        <v>11.9</v>
      </c>
      <c r="AE94" s="4">
        <v>844</v>
      </c>
      <c r="AF94" s="4">
        <v>866</v>
      </c>
      <c r="AG94" s="4">
        <v>830</v>
      </c>
      <c r="AH94" s="4">
        <v>0</v>
      </c>
      <c r="AI94" s="4">
        <v>0</v>
      </c>
      <c r="AJ94" s="4">
        <v>0</v>
      </c>
      <c r="AK94" s="4">
        <v>983</v>
      </c>
      <c r="AL94" s="4">
        <v>-40</v>
      </c>
      <c r="AM94" s="4">
        <v>0</v>
      </c>
      <c r="AN94" s="4">
        <v>25</v>
      </c>
      <c r="AO94" s="4">
        <v>190</v>
      </c>
      <c r="AP94" s="4">
        <v>189.6</v>
      </c>
      <c r="AQ94" s="4">
        <v>1.8</v>
      </c>
      <c r="AR94" s="4">
        <v>195</v>
      </c>
      <c r="AS94" s="4" t="s">
        <v>155</v>
      </c>
      <c r="AT94" s="4">
        <v>2</v>
      </c>
      <c r="AU94" s="5">
        <v>0.65766203703703707</v>
      </c>
      <c r="AV94" s="4">
        <v>47.16422</v>
      </c>
      <c r="AW94" s="4">
        <v>-88.488212000000004</v>
      </c>
      <c r="AX94" s="4">
        <v>317.5</v>
      </c>
      <c r="AY94" s="4">
        <v>23.6</v>
      </c>
      <c r="AZ94" s="4">
        <v>12</v>
      </c>
      <c r="BA94" s="4">
        <v>11</v>
      </c>
      <c r="BB94" s="4" t="s">
        <v>437</v>
      </c>
      <c r="BC94" s="4">
        <v>1.1012</v>
      </c>
      <c r="BD94" s="4">
        <v>1.3952</v>
      </c>
      <c r="BE94" s="4">
        <v>1.8011999999999999</v>
      </c>
      <c r="BF94" s="4">
        <v>14.063000000000001</v>
      </c>
      <c r="BG94" s="4">
        <v>15.88</v>
      </c>
      <c r="BH94" s="4">
        <v>1.1299999999999999</v>
      </c>
      <c r="BI94" s="4">
        <v>12.997</v>
      </c>
      <c r="BJ94" s="4">
        <v>3029.4630000000002</v>
      </c>
      <c r="BK94" s="4">
        <v>1.66</v>
      </c>
      <c r="BL94" s="4">
        <v>17.623999999999999</v>
      </c>
      <c r="BM94" s="4">
        <v>0</v>
      </c>
      <c r="BN94" s="4">
        <v>17.623999999999999</v>
      </c>
      <c r="BO94" s="4">
        <v>13.031000000000001</v>
      </c>
      <c r="BP94" s="4">
        <v>0</v>
      </c>
      <c r="BQ94" s="4">
        <v>13.031000000000001</v>
      </c>
      <c r="BR94" s="4">
        <v>0.59960000000000002</v>
      </c>
      <c r="BU94" s="4">
        <v>1.855</v>
      </c>
      <c r="BW94" s="4">
        <v>330.70299999999997</v>
      </c>
      <c r="BX94" s="4">
        <v>0.17002800000000001</v>
      </c>
      <c r="BY94" s="4">
        <v>-5</v>
      </c>
      <c r="BZ94" s="4">
        <v>0.65238700000000005</v>
      </c>
      <c r="CA94" s="4">
        <v>4.1550599999999998</v>
      </c>
      <c r="CB94" s="4">
        <v>13.178217</v>
      </c>
      <c r="CC94" s="4">
        <f t="shared" si="12"/>
        <v>1.0977668519999999</v>
      </c>
      <c r="CE94" s="4">
        <f t="shared" si="13"/>
        <v>9402.93759798666</v>
      </c>
      <c r="CF94" s="4">
        <f t="shared" si="13"/>
        <v>5.1523575011999991</v>
      </c>
      <c r="CG94" s="4">
        <f t="shared" si="14"/>
        <v>40.446006384419995</v>
      </c>
      <c r="CH94" s="4">
        <f t="shared" si="14"/>
        <v>1.8610563600719998</v>
      </c>
    </row>
    <row r="95" spans="1:86">
      <c r="A95" s="2">
        <v>42439</v>
      </c>
      <c r="B95" s="32">
        <v>0.44976375000000002</v>
      </c>
      <c r="C95" s="4">
        <v>13.331</v>
      </c>
      <c r="D95" s="4">
        <v>8.9999999999999993E-3</v>
      </c>
      <c r="E95" s="4" t="s">
        <v>155</v>
      </c>
      <c r="F95" s="4">
        <v>90</v>
      </c>
      <c r="G95" s="4">
        <v>795.3</v>
      </c>
      <c r="H95" s="4">
        <v>-1.5</v>
      </c>
      <c r="I95" s="4">
        <v>62.1</v>
      </c>
      <c r="K95" s="4">
        <v>1.9</v>
      </c>
      <c r="L95" s="4">
        <v>41</v>
      </c>
      <c r="M95" s="4">
        <v>0.88500000000000001</v>
      </c>
      <c r="N95" s="4">
        <v>11.7972</v>
      </c>
      <c r="O95" s="4">
        <v>8.0000000000000002E-3</v>
      </c>
      <c r="P95" s="4">
        <v>703.83140000000003</v>
      </c>
      <c r="Q95" s="4">
        <v>0</v>
      </c>
      <c r="R95" s="4">
        <v>703.8</v>
      </c>
      <c r="S95" s="4">
        <v>520.39290000000005</v>
      </c>
      <c r="T95" s="4">
        <v>0</v>
      </c>
      <c r="U95" s="4">
        <v>520.4</v>
      </c>
      <c r="V95" s="4">
        <v>62.1</v>
      </c>
      <c r="Y95" s="4">
        <v>36.134</v>
      </c>
      <c r="Z95" s="4">
        <v>0</v>
      </c>
      <c r="AA95" s="4">
        <v>1.6805000000000001</v>
      </c>
      <c r="AB95" s="4" t="s">
        <v>384</v>
      </c>
      <c r="AC95" s="4">
        <v>0</v>
      </c>
      <c r="AD95" s="4">
        <v>11.8</v>
      </c>
      <c r="AE95" s="4">
        <v>844</v>
      </c>
      <c r="AF95" s="4">
        <v>865</v>
      </c>
      <c r="AG95" s="4">
        <v>830</v>
      </c>
      <c r="AH95" s="4">
        <v>0</v>
      </c>
      <c r="AI95" s="4">
        <v>0</v>
      </c>
      <c r="AJ95" s="4">
        <v>0</v>
      </c>
      <c r="AK95" s="4">
        <v>983</v>
      </c>
      <c r="AL95" s="4">
        <v>-40</v>
      </c>
      <c r="AM95" s="4">
        <v>0</v>
      </c>
      <c r="AN95" s="4">
        <v>25</v>
      </c>
      <c r="AO95" s="4">
        <v>190</v>
      </c>
      <c r="AP95" s="4">
        <v>190</v>
      </c>
      <c r="AQ95" s="4">
        <v>1.9</v>
      </c>
      <c r="AR95" s="4">
        <v>195</v>
      </c>
      <c r="AS95" s="4" t="s">
        <v>155</v>
      </c>
      <c r="AT95" s="4">
        <v>2</v>
      </c>
      <c r="AU95" s="5">
        <v>0.65767361111111111</v>
      </c>
      <c r="AV95" s="4">
        <v>47.164248999999998</v>
      </c>
      <c r="AW95" s="4">
        <v>-88.488343</v>
      </c>
      <c r="AX95" s="4">
        <v>317.60000000000002</v>
      </c>
      <c r="AY95" s="4">
        <v>23.6</v>
      </c>
      <c r="AZ95" s="4">
        <v>12</v>
      </c>
      <c r="BA95" s="4">
        <v>11</v>
      </c>
      <c r="BB95" s="4" t="s">
        <v>437</v>
      </c>
      <c r="BC95" s="4">
        <v>1.2096</v>
      </c>
      <c r="BD95" s="4">
        <v>1</v>
      </c>
      <c r="BE95" s="4">
        <v>1.9084000000000001</v>
      </c>
      <c r="BF95" s="4">
        <v>14.063000000000001</v>
      </c>
      <c r="BG95" s="4">
        <v>15.87</v>
      </c>
      <c r="BH95" s="4">
        <v>1.1299999999999999</v>
      </c>
      <c r="BI95" s="4">
        <v>13</v>
      </c>
      <c r="BJ95" s="4">
        <v>3030.24</v>
      </c>
      <c r="BK95" s="4">
        <v>1.302</v>
      </c>
      <c r="BL95" s="4">
        <v>18.931999999999999</v>
      </c>
      <c r="BM95" s="4">
        <v>0</v>
      </c>
      <c r="BN95" s="4">
        <v>18.931999999999999</v>
      </c>
      <c r="BO95" s="4">
        <v>13.997999999999999</v>
      </c>
      <c r="BP95" s="4">
        <v>0</v>
      </c>
      <c r="BQ95" s="4">
        <v>13.997999999999999</v>
      </c>
      <c r="BR95" s="4">
        <v>0.52749999999999997</v>
      </c>
      <c r="BU95" s="4">
        <v>1.841</v>
      </c>
      <c r="BW95" s="4">
        <v>313.85899999999998</v>
      </c>
      <c r="BX95" s="4">
        <v>0.15545200000000001</v>
      </c>
      <c r="BY95" s="4">
        <v>-5</v>
      </c>
      <c r="BZ95" s="4">
        <v>0.65200000000000002</v>
      </c>
      <c r="CA95" s="4">
        <v>3.7988590000000002</v>
      </c>
      <c r="CB95" s="4">
        <v>13.170400000000001</v>
      </c>
      <c r="CC95" s="4">
        <f t="shared" si="12"/>
        <v>1.0036585478</v>
      </c>
      <c r="CE95" s="4">
        <f t="shared" si="13"/>
        <v>8599.05650863152</v>
      </c>
      <c r="CF95" s="4">
        <f t="shared" si="13"/>
        <v>3.6947474702460004</v>
      </c>
      <c r="CG95" s="4">
        <f t="shared" si="14"/>
        <v>39.722791926654004</v>
      </c>
      <c r="CH95" s="4">
        <f t="shared" si="14"/>
        <v>1.4969118975075</v>
      </c>
    </row>
    <row r="96" spans="1:86">
      <c r="A96" s="2">
        <v>42439</v>
      </c>
      <c r="B96" s="32">
        <v>0.44977532407407406</v>
      </c>
      <c r="C96" s="4">
        <v>13.528</v>
      </c>
      <c r="D96" s="4">
        <v>9.4999999999999998E-3</v>
      </c>
      <c r="E96" s="4" t="s">
        <v>155</v>
      </c>
      <c r="F96" s="4">
        <v>94.806071000000003</v>
      </c>
      <c r="G96" s="4">
        <v>806.8</v>
      </c>
      <c r="H96" s="4">
        <v>-1.3</v>
      </c>
      <c r="I96" s="4">
        <v>61.1</v>
      </c>
      <c r="K96" s="4">
        <v>1.75</v>
      </c>
      <c r="L96" s="4">
        <v>41</v>
      </c>
      <c r="M96" s="4">
        <v>0.88339999999999996</v>
      </c>
      <c r="N96" s="4">
        <v>11.9511</v>
      </c>
      <c r="O96" s="4">
        <v>8.3999999999999995E-3</v>
      </c>
      <c r="P96" s="4">
        <v>712.70450000000005</v>
      </c>
      <c r="Q96" s="4">
        <v>0</v>
      </c>
      <c r="R96" s="4">
        <v>712.7</v>
      </c>
      <c r="S96" s="4">
        <v>526.95339999999999</v>
      </c>
      <c r="T96" s="4">
        <v>0</v>
      </c>
      <c r="U96" s="4">
        <v>527</v>
      </c>
      <c r="V96" s="4">
        <v>61.058700000000002</v>
      </c>
      <c r="Y96" s="4">
        <v>35.857999999999997</v>
      </c>
      <c r="Z96" s="4">
        <v>0</v>
      </c>
      <c r="AA96" s="4">
        <v>1.5483</v>
      </c>
      <c r="AB96" s="4" t="s">
        <v>384</v>
      </c>
      <c r="AC96" s="4">
        <v>0</v>
      </c>
      <c r="AD96" s="4">
        <v>11.9</v>
      </c>
      <c r="AE96" s="4">
        <v>843</v>
      </c>
      <c r="AF96" s="4">
        <v>866</v>
      </c>
      <c r="AG96" s="4">
        <v>829</v>
      </c>
      <c r="AH96" s="4">
        <v>0</v>
      </c>
      <c r="AI96" s="4">
        <v>0</v>
      </c>
      <c r="AJ96" s="4">
        <v>0</v>
      </c>
      <c r="AK96" s="4">
        <v>983</v>
      </c>
      <c r="AL96" s="4">
        <v>-40</v>
      </c>
      <c r="AM96" s="4">
        <v>0</v>
      </c>
      <c r="AN96" s="4">
        <v>25</v>
      </c>
      <c r="AO96" s="4">
        <v>190</v>
      </c>
      <c r="AP96" s="4">
        <v>190</v>
      </c>
      <c r="AQ96" s="4">
        <v>1.9</v>
      </c>
      <c r="AR96" s="4">
        <v>195</v>
      </c>
      <c r="AS96" s="4" t="s">
        <v>155</v>
      </c>
      <c r="AT96" s="4">
        <v>2</v>
      </c>
      <c r="AU96" s="5">
        <v>0.65769675925925919</v>
      </c>
      <c r="AV96" s="4">
        <v>47.164299999999997</v>
      </c>
      <c r="AW96" s="4">
        <v>-88.488578000000004</v>
      </c>
      <c r="AX96" s="4">
        <v>317.8</v>
      </c>
      <c r="AY96" s="4">
        <v>21.5</v>
      </c>
      <c r="AZ96" s="4">
        <v>12</v>
      </c>
      <c r="BA96" s="4">
        <v>11</v>
      </c>
      <c r="BB96" s="4" t="s">
        <v>437</v>
      </c>
      <c r="BC96" s="4">
        <v>2.0036</v>
      </c>
      <c r="BD96" s="4">
        <v>1</v>
      </c>
      <c r="BE96" s="4">
        <v>2.6036000000000001</v>
      </c>
      <c r="BF96" s="4">
        <v>14.063000000000001</v>
      </c>
      <c r="BG96" s="4">
        <v>15.66</v>
      </c>
      <c r="BH96" s="4">
        <v>1.1100000000000001</v>
      </c>
      <c r="BI96" s="4">
        <v>13.196999999999999</v>
      </c>
      <c r="BJ96" s="4">
        <v>3030.076</v>
      </c>
      <c r="BK96" s="4">
        <v>1.3520000000000001</v>
      </c>
      <c r="BL96" s="4">
        <v>18.922999999999998</v>
      </c>
      <c r="BM96" s="4">
        <v>0</v>
      </c>
      <c r="BN96" s="4">
        <v>18.922999999999998</v>
      </c>
      <c r="BO96" s="4">
        <v>13.991</v>
      </c>
      <c r="BP96" s="4">
        <v>0</v>
      </c>
      <c r="BQ96" s="4">
        <v>13.991</v>
      </c>
      <c r="BR96" s="4">
        <v>0.51190000000000002</v>
      </c>
      <c r="BU96" s="4">
        <v>1.804</v>
      </c>
      <c r="BW96" s="4">
        <v>285.42700000000002</v>
      </c>
      <c r="BX96" s="4">
        <v>0.16067799999999999</v>
      </c>
      <c r="BY96" s="4">
        <v>-5</v>
      </c>
      <c r="BZ96" s="4">
        <v>0.65322599999999997</v>
      </c>
      <c r="CA96" s="4">
        <v>3.9265690000000002</v>
      </c>
      <c r="CB96" s="4">
        <v>13.195164999999999</v>
      </c>
      <c r="CC96" s="4">
        <f t="shared" si="12"/>
        <v>1.0373995298000001</v>
      </c>
      <c r="CE96" s="4">
        <f t="shared" si="13"/>
        <v>8887.6584594652686</v>
      </c>
      <c r="CF96" s="4">
        <f t="shared" si="13"/>
        <v>3.9656148021360007</v>
      </c>
      <c r="CG96" s="4">
        <f t="shared" si="14"/>
        <v>41.037660278613004</v>
      </c>
      <c r="CH96" s="4">
        <f t="shared" si="14"/>
        <v>1.5014779713117001</v>
      </c>
    </row>
    <row r="97" spans="1:86">
      <c r="A97" s="2">
        <v>42439</v>
      </c>
      <c r="B97" s="32">
        <v>0.44978689814814815</v>
      </c>
      <c r="C97" s="4">
        <v>13.872999999999999</v>
      </c>
      <c r="D97" s="4">
        <v>1.21E-2</v>
      </c>
      <c r="E97" s="4" t="s">
        <v>155</v>
      </c>
      <c r="F97" s="4">
        <v>120.611205</v>
      </c>
      <c r="G97" s="4">
        <v>880.8</v>
      </c>
      <c r="H97" s="4">
        <v>-1.2</v>
      </c>
      <c r="I97" s="4">
        <v>67.7</v>
      </c>
      <c r="K97" s="4">
        <v>1.7</v>
      </c>
      <c r="L97" s="4">
        <v>40</v>
      </c>
      <c r="M97" s="4">
        <v>0.88070000000000004</v>
      </c>
      <c r="N97" s="4">
        <v>12.218299999999999</v>
      </c>
      <c r="O97" s="4">
        <v>1.06E-2</v>
      </c>
      <c r="P97" s="4">
        <v>775.7518</v>
      </c>
      <c r="Q97" s="4">
        <v>0</v>
      </c>
      <c r="R97" s="4">
        <v>775.8</v>
      </c>
      <c r="S97" s="4">
        <v>573.56880000000001</v>
      </c>
      <c r="T97" s="4">
        <v>0</v>
      </c>
      <c r="U97" s="4">
        <v>573.6</v>
      </c>
      <c r="V97" s="4">
        <v>67.712100000000007</v>
      </c>
      <c r="Y97" s="4">
        <v>35.612000000000002</v>
      </c>
      <c r="Z97" s="4">
        <v>0</v>
      </c>
      <c r="AA97" s="4">
        <v>1.4972000000000001</v>
      </c>
      <c r="AB97" s="4" t="s">
        <v>384</v>
      </c>
      <c r="AC97" s="4">
        <v>0</v>
      </c>
      <c r="AD97" s="4">
        <v>11.8</v>
      </c>
      <c r="AE97" s="4">
        <v>844</v>
      </c>
      <c r="AF97" s="4">
        <v>867</v>
      </c>
      <c r="AG97" s="4">
        <v>829</v>
      </c>
      <c r="AH97" s="4">
        <v>0</v>
      </c>
      <c r="AI97" s="4">
        <v>0</v>
      </c>
      <c r="AJ97" s="4">
        <v>0</v>
      </c>
      <c r="AK97" s="4">
        <v>983</v>
      </c>
      <c r="AL97" s="4">
        <v>-40</v>
      </c>
      <c r="AM97" s="4">
        <v>0</v>
      </c>
      <c r="AN97" s="4">
        <v>25</v>
      </c>
      <c r="AO97" s="4">
        <v>190</v>
      </c>
      <c r="AP97" s="4">
        <v>189.4</v>
      </c>
      <c r="AQ97" s="4">
        <v>2</v>
      </c>
      <c r="AR97" s="4">
        <v>195</v>
      </c>
      <c r="AS97" s="4" t="s">
        <v>155</v>
      </c>
      <c r="AT97" s="4">
        <v>2</v>
      </c>
      <c r="AU97" s="5">
        <v>0.65769675925925919</v>
      </c>
      <c r="AV97" s="4">
        <v>47.164299999999997</v>
      </c>
      <c r="AW97" s="4">
        <v>-88.488579000000001</v>
      </c>
      <c r="AX97" s="4">
        <v>317.8</v>
      </c>
      <c r="AY97" s="4">
        <v>21.1</v>
      </c>
      <c r="AZ97" s="4">
        <v>12</v>
      </c>
      <c r="BA97" s="4">
        <v>11</v>
      </c>
      <c r="BB97" s="4" t="s">
        <v>437</v>
      </c>
      <c r="BC97" s="4">
        <v>2.2904100000000001</v>
      </c>
      <c r="BD97" s="4">
        <v>1.001199</v>
      </c>
      <c r="BE97" s="4">
        <v>2.8952049999999998</v>
      </c>
      <c r="BF97" s="4">
        <v>14.063000000000001</v>
      </c>
      <c r="BG97" s="4">
        <v>15.29</v>
      </c>
      <c r="BH97" s="4">
        <v>1.0900000000000001</v>
      </c>
      <c r="BI97" s="4">
        <v>13.544</v>
      </c>
      <c r="BJ97" s="4">
        <v>3029.2109999999998</v>
      </c>
      <c r="BK97" s="4">
        <v>1.6759999999999999</v>
      </c>
      <c r="BL97" s="4">
        <v>20.140999999999998</v>
      </c>
      <c r="BM97" s="4">
        <v>0</v>
      </c>
      <c r="BN97" s="4">
        <v>20.140999999999998</v>
      </c>
      <c r="BO97" s="4">
        <v>14.891999999999999</v>
      </c>
      <c r="BP97" s="4">
        <v>0</v>
      </c>
      <c r="BQ97" s="4">
        <v>14.891999999999999</v>
      </c>
      <c r="BR97" s="4">
        <v>0.55510000000000004</v>
      </c>
      <c r="BU97" s="4">
        <v>1.752</v>
      </c>
      <c r="BW97" s="4">
        <v>269.89800000000002</v>
      </c>
      <c r="BX97" s="4">
        <v>0.167291</v>
      </c>
      <c r="BY97" s="4">
        <v>-5</v>
      </c>
      <c r="BZ97" s="4">
        <v>0.65277399999999997</v>
      </c>
      <c r="CA97" s="4">
        <v>4.0881740000000004</v>
      </c>
      <c r="CB97" s="4">
        <v>13.186035</v>
      </c>
      <c r="CC97" s="4">
        <f t="shared" si="12"/>
        <v>1.0800955708000002</v>
      </c>
      <c r="CE97" s="4">
        <f t="shared" si="13"/>
        <v>9250.8044130833587</v>
      </c>
      <c r="CF97" s="4">
        <f t="shared" si="13"/>
        <v>5.1182793791280004</v>
      </c>
      <c r="CG97" s="4">
        <f t="shared" si="14"/>
        <v>45.478172144376003</v>
      </c>
      <c r="CH97" s="4">
        <f t="shared" si="14"/>
        <v>1.6952010043878003</v>
      </c>
    </row>
    <row r="98" spans="1:86">
      <c r="A98" s="2">
        <v>42439</v>
      </c>
      <c r="B98" s="32">
        <v>0.44979847222222219</v>
      </c>
      <c r="C98" s="4">
        <v>14.25</v>
      </c>
      <c r="D98" s="4">
        <v>2.7300000000000001E-2</v>
      </c>
      <c r="E98" s="4" t="s">
        <v>155</v>
      </c>
      <c r="F98" s="4">
        <v>273.41256399999997</v>
      </c>
      <c r="G98" s="4">
        <v>965.9</v>
      </c>
      <c r="H98" s="4">
        <v>-1.2</v>
      </c>
      <c r="I98" s="4">
        <v>95.7</v>
      </c>
      <c r="K98" s="4">
        <v>1.49</v>
      </c>
      <c r="L98" s="4">
        <v>41</v>
      </c>
      <c r="M98" s="4">
        <v>0.87770000000000004</v>
      </c>
      <c r="N98" s="4">
        <v>12.506399999999999</v>
      </c>
      <c r="O98" s="4">
        <v>2.4E-2</v>
      </c>
      <c r="P98" s="4">
        <v>847.70749999999998</v>
      </c>
      <c r="Q98" s="4">
        <v>0</v>
      </c>
      <c r="R98" s="4">
        <v>847.7</v>
      </c>
      <c r="S98" s="4">
        <v>626.77080000000001</v>
      </c>
      <c r="T98" s="4">
        <v>0</v>
      </c>
      <c r="U98" s="4">
        <v>626.79999999999995</v>
      </c>
      <c r="V98" s="4">
        <v>95.684799999999996</v>
      </c>
      <c r="Y98" s="4">
        <v>35.558999999999997</v>
      </c>
      <c r="Z98" s="4">
        <v>0</v>
      </c>
      <c r="AA98" s="4">
        <v>1.3117000000000001</v>
      </c>
      <c r="AB98" s="4" t="s">
        <v>384</v>
      </c>
      <c r="AC98" s="4">
        <v>0</v>
      </c>
      <c r="AD98" s="4">
        <v>11.9</v>
      </c>
      <c r="AE98" s="4">
        <v>843</v>
      </c>
      <c r="AF98" s="4">
        <v>867</v>
      </c>
      <c r="AG98" s="4">
        <v>829</v>
      </c>
      <c r="AH98" s="4">
        <v>0</v>
      </c>
      <c r="AI98" s="4">
        <v>0</v>
      </c>
      <c r="AJ98" s="4">
        <v>0</v>
      </c>
      <c r="AK98" s="4">
        <v>983</v>
      </c>
      <c r="AL98" s="4">
        <v>-40</v>
      </c>
      <c r="AM98" s="4">
        <v>0</v>
      </c>
      <c r="AN98" s="4">
        <v>25</v>
      </c>
      <c r="AO98" s="4">
        <v>190</v>
      </c>
      <c r="AP98" s="4">
        <v>189.6</v>
      </c>
      <c r="AQ98" s="4">
        <v>2.1</v>
      </c>
      <c r="AR98" s="4">
        <v>195</v>
      </c>
      <c r="AS98" s="4" t="s">
        <v>155</v>
      </c>
      <c r="AT98" s="4">
        <v>2</v>
      </c>
      <c r="AU98" s="5">
        <v>0.65770833333333334</v>
      </c>
      <c r="AV98" s="4">
        <v>47.164316999999997</v>
      </c>
      <c r="AW98" s="4">
        <v>-88.488701000000006</v>
      </c>
      <c r="AX98" s="4">
        <v>317.89999999999998</v>
      </c>
      <c r="AY98" s="4">
        <v>21.1</v>
      </c>
      <c r="AZ98" s="4">
        <v>12</v>
      </c>
      <c r="BA98" s="4">
        <v>11</v>
      </c>
      <c r="BB98" s="4" t="s">
        <v>437</v>
      </c>
      <c r="BC98" s="4">
        <v>1.501101</v>
      </c>
      <c r="BD98" s="4">
        <v>1.1022019999999999</v>
      </c>
      <c r="BE98" s="4">
        <v>2.502202</v>
      </c>
      <c r="BF98" s="4">
        <v>14.063000000000001</v>
      </c>
      <c r="BG98" s="4">
        <v>14.89</v>
      </c>
      <c r="BH98" s="4">
        <v>1.06</v>
      </c>
      <c r="BI98" s="4">
        <v>13.94</v>
      </c>
      <c r="BJ98" s="4">
        <v>3025.1619999999998</v>
      </c>
      <c r="BK98" s="4">
        <v>3.694</v>
      </c>
      <c r="BL98" s="4">
        <v>21.472999999999999</v>
      </c>
      <c r="BM98" s="4">
        <v>0</v>
      </c>
      <c r="BN98" s="4">
        <v>21.472999999999999</v>
      </c>
      <c r="BO98" s="4">
        <v>15.877000000000001</v>
      </c>
      <c r="BP98" s="4">
        <v>0</v>
      </c>
      <c r="BQ98" s="4">
        <v>15.877000000000001</v>
      </c>
      <c r="BR98" s="4">
        <v>0.76529999999999998</v>
      </c>
      <c r="BU98" s="4">
        <v>1.7070000000000001</v>
      </c>
      <c r="BW98" s="4">
        <v>230.702</v>
      </c>
      <c r="BX98" s="4">
        <v>0.158966</v>
      </c>
      <c r="BY98" s="4">
        <v>-5</v>
      </c>
      <c r="BZ98" s="4">
        <v>0.652613</v>
      </c>
      <c r="CA98" s="4">
        <v>3.8847320000000001</v>
      </c>
      <c r="CB98" s="4">
        <v>13.182783000000001</v>
      </c>
      <c r="CC98" s="4">
        <f t="shared" si="12"/>
        <v>1.0263461944000001</v>
      </c>
      <c r="CE98" s="4">
        <f t="shared" si="13"/>
        <v>8778.7018890582476</v>
      </c>
      <c r="CF98" s="4">
        <f t="shared" si="13"/>
        <v>10.719599405976</v>
      </c>
      <c r="CG98" s="4">
        <f t="shared" si="14"/>
        <v>46.073383803108001</v>
      </c>
      <c r="CH98" s="4">
        <f t="shared" si="14"/>
        <v>2.2208200935012004</v>
      </c>
    </row>
    <row r="99" spans="1:86">
      <c r="A99" s="2">
        <v>42439</v>
      </c>
      <c r="B99" s="32">
        <v>0.44981004629629634</v>
      </c>
      <c r="C99" s="4">
        <v>14.565</v>
      </c>
      <c r="D99" s="4">
        <v>5.1400000000000001E-2</v>
      </c>
      <c r="E99" s="4" t="s">
        <v>155</v>
      </c>
      <c r="F99" s="4">
        <v>513.851133</v>
      </c>
      <c r="G99" s="4">
        <v>932.1</v>
      </c>
      <c r="H99" s="4">
        <v>-1.1000000000000001</v>
      </c>
      <c r="I99" s="4">
        <v>116.9</v>
      </c>
      <c r="K99" s="4">
        <v>1.1000000000000001</v>
      </c>
      <c r="L99" s="4">
        <v>41</v>
      </c>
      <c r="M99" s="4">
        <v>0.875</v>
      </c>
      <c r="N99" s="4">
        <v>12.743499999999999</v>
      </c>
      <c r="O99" s="4">
        <v>4.4999999999999998E-2</v>
      </c>
      <c r="P99" s="4">
        <v>815.58910000000003</v>
      </c>
      <c r="Q99" s="4">
        <v>0</v>
      </c>
      <c r="R99" s="4">
        <v>815.6</v>
      </c>
      <c r="S99" s="4">
        <v>603.02329999999995</v>
      </c>
      <c r="T99" s="4">
        <v>0</v>
      </c>
      <c r="U99" s="4">
        <v>603</v>
      </c>
      <c r="V99" s="4">
        <v>116.8738</v>
      </c>
      <c r="Y99" s="4">
        <v>35.534999999999997</v>
      </c>
      <c r="Z99" s="4">
        <v>0</v>
      </c>
      <c r="AA99" s="4">
        <v>0.96079999999999999</v>
      </c>
      <c r="AB99" s="4" t="s">
        <v>384</v>
      </c>
      <c r="AC99" s="4">
        <v>0</v>
      </c>
      <c r="AD99" s="4">
        <v>11.9</v>
      </c>
      <c r="AE99" s="4">
        <v>843</v>
      </c>
      <c r="AF99" s="4">
        <v>867</v>
      </c>
      <c r="AG99" s="4">
        <v>830</v>
      </c>
      <c r="AH99" s="4">
        <v>0</v>
      </c>
      <c r="AI99" s="4">
        <v>0</v>
      </c>
      <c r="AJ99" s="4">
        <v>0</v>
      </c>
      <c r="AK99" s="4">
        <v>983</v>
      </c>
      <c r="AL99" s="4">
        <v>-40</v>
      </c>
      <c r="AM99" s="4">
        <v>0</v>
      </c>
      <c r="AN99" s="4">
        <v>25</v>
      </c>
      <c r="AO99" s="4">
        <v>190</v>
      </c>
      <c r="AP99" s="4">
        <v>190</v>
      </c>
      <c r="AQ99" s="4">
        <v>1.9</v>
      </c>
      <c r="AR99" s="4">
        <v>195</v>
      </c>
      <c r="AS99" s="4" t="s">
        <v>155</v>
      </c>
      <c r="AT99" s="4">
        <v>2</v>
      </c>
      <c r="AU99" s="5">
        <v>0.65771990740740738</v>
      </c>
      <c r="AV99" s="4">
        <v>47.164324999999998</v>
      </c>
      <c r="AW99" s="4">
        <v>-88.488827000000001</v>
      </c>
      <c r="AX99" s="4">
        <v>317.7</v>
      </c>
      <c r="AY99" s="4">
        <v>21.2</v>
      </c>
      <c r="AZ99" s="4">
        <v>12</v>
      </c>
      <c r="BA99" s="4">
        <v>11</v>
      </c>
      <c r="BB99" s="4" t="s">
        <v>437</v>
      </c>
      <c r="BC99" s="4">
        <v>1.5940000000000001</v>
      </c>
      <c r="BD99" s="4">
        <v>1.3011999999999999</v>
      </c>
      <c r="BE99" s="4">
        <v>2.6892</v>
      </c>
      <c r="BF99" s="4">
        <v>14.063000000000001</v>
      </c>
      <c r="BG99" s="4">
        <v>14.56</v>
      </c>
      <c r="BH99" s="4">
        <v>1.04</v>
      </c>
      <c r="BI99" s="4">
        <v>14.291</v>
      </c>
      <c r="BJ99" s="4">
        <v>3019.66</v>
      </c>
      <c r="BK99" s="4">
        <v>6.7809999999999997</v>
      </c>
      <c r="BL99" s="4">
        <v>20.238</v>
      </c>
      <c r="BM99" s="4">
        <v>0</v>
      </c>
      <c r="BN99" s="4">
        <v>20.238</v>
      </c>
      <c r="BO99" s="4">
        <v>14.964</v>
      </c>
      <c r="BP99" s="4">
        <v>0</v>
      </c>
      <c r="BQ99" s="4">
        <v>14.964</v>
      </c>
      <c r="BR99" s="4">
        <v>0.91579999999999995</v>
      </c>
      <c r="BU99" s="4">
        <v>1.671</v>
      </c>
      <c r="BW99" s="4">
        <v>165.53299999999999</v>
      </c>
      <c r="BX99" s="4">
        <v>0.134853</v>
      </c>
      <c r="BY99" s="4">
        <v>-5</v>
      </c>
      <c r="BZ99" s="4">
        <v>0.65238799999999997</v>
      </c>
      <c r="CA99" s="4">
        <v>3.295474</v>
      </c>
      <c r="CB99" s="4">
        <v>13.178229999999999</v>
      </c>
      <c r="CC99" s="4">
        <f t="shared" si="12"/>
        <v>0.87066423079999999</v>
      </c>
      <c r="CE99" s="4">
        <f t="shared" si="13"/>
        <v>7433.5546310734799</v>
      </c>
      <c r="CF99" s="4">
        <f t="shared" si="13"/>
        <v>16.692917067918</v>
      </c>
      <c r="CG99" s="4">
        <f t="shared" si="14"/>
        <v>36.837164283192003</v>
      </c>
      <c r="CH99" s="4">
        <f t="shared" si="14"/>
        <v>2.2544423316323998</v>
      </c>
    </row>
    <row r="100" spans="1:86">
      <c r="A100" s="2">
        <v>42439</v>
      </c>
      <c r="B100" s="32">
        <v>0.44982162037037038</v>
      </c>
      <c r="C100" s="4">
        <v>14.66</v>
      </c>
      <c r="D100" s="4">
        <v>0.50849999999999995</v>
      </c>
      <c r="E100" s="4" t="s">
        <v>155</v>
      </c>
      <c r="F100" s="4">
        <v>5084.588745</v>
      </c>
      <c r="G100" s="4">
        <v>471.1</v>
      </c>
      <c r="H100" s="4">
        <v>-1</v>
      </c>
      <c r="I100" s="4">
        <v>192.5</v>
      </c>
      <c r="K100" s="4">
        <v>0.69</v>
      </c>
      <c r="L100" s="4">
        <v>44</v>
      </c>
      <c r="M100" s="4">
        <v>0.87009999999999998</v>
      </c>
      <c r="N100" s="4">
        <v>12.7563</v>
      </c>
      <c r="O100" s="4">
        <v>0.44240000000000002</v>
      </c>
      <c r="P100" s="4">
        <v>409.95119999999997</v>
      </c>
      <c r="Q100" s="4">
        <v>0</v>
      </c>
      <c r="R100" s="4">
        <v>410</v>
      </c>
      <c r="S100" s="4">
        <v>303.1062</v>
      </c>
      <c r="T100" s="4">
        <v>0</v>
      </c>
      <c r="U100" s="4">
        <v>303.10000000000002</v>
      </c>
      <c r="V100" s="4">
        <v>192.50319999999999</v>
      </c>
      <c r="Y100" s="4">
        <v>38.255000000000003</v>
      </c>
      <c r="Z100" s="4">
        <v>0</v>
      </c>
      <c r="AA100" s="4">
        <v>0.60209999999999997</v>
      </c>
      <c r="AB100" s="4" t="s">
        <v>384</v>
      </c>
      <c r="AC100" s="4">
        <v>0</v>
      </c>
      <c r="AD100" s="4">
        <v>11.9</v>
      </c>
      <c r="AE100" s="4">
        <v>844</v>
      </c>
      <c r="AF100" s="4">
        <v>866</v>
      </c>
      <c r="AG100" s="4">
        <v>829</v>
      </c>
      <c r="AH100" s="4">
        <v>0</v>
      </c>
      <c r="AI100" s="4">
        <v>0</v>
      </c>
      <c r="AJ100" s="4">
        <v>0</v>
      </c>
      <c r="AK100" s="4">
        <v>983</v>
      </c>
      <c r="AL100" s="4">
        <v>-40</v>
      </c>
      <c r="AM100" s="4">
        <v>0</v>
      </c>
      <c r="AN100" s="4">
        <v>25</v>
      </c>
      <c r="AO100" s="4">
        <v>190</v>
      </c>
      <c r="AP100" s="4">
        <v>190</v>
      </c>
      <c r="AQ100" s="4">
        <v>1.7</v>
      </c>
      <c r="AR100" s="4">
        <v>195</v>
      </c>
      <c r="AS100" s="4" t="s">
        <v>155</v>
      </c>
      <c r="AT100" s="4">
        <v>2</v>
      </c>
      <c r="AU100" s="5">
        <v>0.65773148148148153</v>
      </c>
      <c r="AV100" s="4">
        <v>47.164315000000002</v>
      </c>
      <c r="AW100" s="4">
        <v>-88.488956999999999</v>
      </c>
      <c r="AX100" s="4">
        <v>317.60000000000002</v>
      </c>
      <c r="AY100" s="4">
        <v>22</v>
      </c>
      <c r="AZ100" s="4">
        <v>12</v>
      </c>
      <c r="BA100" s="4">
        <v>11</v>
      </c>
      <c r="BB100" s="4" t="s">
        <v>437</v>
      </c>
      <c r="BC100" s="4">
        <v>1.0975999999999999</v>
      </c>
      <c r="BD100" s="4">
        <v>1.4</v>
      </c>
      <c r="BE100" s="4">
        <v>1.8011999999999999</v>
      </c>
      <c r="BF100" s="4">
        <v>14.063000000000001</v>
      </c>
      <c r="BG100" s="4">
        <v>14</v>
      </c>
      <c r="BH100" s="4">
        <v>1</v>
      </c>
      <c r="BI100" s="4">
        <v>14.923</v>
      </c>
      <c r="BJ100" s="4">
        <v>2926.8339999999998</v>
      </c>
      <c r="BK100" s="4">
        <v>64.61</v>
      </c>
      <c r="BL100" s="4">
        <v>9.85</v>
      </c>
      <c r="BM100" s="4">
        <v>0</v>
      </c>
      <c r="BN100" s="4">
        <v>9.85</v>
      </c>
      <c r="BO100" s="4">
        <v>7.2830000000000004</v>
      </c>
      <c r="BP100" s="4">
        <v>0</v>
      </c>
      <c r="BQ100" s="4">
        <v>7.2830000000000004</v>
      </c>
      <c r="BR100" s="4">
        <v>1.4604999999999999</v>
      </c>
      <c r="BU100" s="4">
        <v>1.7410000000000001</v>
      </c>
      <c r="BW100" s="4">
        <v>100.44799999999999</v>
      </c>
      <c r="BX100" s="4">
        <v>0.175459</v>
      </c>
      <c r="BY100" s="4">
        <v>-5</v>
      </c>
      <c r="BZ100" s="4">
        <v>0.65322499999999994</v>
      </c>
      <c r="CA100" s="4">
        <v>4.2877910000000004</v>
      </c>
      <c r="CB100" s="4">
        <v>13.19515</v>
      </c>
      <c r="CC100" s="4">
        <f t="shared" si="12"/>
        <v>1.1328343822</v>
      </c>
      <c r="CE100" s="4">
        <f t="shared" si="13"/>
        <v>9374.590405319419</v>
      </c>
      <c r="CF100" s="4">
        <f t="shared" si="13"/>
        <v>206.94452985296999</v>
      </c>
      <c r="CG100" s="4">
        <f t="shared" si="14"/>
        <v>23.327302444191002</v>
      </c>
      <c r="CH100" s="4">
        <f t="shared" si="14"/>
        <v>4.6779521103584996</v>
      </c>
    </row>
    <row r="101" spans="1:86">
      <c r="A101" s="2">
        <v>42439</v>
      </c>
      <c r="B101" s="32">
        <v>0.44983319444444447</v>
      </c>
      <c r="C101" s="4">
        <v>14.128</v>
      </c>
      <c r="D101" s="4">
        <v>1.2143999999999999</v>
      </c>
      <c r="E101" s="4" t="s">
        <v>155</v>
      </c>
      <c r="F101" s="4">
        <v>12144</v>
      </c>
      <c r="G101" s="4">
        <v>256.3</v>
      </c>
      <c r="H101" s="4">
        <v>0</v>
      </c>
      <c r="I101" s="4">
        <v>417.7</v>
      </c>
      <c r="K101" s="4">
        <v>0.3</v>
      </c>
      <c r="L101" s="4">
        <v>59</v>
      </c>
      <c r="M101" s="4">
        <v>0.86780000000000002</v>
      </c>
      <c r="N101" s="4">
        <v>12.260400000000001</v>
      </c>
      <c r="O101" s="4">
        <v>1.0539000000000001</v>
      </c>
      <c r="P101" s="4">
        <v>222.3878</v>
      </c>
      <c r="Q101" s="4">
        <v>1.11E-2</v>
      </c>
      <c r="R101" s="4">
        <v>222.4</v>
      </c>
      <c r="S101" s="4">
        <v>164.4272</v>
      </c>
      <c r="T101" s="4">
        <v>8.2000000000000007E-3</v>
      </c>
      <c r="U101" s="4">
        <v>164.4</v>
      </c>
      <c r="V101" s="4">
        <v>417.71460000000002</v>
      </c>
      <c r="Y101" s="4">
        <v>50.814999999999998</v>
      </c>
      <c r="Z101" s="4">
        <v>0</v>
      </c>
      <c r="AA101" s="4">
        <v>0.25950000000000001</v>
      </c>
      <c r="AB101" s="4" t="s">
        <v>384</v>
      </c>
      <c r="AC101" s="4">
        <v>0</v>
      </c>
      <c r="AD101" s="4">
        <v>11.9</v>
      </c>
      <c r="AE101" s="4">
        <v>843</v>
      </c>
      <c r="AF101" s="4">
        <v>865</v>
      </c>
      <c r="AG101" s="4">
        <v>829</v>
      </c>
      <c r="AH101" s="4">
        <v>0</v>
      </c>
      <c r="AI101" s="4">
        <v>0</v>
      </c>
      <c r="AJ101" s="4">
        <v>0</v>
      </c>
      <c r="AK101" s="4">
        <v>983</v>
      </c>
      <c r="AL101" s="4">
        <v>-40</v>
      </c>
      <c r="AM101" s="4">
        <v>0</v>
      </c>
      <c r="AN101" s="4">
        <v>25</v>
      </c>
      <c r="AO101" s="4">
        <v>190</v>
      </c>
      <c r="AP101" s="4">
        <v>190</v>
      </c>
      <c r="AQ101" s="4">
        <v>1.6</v>
      </c>
      <c r="AR101" s="4">
        <v>195</v>
      </c>
      <c r="AS101" s="4" t="s">
        <v>155</v>
      </c>
      <c r="AT101" s="4">
        <v>2</v>
      </c>
      <c r="AU101" s="5">
        <v>0.65774305555555557</v>
      </c>
      <c r="AV101" s="4">
        <v>47.164301999999999</v>
      </c>
      <c r="AW101" s="4">
        <v>-88.489090000000004</v>
      </c>
      <c r="AX101" s="4">
        <v>317.5</v>
      </c>
      <c r="AY101" s="4">
        <v>23.2</v>
      </c>
      <c r="AZ101" s="4">
        <v>12</v>
      </c>
      <c r="BA101" s="4">
        <v>11</v>
      </c>
      <c r="BB101" s="4" t="s">
        <v>437</v>
      </c>
      <c r="BC101" s="4">
        <v>0.9</v>
      </c>
      <c r="BD101" s="4">
        <v>1.4</v>
      </c>
      <c r="BE101" s="4">
        <v>1.9</v>
      </c>
      <c r="BF101" s="4">
        <v>14.063000000000001</v>
      </c>
      <c r="BG101" s="4">
        <v>13.74</v>
      </c>
      <c r="BH101" s="4">
        <v>0.98</v>
      </c>
      <c r="BI101" s="4">
        <v>15.234</v>
      </c>
      <c r="BJ101" s="4">
        <v>2783.8670000000002</v>
      </c>
      <c r="BK101" s="4">
        <v>152.30000000000001</v>
      </c>
      <c r="BL101" s="4">
        <v>5.2880000000000003</v>
      </c>
      <c r="BM101" s="4">
        <v>0</v>
      </c>
      <c r="BN101" s="4">
        <v>5.2880000000000003</v>
      </c>
      <c r="BO101" s="4">
        <v>3.91</v>
      </c>
      <c r="BP101" s="4">
        <v>0</v>
      </c>
      <c r="BQ101" s="4">
        <v>3.91</v>
      </c>
      <c r="BR101" s="4">
        <v>3.1362999999999999</v>
      </c>
      <c r="BU101" s="4">
        <v>2.2890000000000001</v>
      </c>
      <c r="BW101" s="4">
        <v>42.843000000000004</v>
      </c>
      <c r="BX101" s="4">
        <v>0.209226</v>
      </c>
      <c r="BY101" s="4">
        <v>-5</v>
      </c>
      <c r="BZ101" s="4">
        <v>0.654613</v>
      </c>
      <c r="CA101" s="4">
        <v>5.1129600000000002</v>
      </c>
      <c r="CB101" s="4">
        <v>13.223183000000001</v>
      </c>
      <c r="CC101" s="4">
        <f t="shared" si="12"/>
        <v>1.3508440319999999</v>
      </c>
      <c r="CE101" s="4">
        <f t="shared" si="13"/>
        <v>10632.649060391041</v>
      </c>
      <c r="CF101" s="4">
        <f t="shared" si="13"/>
        <v>581.69174457600002</v>
      </c>
      <c r="CG101" s="4">
        <f t="shared" si="14"/>
        <v>14.933780179200001</v>
      </c>
      <c r="CH101" s="4">
        <f t="shared" si="14"/>
        <v>11.978725006655999</v>
      </c>
    </row>
    <row r="102" spans="1:86">
      <c r="A102" s="2">
        <v>42439</v>
      </c>
      <c r="B102" s="32">
        <v>0.44984476851851851</v>
      </c>
      <c r="C102" s="4">
        <v>13.676</v>
      </c>
      <c r="D102" s="4">
        <v>1.7242999999999999</v>
      </c>
      <c r="E102" s="4" t="s">
        <v>155</v>
      </c>
      <c r="F102" s="4">
        <v>17242.514818</v>
      </c>
      <c r="G102" s="4">
        <v>189.5</v>
      </c>
      <c r="H102" s="4">
        <v>-0.9</v>
      </c>
      <c r="I102" s="4">
        <v>658.6</v>
      </c>
      <c r="K102" s="4">
        <v>0.15</v>
      </c>
      <c r="L102" s="4">
        <v>70</v>
      </c>
      <c r="M102" s="4">
        <v>0.86650000000000005</v>
      </c>
      <c r="N102" s="4">
        <v>11.850099999999999</v>
      </c>
      <c r="O102" s="4">
        <v>1.494</v>
      </c>
      <c r="P102" s="4">
        <v>164.16990000000001</v>
      </c>
      <c r="Q102" s="4">
        <v>0</v>
      </c>
      <c r="R102" s="4">
        <v>164.2</v>
      </c>
      <c r="S102" s="4">
        <v>121.38249999999999</v>
      </c>
      <c r="T102" s="4">
        <v>0</v>
      </c>
      <c r="U102" s="4">
        <v>121.4</v>
      </c>
      <c r="V102" s="4">
        <v>658.55960000000005</v>
      </c>
      <c r="Y102" s="4">
        <v>60.743000000000002</v>
      </c>
      <c r="Z102" s="4">
        <v>0</v>
      </c>
      <c r="AA102" s="4">
        <v>0.13300000000000001</v>
      </c>
      <c r="AB102" s="4" t="s">
        <v>384</v>
      </c>
      <c r="AC102" s="4">
        <v>0</v>
      </c>
      <c r="AD102" s="4">
        <v>11.9</v>
      </c>
      <c r="AE102" s="4">
        <v>844</v>
      </c>
      <c r="AF102" s="4">
        <v>865</v>
      </c>
      <c r="AG102" s="4">
        <v>828</v>
      </c>
      <c r="AH102" s="4">
        <v>0</v>
      </c>
      <c r="AI102" s="4">
        <v>0</v>
      </c>
      <c r="AJ102" s="4">
        <v>0</v>
      </c>
      <c r="AK102" s="4">
        <v>983</v>
      </c>
      <c r="AL102" s="4">
        <v>-40</v>
      </c>
      <c r="AM102" s="4">
        <v>0</v>
      </c>
      <c r="AN102" s="4">
        <v>25</v>
      </c>
      <c r="AO102" s="4">
        <v>190</v>
      </c>
      <c r="AP102" s="4">
        <v>189.4</v>
      </c>
      <c r="AQ102" s="4">
        <v>1.4</v>
      </c>
      <c r="AR102" s="4">
        <v>195</v>
      </c>
      <c r="AS102" s="4" t="s">
        <v>155</v>
      </c>
      <c r="AT102" s="4">
        <v>2</v>
      </c>
      <c r="AU102" s="5">
        <v>0.65775462962962961</v>
      </c>
      <c r="AV102" s="4">
        <v>47.164279999999998</v>
      </c>
      <c r="AW102" s="4">
        <v>-88.489227</v>
      </c>
      <c r="AX102" s="4">
        <v>317.10000000000002</v>
      </c>
      <c r="AY102" s="4">
        <v>23.9</v>
      </c>
      <c r="AZ102" s="4">
        <v>12</v>
      </c>
      <c r="BA102" s="4">
        <v>11</v>
      </c>
      <c r="BB102" s="4" t="s">
        <v>437</v>
      </c>
      <c r="BC102" s="4">
        <v>0.9</v>
      </c>
      <c r="BD102" s="4">
        <v>1.4012</v>
      </c>
      <c r="BE102" s="4">
        <v>1.9</v>
      </c>
      <c r="BF102" s="4">
        <v>14.063000000000001</v>
      </c>
      <c r="BG102" s="4">
        <v>13.6</v>
      </c>
      <c r="BH102" s="4">
        <v>0.97</v>
      </c>
      <c r="BI102" s="4">
        <v>15.41</v>
      </c>
      <c r="BJ102" s="4">
        <v>2679.8290000000002</v>
      </c>
      <c r="BK102" s="4">
        <v>215.03899999999999</v>
      </c>
      <c r="BL102" s="4">
        <v>3.8879999999999999</v>
      </c>
      <c r="BM102" s="4">
        <v>0</v>
      </c>
      <c r="BN102" s="4">
        <v>3.8879999999999999</v>
      </c>
      <c r="BO102" s="4">
        <v>2.875</v>
      </c>
      <c r="BP102" s="4">
        <v>0</v>
      </c>
      <c r="BQ102" s="4">
        <v>2.875</v>
      </c>
      <c r="BR102" s="4">
        <v>4.9246999999999996</v>
      </c>
      <c r="BU102" s="4">
        <v>2.7250000000000001</v>
      </c>
      <c r="BW102" s="4">
        <v>21.872</v>
      </c>
      <c r="BX102" s="4">
        <v>0.25536199999999998</v>
      </c>
      <c r="BY102" s="4">
        <v>-5</v>
      </c>
      <c r="BZ102" s="4">
        <v>0.65316099999999999</v>
      </c>
      <c r="CA102" s="4">
        <v>6.2404089999999997</v>
      </c>
      <c r="CB102" s="4">
        <v>13.193852</v>
      </c>
      <c r="CC102" s="4">
        <f t="shared" si="12"/>
        <v>1.6487160577999997</v>
      </c>
      <c r="CE102" s="4">
        <f t="shared" si="13"/>
        <v>12492.252070515568</v>
      </c>
      <c r="CF102" s="4">
        <f t="shared" si="13"/>
        <v>1002.4226892803969</v>
      </c>
      <c r="CG102" s="4">
        <f t="shared" si="14"/>
        <v>13.402058378625</v>
      </c>
      <c r="CH102" s="4">
        <f t="shared" si="14"/>
        <v>22.956910225118097</v>
      </c>
    </row>
    <row r="103" spans="1:86">
      <c r="A103" s="2">
        <v>42439</v>
      </c>
      <c r="B103" s="32">
        <v>0.44985634259259261</v>
      </c>
      <c r="C103" s="4">
        <v>13.795999999999999</v>
      </c>
      <c r="D103" s="4">
        <v>1.6587000000000001</v>
      </c>
      <c r="E103" s="4" t="s">
        <v>155</v>
      </c>
      <c r="F103" s="4">
        <v>16586.524590000001</v>
      </c>
      <c r="G103" s="4">
        <v>207.8</v>
      </c>
      <c r="H103" s="4">
        <v>-1.1000000000000001</v>
      </c>
      <c r="I103" s="4">
        <v>789.3</v>
      </c>
      <c r="K103" s="4">
        <v>0.1</v>
      </c>
      <c r="L103" s="4">
        <v>73</v>
      </c>
      <c r="M103" s="4">
        <v>0.86599999999999999</v>
      </c>
      <c r="N103" s="4">
        <v>11.9482</v>
      </c>
      <c r="O103" s="4">
        <v>1.4365000000000001</v>
      </c>
      <c r="P103" s="4">
        <v>179.9503</v>
      </c>
      <c r="Q103" s="4">
        <v>0</v>
      </c>
      <c r="R103" s="4">
        <v>180</v>
      </c>
      <c r="S103" s="4">
        <v>133.05009999999999</v>
      </c>
      <c r="T103" s="4">
        <v>0</v>
      </c>
      <c r="U103" s="4">
        <v>133.1</v>
      </c>
      <c r="V103" s="4">
        <v>789.27949999999998</v>
      </c>
      <c r="Y103" s="4">
        <v>63.124000000000002</v>
      </c>
      <c r="Z103" s="4">
        <v>0</v>
      </c>
      <c r="AA103" s="4">
        <v>8.6599999999999996E-2</v>
      </c>
      <c r="AB103" s="4" t="s">
        <v>384</v>
      </c>
      <c r="AC103" s="4">
        <v>0</v>
      </c>
      <c r="AD103" s="4">
        <v>11.9</v>
      </c>
      <c r="AE103" s="4">
        <v>844</v>
      </c>
      <c r="AF103" s="4">
        <v>866</v>
      </c>
      <c r="AG103" s="4">
        <v>827</v>
      </c>
      <c r="AH103" s="4">
        <v>0</v>
      </c>
      <c r="AI103" s="4">
        <v>0</v>
      </c>
      <c r="AJ103" s="4">
        <v>0</v>
      </c>
      <c r="AK103" s="4">
        <v>983</v>
      </c>
      <c r="AL103" s="4">
        <v>-40</v>
      </c>
      <c r="AM103" s="4">
        <v>0</v>
      </c>
      <c r="AN103" s="4">
        <v>25</v>
      </c>
      <c r="AO103" s="4">
        <v>190</v>
      </c>
      <c r="AP103" s="4">
        <v>189</v>
      </c>
      <c r="AQ103" s="4">
        <v>1.6</v>
      </c>
      <c r="AR103" s="4">
        <v>195</v>
      </c>
      <c r="AS103" s="4" t="s">
        <v>155</v>
      </c>
      <c r="AT103" s="4">
        <v>2</v>
      </c>
      <c r="AU103" s="5">
        <v>0.65776620370370364</v>
      </c>
      <c r="AV103" s="4">
        <v>47.164247000000003</v>
      </c>
      <c r="AW103" s="4">
        <v>-88.489360000000005</v>
      </c>
      <c r="AX103" s="4">
        <v>317.10000000000002</v>
      </c>
      <c r="AY103" s="4">
        <v>25.5</v>
      </c>
      <c r="AZ103" s="4">
        <v>12</v>
      </c>
      <c r="BA103" s="4">
        <v>11</v>
      </c>
      <c r="BB103" s="4" t="s">
        <v>437</v>
      </c>
      <c r="BC103" s="4">
        <v>0.9</v>
      </c>
      <c r="BD103" s="4">
        <v>1.5</v>
      </c>
      <c r="BE103" s="4">
        <v>1.9</v>
      </c>
      <c r="BF103" s="4">
        <v>14.063000000000001</v>
      </c>
      <c r="BG103" s="4">
        <v>13.56</v>
      </c>
      <c r="BH103" s="4">
        <v>0.96</v>
      </c>
      <c r="BI103" s="4">
        <v>15.467000000000001</v>
      </c>
      <c r="BJ103" s="4">
        <v>2691.2220000000002</v>
      </c>
      <c r="BK103" s="4">
        <v>205.93100000000001</v>
      </c>
      <c r="BL103" s="4">
        <v>4.2450000000000001</v>
      </c>
      <c r="BM103" s="4">
        <v>0</v>
      </c>
      <c r="BN103" s="4">
        <v>4.2450000000000001</v>
      </c>
      <c r="BO103" s="4">
        <v>3.1379999999999999</v>
      </c>
      <c r="BP103" s="4">
        <v>0</v>
      </c>
      <c r="BQ103" s="4">
        <v>3.1379999999999999</v>
      </c>
      <c r="BR103" s="4">
        <v>5.8785999999999996</v>
      </c>
      <c r="BU103" s="4">
        <v>2.8210000000000002</v>
      </c>
      <c r="BW103" s="4">
        <v>14.183999999999999</v>
      </c>
      <c r="BX103" s="4">
        <v>0.27173999999999998</v>
      </c>
      <c r="BY103" s="4">
        <v>-5</v>
      </c>
      <c r="BZ103" s="4">
        <v>0.65445200000000003</v>
      </c>
      <c r="CA103" s="4">
        <v>6.6406460000000003</v>
      </c>
      <c r="CB103" s="4">
        <v>13.21993</v>
      </c>
      <c r="CC103" s="4">
        <f t="shared" si="12"/>
        <v>1.7544586732</v>
      </c>
      <c r="CE103" s="4">
        <f t="shared" si="13"/>
        <v>13349.975099230765</v>
      </c>
      <c r="CF103" s="4">
        <f t="shared" si="13"/>
        <v>1021.5336089552221</v>
      </c>
      <c r="CG103" s="4">
        <f t="shared" si="14"/>
        <v>15.566245319556</v>
      </c>
      <c r="CH103" s="4">
        <f t="shared" si="14"/>
        <v>29.161163076973196</v>
      </c>
    </row>
    <row r="104" spans="1:86">
      <c r="A104" s="2">
        <v>42439</v>
      </c>
      <c r="B104" s="32">
        <v>0.44986791666666665</v>
      </c>
      <c r="C104" s="4">
        <v>14.002000000000001</v>
      </c>
      <c r="D104" s="4">
        <v>1.0718000000000001</v>
      </c>
      <c r="E104" s="4" t="s">
        <v>155</v>
      </c>
      <c r="F104" s="4">
        <v>10717.672130999999</v>
      </c>
      <c r="G104" s="4">
        <v>230.6</v>
      </c>
      <c r="H104" s="4">
        <v>-2.1</v>
      </c>
      <c r="I104" s="4">
        <v>579.9</v>
      </c>
      <c r="K104" s="4">
        <v>0</v>
      </c>
      <c r="L104" s="4">
        <v>69</v>
      </c>
      <c r="M104" s="4">
        <v>0.86990000000000001</v>
      </c>
      <c r="N104" s="4">
        <v>12.180300000000001</v>
      </c>
      <c r="O104" s="4">
        <v>0.93240000000000001</v>
      </c>
      <c r="P104" s="4">
        <v>200.6105</v>
      </c>
      <c r="Q104" s="4">
        <v>0</v>
      </c>
      <c r="R104" s="4">
        <v>200.6</v>
      </c>
      <c r="S104" s="4">
        <v>148.32570000000001</v>
      </c>
      <c r="T104" s="4">
        <v>0</v>
      </c>
      <c r="U104" s="4">
        <v>148.30000000000001</v>
      </c>
      <c r="V104" s="4">
        <v>579.87480000000005</v>
      </c>
      <c r="Y104" s="4">
        <v>60.116</v>
      </c>
      <c r="Z104" s="4">
        <v>0</v>
      </c>
      <c r="AA104" s="4">
        <v>0</v>
      </c>
      <c r="AB104" s="4" t="s">
        <v>384</v>
      </c>
      <c r="AC104" s="4">
        <v>0</v>
      </c>
      <c r="AD104" s="4">
        <v>11.9</v>
      </c>
      <c r="AE104" s="4">
        <v>843</v>
      </c>
      <c r="AF104" s="4">
        <v>867</v>
      </c>
      <c r="AG104" s="4">
        <v>827</v>
      </c>
      <c r="AH104" s="4">
        <v>0</v>
      </c>
      <c r="AI104" s="4">
        <v>0</v>
      </c>
      <c r="AJ104" s="4">
        <v>0</v>
      </c>
      <c r="AK104" s="4">
        <v>983</v>
      </c>
      <c r="AL104" s="4">
        <v>-40</v>
      </c>
      <c r="AM104" s="4">
        <v>0</v>
      </c>
      <c r="AN104" s="4">
        <v>25</v>
      </c>
      <c r="AO104" s="4">
        <v>189.4</v>
      </c>
      <c r="AP104" s="4">
        <v>189.6</v>
      </c>
      <c r="AQ104" s="4">
        <v>2</v>
      </c>
      <c r="AR104" s="4">
        <v>195</v>
      </c>
      <c r="AS104" s="4" t="s">
        <v>155</v>
      </c>
      <c r="AT104" s="4">
        <v>2</v>
      </c>
      <c r="AU104" s="5">
        <v>0.65777777777777779</v>
      </c>
      <c r="AV104" s="4">
        <v>47.164199000000004</v>
      </c>
      <c r="AW104" s="4">
        <v>-88.489495000000005</v>
      </c>
      <c r="AX104" s="4">
        <v>316.89999999999998</v>
      </c>
      <c r="AY104" s="4">
        <v>26.2</v>
      </c>
      <c r="AZ104" s="4">
        <v>12</v>
      </c>
      <c r="BA104" s="4">
        <v>11</v>
      </c>
      <c r="BB104" s="4" t="s">
        <v>437</v>
      </c>
      <c r="BC104" s="4">
        <v>0.91200000000000003</v>
      </c>
      <c r="BD104" s="4">
        <v>1.494</v>
      </c>
      <c r="BE104" s="4">
        <v>1.9036</v>
      </c>
      <c r="BF104" s="4">
        <v>14.063000000000001</v>
      </c>
      <c r="BG104" s="4">
        <v>13.97</v>
      </c>
      <c r="BH104" s="4">
        <v>0.99</v>
      </c>
      <c r="BI104" s="4">
        <v>14.952</v>
      </c>
      <c r="BJ104" s="4">
        <v>2804.73</v>
      </c>
      <c r="BK104" s="4">
        <v>136.64500000000001</v>
      </c>
      <c r="BL104" s="4">
        <v>4.8380000000000001</v>
      </c>
      <c r="BM104" s="4">
        <v>0</v>
      </c>
      <c r="BN104" s="4">
        <v>4.8380000000000001</v>
      </c>
      <c r="BO104" s="4">
        <v>3.577</v>
      </c>
      <c r="BP104" s="4">
        <v>0</v>
      </c>
      <c r="BQ104" s="4">
        <v>3.577</v>
      </c>
      <c r="BR104" s="4">
        <v>4.4153000000000002</v>
      </c>
      <c r="BU104" s="4">
        <v>2.746</v>
      </c>
      <c r="BW104" s="4">
        <v>0</v>
      </c>
      <c r="BX104" s="4">
        <v>0.23028499999999999</v>
      </c>
      <c r="BY104" s="4">
        <v>-5</v>
      </c>
      <c r="BZ104" s="4">
        <v>0.65477399999999997</v>
      </c>
      <c r="CA104" s="4">
        <v>5.6275890000000004</v>
      </c>
      <c r="CB104" s="4">
        <v>13.226435</v>
      </c>
      <c r="CC104" s="4">
        <f t="shared" si="12"/>
        <v>1.4868090138000001</v>
      </c>
      <c r="CE104" s="4">
        <f t="shared" si="13"/>
        <v>11790.549168889591</v>
      </c>
      <c r="CF104" s="4">
        <f t="shared" si="13"/>
        <v>574.42947848203505</v>
      </c>
      <c r="CG104" s="4">
        <f t="shared" si="14"/>
        <v>15.037024732191</v>
      </c>
      <c r="CH104" s="4">
        <f t="shared" si="14"/>
        <v>18.561077802639904</v>
      </c>
    </row>
    <row r="105" spans="1:86">
      <c r="A105" s="2">
        <v>42439</v>
      </c>
      <c r="B105" s="32">
        <v>0.4498794907407408</v>
      </c>
      <c r="C105" s="4">
        <v>14.159000000000001</v>
      </c>
      <c r="D105" s="4">
        <v>0.68700000000000006</v>
      </c>
      <c r="E105" s="4" t="s">
        <v>155</v>
      </c>
      <c r="F105" s="4">
        <v>6870.3436430000002</v>
      </c>
      <c r="G105" s="4">
        <v>232.4</v>
      </c>
      <c r="H105" s="4">
        <v>-2.2000000000000002</v>
      </c>
      <c r="I105" s="4">
        <v>510.6</v>
      </c>
      <c r="K105" s="4">
        <v>0</v>
      </c>
      <c r="L105" s="4">
        <v>66</v>
      </c>
      <c r="M105" s="4">
        <v>0.87209999999999999</v>
      </c>
      <c r="N105" s="4">
        <v>12.349</v>
      </c>
      <c r="O105" s="4">
        <v>0.59919999999999995</v>
      </c>
      <c r="P105" s="4">
        <v>202.726</v>
      </c>
      <c r="Q105" s="4">
        <v>0</v>
      </c>
      <c r="R105" s="4">
        <v>202.7</v>
      </c>
      <c r="S105" s="4">
        <v>149.88980000000001</v>
      </c>
      <c r="T105" s="4">
        <v>0</v>
      </c>
      <c r="U105" s="4">
        <v>149.9</v>
      </c>
      <c r="V105" s="4">
        <v>510.59899999999999</v>
      </c>
      <c r="Y105" s="4">
        <v>57.438000000000002</v>
      </c>
      <c r="Z105" s="4">
        <v>0</v>
      </c>
      <c r="AA105" s="4">
        <v>0</v>
      </c>
      <c r="AB105" s="4" t="s">
        <v>384</v>
      </c>
      <c r="AC105" s="4">
        <v>0</v>
      </c>
      <c r="AD105" s="4">
        <v>11.9</v>
      </c>
      <c r="AE105" s="4">
        <v>844</v>
      </c>
      <c r="AF105" s="4">
        <v>866</v>
      </c>
      <c r="AG105" s="4">
        <v>827</v>
      </c>
      <c r="AH105" s="4">
        <v>0</v>
      </c>
      <c r="AI105" s="4">
        <v>0</v>
      </c>
      <c r="AJ105" s="4">
        <v>0</v>
      </c>
      <c r="AK105" s="4">
        <v>983</v>
      </c>
      <c r="AL105" s="4">
        <v>-40</v>
      </c>
      <c r="AM105" s="4">
        <v>0</v>
      </c>
      <c r="AN105" s="4">
        <v>25</v>
      </c>
      <c r="AO105" s="4">
        <v>189</v>
      </c>
      <c r="AP105" s="4">
        <v>189.4</v>
      </c>
      <c r="AQ105" s="4">
        <v>1.9</v>
      </c>
      <c r="AR105" s="4">
        <v>195</v>
      </c>
      <c r="AS105" s="4" t="s">
        <v>155</v>
      </c>
      <c r="AT105" s="4">
        <v>2</v>
      </c>
      <c r="AU105" s="5">
        <v>0.65778935185185183</v>
      </c>
      <c r="AV105" s="4">
        <v>47.164141000000001</v>
      </c>
      <c r="AW105" s="4">
        <v>-88.489632999999998</v>
      </c>
      <c r="AX105" s="4">
        <v>316.8</v>
      </c>
      <c r="AY105" s="4">
        <v>27</v>
      </c>
      <c r="AZ105" s="4">
        <v>12</v>
      </c>
      <c r="BA105" s="4">
        <v>11</v>
      </c>
      <c r="BB105" s="4" t="s">
        <v>437</v>
      </c>
      <c r="BC105" s="4">
        <v>1.8904000000000001</v>
      </c>
      <c r="BD105" s="4">
        <v>1.0012000000000001</v>
      </c>
      <c r="BE105" s="4">
        <v>2.2000000000000002</v>
      </c>
      <c r="BF105" s="4">
        <v>14.063000000000001</v>
      </c>
      <c r="BG105" s="4">
        <v>14.23</v>
      </c>
      <c r="BH105" s="4">
        <v>1.01</v>
      </c>
      <c r="BI105" s="4">
        <v>14.66</v>
      </c>
      <c r="BJ105" s="4">
        <v>2881.1990000000001</v>
      </c>
      <c r="BK105" s="4">
        <v>88.977999999999994</v>
      </c>
      <c r="BL105" s="4">
        <v>4.9530000000000003</v>
      </c>
      <c r="BM105" s="4">
        <v>0</v>
      </c>
      <c r="BN105" s="4">
        <v>4.9530000000000003</v>
      </c>
      <c r="BO105" s="4">
        <v>3.6619999999999999</v>
      </c>
      <c r="BP105" s="4">
        <v>0</v>
      </c>
      <c r="BQ105" s="4">
        <v>3.6619999999999999</v>
      </c>
      <c r="BR105" s="4">
        <v>3.9392999999999998</v>
      </c>
      <c r="BU105" s="4">
        <v>2.6589999999999998</v>
      </c>
      <c r="BW105" s="4">
        <v>0</v>
      </c>
      <c r="BX105" s="4">
        <v>0.210226</v>
      </c>
      <c r="BY105" s="4">
        <v>-5</v>
      </c>
      <c r="BZ105" s="4">
        <v>0.65400000000000003</v>
      </c>
      <c r="CA105" s="4">
        <v>5.137397</v>
      </c>
      <c r="CB105" s="4">
        <v>13.210800000000001</v>
      </c>
      <c r="CC105" s="4">
        <f t="shared" si="12"/>
        <v>1.3573002874</v>
      </c>
      <c r="CE105" s="4">
        <f t="shared" si="13"/>
        <v>11056.991734955242</v>
      </c>
      <c r="CF105" s="4">
        <f t="shared" si="13"/>
        <v>341.465136768702</v>
      </c>
      <c r="CG105" s="4">
        <f t="shared" si="14"/>
        <v>14.053421417058001</v>
      </c>
      <c r="CH105" s="4">
        <f t="shared" si="14"/>
        <v>15.117597757568699</v>
      </c>
    </row>
    <row r="106" spans="1:86">
      <c r="A106" s="2">
        <v>42439</v>
      </c>
      <c r="B106" s="32">
        <v>0.44989106481481483</v>
      </c>
      <c r="C106" s="4">
        <v>14.295999999999999</v>
      </c>
      <c r="D106" s="4">
        <v>0.42099999999999999</v>
      </c>
      <c r="E106" s="4" t="s">
        <v>155</v>
      </c>
      <c r="F106" s="4">
        <v>4210.453074</v>
      </c>
      <c r="G106" s="4">
        <v>205.4</v>
      </c>
      <c r="H106" s="4">
        <v>-1.2</v>
      </c>
      <c r="I106" s="4">
        <v>384.1</v>
      </c>
      <c r="K106" s="4">
        <v>0</v>
      </c>
      <c r="L106" s="4">
        <v>56</v>
      </c>
      <c r="M106" s="4">
        <v>0.87350000000000005</v>
      </c>
      <c r="N106" s="4">
        <v>12.488099999999999</v>
      </c>
      <c r="O106" s="4">
        <v>0.36780000000000002</v>
      </c>
      <c r="P106" s="4">
        <v>179.46449999999999</v>
      </c>
      <c r="Q106" s="4">
        <v>0</v>
      </c>
      <c r="R106" s="4">
        <v>179.5</v>
      </c>
      <c r="S106" s="4">
        <v>132.6909</v>
      </c>
      <c r="T106" s="4">
        <v>0</v>
      </c>
      <c r="U106" s="4">
        <v>132.69999999999999</v>
      </c>
      <c r="V106" s="4">
        <v>384.12209999999999</v>
      </c>
      <c r="Y106" s="4">
        <v>48.585000000000001</v>
      </c>
      <c r="Z106" s="4">
        <v>0</v>
      </c>
      <c r="AA106" s="4">
        <v>0</v>
      </c>
      <c r="AB106" s="4" t="s">
        <v>384</v>
      </c>
      <c r="AC106" s="4">
        <v>0</v>
      </c>
      <c r="AD106" s="4">
        <v>11.9</v>
      </c>
      <c r="AE106" s="4">
        <v>843</v>
      </c>
      <c r="AF106" s="4">
        <v>866</v>
      </c>
      <c r="AG106" s="4">
        <v>826</v>
      </c>
      <c r="AH106" s="4">
        <v>0</v>
      </c>
      <c r="AI106" s="4">
        <v>0</v>
      </c>
      <c r="AJ106" s="4">
        <v>0</v>
      </c>
      <c r="AK106" s="4">
        <v>983</v>
      </c>
      <c r="AL106" s="4">
        <v>-40</v>
      </c>
      <c r="AM106" s="4">
        <v>0</v>
      </c>
      <c r="AN106" s="4">
        <v>25</v>
      </c>
      <c r="AO106" s="4">
        <v>189</v>
      </c>
      <c r="AP106" s="4">
        <v>189</v>
      </c>
      <c r="AQ106" s="4">
        <v>1.8</v>
      </c>
      <c r="AR106" s="4">
        <v>195</v>
      </c>
      <c r="AS106" s="4" t="s">
        <v>155</v>
      </c>
      <c r="AT106" s="4">
        <v>2</v>
      </c>
      <c r="AU106" s="5">
        <v>0.65780092592592598</v>
      </c>
      <c r="AV106" s="4">
        <v>47.163952000000002</v>
      </c>
      <c r="AW106" s="4">
        <v>-88.489897999999997</v>
      </c>
      <c r="AX106" s="4">
        <v>314.60000000000002</v>
      </c>
      <c r="AY106" s="4">
        <v>27.7</v>
      </c>
      <c r="AZ106" s="4">
        <v>12</v>
      </c>
      <c r="BA106" s="4">
        <v>11</v>
      </c>
      <c r="BB106" s="4" t="s">
        <v>437</v>
      </c>
      <c r="BC106" s="4">
        <v>1.1000000000000001</v>
      </c>
      <c r="BD106" s="4">
        <v>1.1000000000000001</v>
      </c>
      <c r="BE106" s="4">
        <v>2.1964000000000001</v>
      </c>
      <c r="BF106" s="4">
        <v>14.063000000000001</v>
      </c>
      <c r="BG106" s="4">
        <v>14.39</v>
      </c>
      <c r="BH106" s="4">
        <v>1.02</v>
      </c>
      <c r="BI106" s="4">
        <v>14.478999999999999</v>
      </c>
      <c r="BJ106" s="4">
        <v>2937.451</v>
      </c>
      <c r="BK106" s="4">
        <v>55.061999999999998</v>
      </c>
      <c r="BL106" s="4">
        <v>4.4210000000000003</v>
      </c>
      <c r="BM106" s="4">
        <v>0</v>
      </c>
      <c r="BN106" s="4">
        <v>4.4210000000000003</v>
      </c>
      <c r="BO106" s="4">
        <v>3.2690000000000001</v>
      </c>
      <c r="BP106" s="4">
        <v>0</v>
      </c>
      <c r="BQ106" s="4">
        <v>3.2690000000000001</v>
      </c>
      <c r="BR106" s="4">
        <v>2.9876999999999998</v>
      </c>
      <c r="BU106" s="4">
        <v>2.2669999999999999</v>
      </c>
      <c r="BW106" s="4">
        <v>0</v>
      </c>
      <c r="BX106" s="4">
        <v>0.206096</v>
      </c>
      <c r="BY106" s="4">
        <v>-5</v>
      </c>
      <c r="BZ106" s="4">
        <v>0.654613</v>
      </c>
      <c r="CA106" s="4">
        <v>5.0364709999999997</v>
      </c>
      <c r="CB106" s="4">
        <v>13.223183000000001</v>
      </c>
      <c r="CC106" s="4">
        <f t="shared" si="12"/>
        <v>1.3306356382</v>
      </c>
      <c r="CE106" s="4">
        <f t="shared" si="13"/>
        <v>11051.406921239486</v>
      </c>
      <c r="CF106" s="4">
        <f t="shared" si="13"/>
        <v>207.15667015289398</v>
      </c>
      <c r="CG106" s="4">
        <f t="shared" si="14"/>
        <v>12.298775103152998</v>
      </c>
      <c r="CH106" s="4">
        <f t="shared" si="14"/>
        <v>11.240455911804899</v>
      </c>
    </row>
    <row r="107" spans="1:86">
      <c r="A107" s="2">
        <v>42439</v>
      </c>
      <c r="B107" s="32">
        <v>0.44990263888888887</v>
      </c>
      <c r="C107" s="4">
        <v>14.327</v>
      </c>
      <c r="D107" s="4">
        <v>0.61609999999999998</v>
      </c>
      <c r="E107" s="4" t="s">
        <v>155</v>
      </c>
      <c r="F107" s="4">
        <v>6161.3919729999998</v>
      </c>
      <c r="G107" s="4">
        <v>193.8</v>
      </c>
      <c r="H107" s="4">
        <v>-1</v>
      </c>
      <c r="I107" s="4">
        <v>335.2</v>
      </c>
      <c r="K107" s="4">
        <v>0</v>
      </c>
      <c r="L107" s="4">
        <v>54</v>
      </c>
      <c r="M107" s="4">
        <v>0.87160000000000004</v>
      </c>
      <c r="N107" s="4">
        <v>12.4877</v>
      </c>
      <c r="O107" s="4">
        <v>0.53700000000000003</v>
      </c>
      <c r="P107" s="4">
        <v>168.89019999999999</v>
      </c>
      <c r="Q107" s="4">
        <v>0</v>
      </c>
      <c r="R107" s="4">
        <v>168.9</v>
      </c>
      <c r="S107" s="4">
        <v>124.87260000000001</v>
      </c>
      <c r="T107" s="4">
        <v>0</v>
      </c>
      <c r="U107" s="4">
        <v>124.9</v>
      </c>
      <c r="V107" s="4">
        <v>335.18669999999997</v>
      </c>
      <c r="Y107" s="4">
        <v>46.862000000000002</v>
      </c>
      <c r="Z107" s="4">
        <v>0</v>
      </c>
      <c r="AA107" s="4">
        <v>0</v>
      </c>
      <c r="AB107" s="4" t="s">
        <v>384</v>
      </c>
      <c r="AC107" s="4">
        <v>0</v>
      </c>
      <c r="AD107" s="4">
        <v>11.9</v>
      </c>
      <c r="AE107" s="4">
        <v>844</v>
      </c>
      <c r="AF107" s="4">
        <v>867</v>
      </c>
      <c r="AG107" s="4">
        <v>826</v>
      </c>
      <c r="AH107" s="4">
        <v>0</v>
      </c>
      <c r="AI107" s="4">
        <v>0</v>
      </c>
      <c r="AJ107" s="4">
        <v>0</v>
      </c>
      <c r="AK107" s="4">
        <v>983</v>
      </c>
      <c r="AL107" s="4">
        <v>-40</v>
      </c>
      <c r="AM107" s="4">
        <v>0</v>
      </c>
      <c r="AN107" s="4">
        <v>25</v>
      </c>
      <c r="AO107" s="4">
        <v>189</v>
      </c>
      <c r="AP107" s="4">
        <v>189</v>
      </c>
      <c r="AQ107" s="4">
        <v>1.7</v>
      </c>
      <c r="AR107" s="4">
        <v>195</v>
      </c>
      <c r="AS107" s="4" t="s">
        <v>155</v>
      </c>
      <c r="AT107" s="4">
        <v>2</v>
      </c>
      <c r="AU107" s="5">
        <v>0.65781250000000002</v>
      </c>
      <c r="AV107" s="4">
        <v>47.163876999999999</v>
      </c>
      <c r="AW107" s="4">
        <v>-88.490015999999997</v>
      </c>
      <c r="AX107" s="4">
        <v>313.5</v>
      </c>
      <c r="AY107" s="4">
        <v>28.1</v>
      </c>
      <c r="AZ107" s="4">
        <v>12</v>
      </c>
      <c r="BA107" s="4">
        <v>11</v>
      </c>
      <c r="BB107" s="4" t="s">
        <v>437</v>
      </c>
      <c r="BC107" s="4">
        <v>1.1000000000000001</v>
      </c>
      <c r="BD107" s="4">
        <v>1.1012</v>
      </c>
      <c r="BE107" s="4">
        <v>1.9</v>
      </c>
      <c r="BF107" s="4">
        <v>14.063000000000001</v>
      </c>
      <c r="BG107" s="4">
        <v>14.17</v>
      </c>
      <c r="BH107" s="4">
        <v>1.01</v>
      </c>
      <c r="BI107" s="4">
        <v>14.728</v>
      </c>
      <c r="BJ107" s="4">
        <v>2900.355</v>
      </c>
      <c r="BK107" s="4">
        <v>79.388000000000005</v>
      </c>
      <c r="BL107" s="4">
        <v>4.1079999999999997</v>
      </c>
      <c r="BM107" s="4">
        <v>0</v>
      </c>
      <c r="BN107" s="4">
        <v>4.1079999999999997</v>
      </c>
      <c r="BO107" s="4">
        <v>3.0369999999999999</v>
      </c>
      <c r="BP107" s="4">
        <v>0</v>
      </c>
      <c r="BQ107" s="4">
        <v>3.0369999999999999</v>
      </c>
      <c r="BR107" s="4">
        <v>2.5743</v>
      </c>
      <c r="BU107" s="4">
        <v>2.1589999999999998</v>
      </c>
      <c r="BW107" s="4">
        <v>0</v>
      </c>
      <c r="BX107" s="4">
        <v>0.21526000000000001</v>
      </c>
      <c r="BY107" s="4">
        <v>-5</v>
      </c>
      <c r="BZ107" s="4">
        <v>0.65377399999999997</v>
      </c>
      <c r="CA107" s="4">
        <v>5.2604160000000002</v>
      </c>
      <c r="CB107" s="4">
        <v>13.206235</v>
      </c>
      <c r="CC107" s="4">
        <f t="shared" si="12"/>
        <v>1.3898019072000001</v>
      </c>
      <c r="CE107" s="4">
        <f t="shared" si="13"/>
        <v>11397.034164216961</v>
      </c>
      <c r="CF107" s="4">
        <f t="shared" si="13"/>
        <v>311.95758733977601</v>
      </c>
      <c r="CG107" s="4">
        <f t="shared" si="14"/>
        <v>11.933984893824</v>
      </c>
      <c r="CH107" s="4">
        <f t="shared" si="14"/>
        <v>10.115791014873601</v>
      </c>
    </row>
    <row r="108" spans="1:86">
      <c r="A108" s="2">
        <v>42439</v>
      </c>
      <c r="B108" s="32">
        <v>0.44991421296296297</v>
      </c>
      <c r="C108" s="4">
        <v>13.545999999999999</v>
      </c>
      <c r="D108" s="4">
        <v>1.5585</v>
      </c>
      <c r="E108" s="4" t="s">
        <v>155</v>
      </c>
      <c r="F108" s="4">
        <v>15584.590571000001</v>
      </c>
      <c r="G108" s="4">
        <v>191.9</v>
      </c>
      <c r="H108" s="4">
        <v>-1</v>
      </c>
      <c r="I108" s="4">
        <v>506.4</v>
      </c>
      <c r="K108" s="4">
        <v>0</v>
      </c>
      <c r="L108" s="4">
        <v>68</v>
      </c>
      <c r="M108" s="4">
        <v>0.86909999999999998</v>
      </c>
      <c r="N108" s="4">
        <v>11.773300000000001</v>
      </c>
      <c r="O108" s="4">
        <v>1.3545</v>
      </c>
      <c r="P108" s="4">
        <v>166.82839999999999</v>
      </c>
      <c r="Q108" s="4">
        <v>0</v>
      </c>
      <c r="R108" s="4">
        <v>166.8</v>
      </c>
      <c r="S108" s="4">
        <v>123.34820000000001</v>
      </c>
      <c r="T108" s="4">
        <v>0</v>
      </c>
      <c r="U108" s="4">
        <v>123.3</v>
      </c>
      <c r="V108" s="4">
        <v>506.40899999999999</v>
      </c>
      <c r="Y108" s="4">
        <v>58.801000000000002</v>
      </c>
      <c r="Z108" s="4">
        <v>0</v>
      </c>
      <c r="AA108" s="4">
        <v>0</v>
      </c>
      <c r="AB108" s="4" t="s">
        <v>384</v>
      </c>
      <c r="AC108" s="4">
        <v>0</v>
      </c>
      <c r="AD108" s="4">
        <v>11.9</v>
      </c>
      <c r="AE108" s="4">
        <v>844</v>
      </c>
      <c r="AF108" s="4">
        <v>868</v>
      </c>
      <c r="AG108" s="4">
        <v>826</v>
      </c>
      <c r="AH108" s="4">
        <v>0</v>
      </c>
      <c r="AI108" s="4">
        <v>0</v>
      </c>
      <c r="AJ108" s="4">
        <v>0</v>
      </c>
      <c r="AK108" s="4">
        <v>983</v>
      </c>
      <c r="AL108" s="4">
        <v>-40</v>
      </c>
      <c r="AM108" s="4">
        <v>0</v>
      </c>
      <c r="AN108" s="4">
        <v>25</v>
      </c>
      <c r="AO108" s="4">
        <v>189</v>
      </c>
      <c r="AP108" s="4">
        <v>189</v>
      </c>
      <c r="AQ108" s="4">
        <v>1.7</v>
      </c>
      <c r="AR108" s="4">
        <v>195</v>
      </c>
      <c r="AS108" s="4" t="s">
        <v>155</v>
      </c>
      <c r="AT108" s="4">
        <v>2</v>
      </c>
      <c r="AU108" s="5">
        <v>0.65782407407407406</v>
      </c>
      <c r="AV108" s="4">
        <v>47.163803999999999</v>
      </c>
      <c r="AW108" s="4">
        <v>-88.490139999999997</v>
      </c>
      <c r="AX108" s="4">
        <v>312.7</v>
      </c>
      <c r="AY108" s="4">
        <v>28.8</v>
      </c>
      <c r="AZ108" s="4">
        <v>12</v>
      </c>
      <c r="BA108" s="4">
        <v>11</v>
      </c>
      <c r="BB108" s="4" t="s">
        <v>437</v>
      </c>
      <c r="BC108" s="4">
        <v>1.1048</v>
      </c>
      <c r="BD108" s="4">
        <v>1.2072000000000001</v>
      </c>
      <c r="BE108" s="4">
        <v>1.9096</v>
      </c>
      <c r="BF108" s="4">
        <v>14.063000000000001</v>
      </c>
      <c r="BG108" s="4">
        <v>13.89</v>
      </c>
      <c r="BH108" s="4">
        <v>0.99</v>
      </c>
      <c r="BI108" s="4">
        <v>15.055999999999999</v>
      </c>
      <c r="BJ108" s="4">
        <v>2709.3809999999999</v>
      </c>
      <c r="BK108" s="4">
        <v>198.39699999999999</v>
      </c>
      <c r="BL108" s="4">
        <v>4.0199999999999996</v>
      </c>
      <c r="BM108" s="4">
        <v>0</v>
      </c>
      <c r="BN108" s="4">
        <v>4.0199999999999996</v>
      </c>
      <c r="BO108" s="4">
        <v>2.9729999999999999</v>
      </c>
      <c r="BP108" s="4">
        <v>0</v>
      </c>
      <c r="BQ108" s="4">
        <v>2.9729999999999999</v>
      </c>
      <c r="BR108" s="4">
        <v>3.8536000000000001</v>
      </c>
      <c r="BU108" s="4">
        <v>2.6850000000000001</v>
      </c>
      <c r="BW108" s="4">
        <v>0</v>
      </c>
      <c r="BX108" s="4">
        <v>0.243229</v>
      </c>
      <c r="BY108" s="4">
        <v>-5</v>
      </c>
      <c r="BZ108" s="4">
        <v>0.653613</v>
      </c>
      <c r="CA108" s="4">
        <v>5.9439080000000004</v>
      </c>
      <c r="CB108" s="4">
        <v>13.202983</v>
      </c>
      <c r="CC108" s="4">
        <f t="shared" si="12"/>
        <v>1.5703804936000001</v>
      </c>
      <c r="CE108" s="4">
        <f t="shared" si="13"/>
        <v>12029.920616508156</v>
      </c>
      <c r="CF108" s="4">
        <f t="shared" si="13"/>
        <v>880.90237606057201</v>
      </c>
      <c r="CG108" s="4">
        <f t="shared" si="14"/>
        <v>13.200415147548</v>
      </c>
      <c r="CH108" s="4">
        <f t="shared" si="14"/>
        <v>17.110366569993602</v>
      </c>
    </row>
    <row r="109" spans="1:86">
      <c r="A109" s="2">
        <v>42439</v>
      </c>
      <c r="B109" s="32">
        <v>0.44992578703703701</v>
      </c>
      <c r="C109" s="4">
        <v>13.157</v>
      </c>
      <c r="D109" s="4">
        <v>2.7534999999999998</v>
      </c>
      <c r="E109" s="4" t="s">
        <v>155</v>
      </c>
      <c r="F109" s="4">
        <v>27534.942717000002</v>
      </c>
      <c r="G109" s="4">
        <v>182.8</v>
      </c>
      <c r="H109" s="4">
        <v>-1.2</v>
      </c>
      <c r="I109" s="4">
        <v>854.5</v>
      </c>
      <c r="K109" s="4">
        <v>0</v>
      </c>
      <c r="L109" s="4">
        <v>84</v>
      </c>
      <c r="M109" s="4">
        <v>0.86109999999999998</v>
      </c>
      <c r="N109" s="4">
        <v>11.329800000000001</v>
      </c>
      <c r="O109" s="4">
        <v>2.3711000000000002</v>
      </c>
      <c r="P109" s="4">
        <v>157.4023</v>
      </c>
      <c r="Q109" s="4">
        <v>0</v>
      </c>
      <c r="R109" s="4">
        <v>157.4</v>
      </c>
      <c r="S109" s="4">
        <v>116.3788</v>
      </c>
      <c r="T109" s="4">
        <v>0</v>
      </c>
      <c r="U109" s="4">
        <v>116.4</v>
      </c>
      <c r="V109" s="4">
        <v>854.49789999999996</v>
      </c>
      <c r="Y109" s="4">
        <v>72.293000000000006</v>
      </c>
      <c r="Z109" s="4">
        <v>0</v>
      </c>
      <c r="AA109" s="4">
        <v>0</v>
      </c>
      <c r="AB109" s="4" t="s">
        <v>384</v>
      </c>
      <c r="AC109" s="4">
        <v>0</v>
      </c>
      <c r="AD109" s="4">
        <v>11.9</v>
      </c>
      <c r="AE109" s="4">
        <v>844</v>
      </c>
      <c r="AF109" s="4">
        <v>868</v>
      </c>
      <c r="AG109" s="4">
        <v>827</v>
      </c>
      <c r="AH109" s="4">
        <v>0</v>
      </c>
      <c r="AI109" s="4">
        <v>0</v>
      </c>
      <c r="AJ109" s="4">
        <v>0</v>
      </c>
      <c r="AK109" s="4">
        <v>983</v>
      </c>
      <c r="AL109" s="4">
        <v>-40</v>
      </c>
      <c r="AM109" s="4">
        <v>0</v>
      </c>
      <c r="AN109" s="4">
        <v>25</v>
      </c>
      <c r="AO109" s="4">
        <v>189</v>
      </c>
      <c r="AP109" s="4">
        <v>189</v>
      </c>
      <c r="AQ109" s="4">
        <v>1.5</v>
      </c>
      <c r="AR109" s="4">
        <v>195</v>
      </c>
      <c r="AS109" s="4" t="s">
        <v>155</v>
      </c>
      <c r="AT109" s="4">
        <v>2</v>
      </c>
      <c r="AU109" s="5">
        <v>0.6578356481481481</v>
      </c>
      <c r="AV109" s="4">
        <v>47.163736999999998</v>
      </c>
      <c r="AW109" s="4">
        <v>-88.490281999999993</v>
      </c>
      <c r="AX109" s="4">
        <v>313.3</v>
      </c>
      <c r="AY109" s="4">
        <v>29.1</v>
      </c>
      <c r="AZ109" s="4">
        <v>12</v>
      </c>
      <c r="BA109" s="4">
        <v>11</v>
      </c>
      <c r="BB109" s="4" t="s">
        <v>437</v>
      </c>
      <c r="BC109" s="4">
        <v>1.5072000000000001</v>
      </c>
      <c r="BD109" s="4">
        <v>1.7904</v>
      </c>
      <c r="BE109" s="4">
        <v>2.7048000000000001</v>
      </c>
      <c r="BF109" s="4">
        <v>14.063000000000001</v>
      </c>
      <c r="BG109" s="4">
        <v>13.05</v>
      </c>
      <c r="BH109" s="4">
        <v>0.93</v>
      </c>
      <c r="BI109" s="4">
        <v>16.13</v>
      </c>
      <c r="BJ109" s="4">
        <v>2491.9929999999999</v>
      </c>
      <c r="BK109" s="4">
        <v>331.92700000000002</v>
      </c>
      <c r="BL109" s="4">
        <v>3.6259999999999999</v>
      </c>
      <c r="BM109" s="4">
        <v>0</v>
      </c>
      <c r="BN109" s="4">
        <v>3.6259999999999999</v>
      </c>
      <c r="BO109" s="4">
        <v>2.681</v>
      </c>
      <c r="BP109" s="4">
        <v>0</v>
      </c>
      <c r="BQ109" s="4">
        <v>2.681</v>
      </c>
      <c r="BR109" s="4">
        <v>6.2149000000000001</v>
      </c>
      <c r="BU109" s="4">
        <v>3.1549999999999998</v>
      </c>
      <c r="BW109" s="4">
        <v>0</v>
      </c>
      <c r="BX109" s="4">
        <v>0.28051999999999999</v>
      </c>
      <c r="BY109" s="4">
        <v>-5</v>
      </c>
      <c r="BZ109" s="4">
        <v>0.65400000000000003</v>
      </c>
      <c r="CA109" s="4">
        <v>6.8552070000000001</v>
      </c>
      <c r="CB109" s="4">
        <v>13.210800000000001</v>
      </c>
      <c r="CC109" s="4">
        <f t="shared" si="12"/>
        <v>1.8111456894</v>
      </c>
      <c r="CE109" s="4">
        <f t="shared" si="13"/>
        <v>12761.096509590598</v>
      </c>
      <c r="CF109" s="4">
        <f t="shared" si="13"/>
        <v>1699.744935535083</v>
      </c>
      <c r="CG109" s="4">
        <f t="shared" si="14"/>
        <v>13.728971045349002</v>
      </c>
      <c r="CH109" s="4">
        <f t="shared" si="14"/>
        <v>31.825506210272099</v>
      </c>
    </row>
    <row r="110" spans="1:86">
      <c r="A110" s="2">
        <v>42439</v>
      </c>
      <c r="B110" s="32">
        <v>0.4499373611111111</v>
      </c>
      <c r="C110" s="4">
        <v>12.862</v>
      </c>
      <c r="D110" s="4">
        <v>2.8771</v>
      </c>
      <c r="E110" s="4" t="s">
        <v>155</v>
      </c>
      <c r="F110" s="4">
        <v>28770.621931000001</v>
      </c>
      <c r="G110" s="4">
        <v>215.4</v>
      </c>
      <c r="H110" s="4">
        <v>-1.3</v>
      </c>
      <c r="I110" s="4">
        <v>1039</v>
      </c>
      <c r="K110" s="4">
        <v>0</v>
      </c>
      <c r="L110" s="4">
        <v>92</v>
      </c>
      <c r="M110" s="4">
        <v>0.86209999999999998</v>
      </c>
      <c r="N110" s="4">
        <v>11.0877</v>
      </c>
      <c r="O110" s="4">
        <v>2.4802</v>
      </c>
      <c r="P110" s="4">
        <v>185.68289999999999</v>
      </c>
      <c r="Q110" s="4">
        <v>0</v>
      </c>
      <c r="R110" s="4">
        <v>185.7</v>
      </c>
      <c r="S110" s="4">
        <v>137.28870000000001</v>
      </c>
      <c r="T110" s="4">
        <v>0</v>
      </c>
      <c r="U110" s="4">
        <v>137.30000000000001</v>
      </c>
      <c r="V110" s="4">
        <v>1038.9783</v>
      </c>
      <c r="Y110" s="4">
        <v>79.221000000000004</v>
      </c>
      <c r="Z110" s="4">
        <v>0</v>
      </c>
      <c r="AA110" s="4">
        <v>0</v>
      </c>
      <c r="AB110" s="4" t="s">
        <v>384</v>
      </c>
      <c r="AC110" s="4">
        <v>0</v>
      </c>
      <c r="AD110" s="4">
        <v>11.8</v>
      </c>
      <c r="AE110" s="4">
        <v>845</v>
      </c>
      <c r="AF110" s="4">
        <v>868</v>
      </c>
      <c r="AG110" s="4">
        <v>828</v>
      </c>
      <c r="AH110" s="4">
        <v>0</v>
      </c>
      <c r="AI110" s="4">
        <v>0</v>
      </c>
      <c r="AJ110" s="4">
        <v>0</v>
      </c>
      <c r="AK110" s="4">
        <v>983</v>
      </c>
      <c r="AL110" s="4">
        <v>-40</v>
      </c>
      <c r="AM110" s="4">
        <v>0</v>
      </c>
      <c r="AN110" s="4">
        <v>25</v>
      </c>
      <c r="AO110" s="4">
        <v>189</v>
      </c>
      <c r="AP110" s="4">
        <v>189</v>
      </c>
      <c r="AQ110" s="4">
        <v>1.3</v>
      </c>
      <c r="AR110" s="4">
        <v>195</v>
      </c>
      <c r="AS110" s="4" t="s">
        <v>155</v>
      </c>
      <c r="AT110" s="4">
        <v>2</v>
      </c>
      <c r="AU110" s="5">
        <v>0.65785879629629629</v>
      </c>
      <c r="AV110" s="4">
        <v>47.16366</v>
      </c>
      <c r="AW110" s="4">
        <v>-88.490605000000002</v>
      </c>
      <c r="AX110" s="4">
        <v>312.89999999999998</v>
      </c>
      <c r="AY110" s="4">
        <v>29.3</v>
      </c>
      <c r="AZ110" s="4">
        <v>12</v>
      </c>
      <c r="BA110" s="4">
        <v>10</v>
      </c>
      <c r="BB110" s="4" t="s">
        <v>438</v>
      </c>
      <c r="BC110" s="4">
        <v>2.1036000000000001</v>
      </c>
      <c r="BD110" s="4">
        <v>1</v>
      </c>
      <c r="BE110" s="4">
        <v>3.1023999999999998</v>
      </c>
      <c r="BF110" s="4">
        <v>14.063000000000001</v>
      </c>
      <c r="BG110" s="4">
        <v>13.15</v>
      </c>
      <c r="BH110" s="4">
        <v>0.93</v>
      </c>
      <c r="BI110" s="4">
        <v>16.001999999999999</v>
      </c>
      <c r="BJ110" s="4">
        <v>2459.2280000000001</v>
      </c>
      <c r="BK110" s="4">
        <v>350.11900000000003</v>
      </c>
      <c r="BL110" s="4">
        <v>4.3129999999999997</v>
      </c>
      <c r="BM110" s="4">
        <v>0</v>
      </c>
      <c r="BN110" s="4">
        <v>4.3129999999999997</v>
      </c>
      <c r="BO110" s="4">
        <v>3.1890000000000001</v>
      </c>
      <c r="BP110" s="4">
        <v>0</v>
      </c>
      <c r="BQ110" s="4">
        <v>3.1890000000000001</v>
      </c>
      <c r="BR110" s="4">
        <v>7.6200999999999999</v>
      </c>
      <c r="BU110" s="4">
        <v>3.4860000000000002</v>
      </c>
      <c r="BW110" s="4">
        <v>0</v>
      </c>
      <c r="BX110" s="4">
        <v>0.26044600000000001</v>
      </c>
      <c r="BY110" s="4">
        <v>-5</v>
      </c>
      <c r="BZ110" s="4">
        <v>0.65338700000000005</v>
      </c>
      <c r="CA110" s="4">
        <v>6.364649</v>
      </c>
      <c r="CB110" s="4">
        <v>13.198416999999999</v>
      </c>
      <c r="CC110" s="4">
        <f t="shared" si="12"/>
        <v>1.6815402658</v>
      </c>
      <c r="CE110" s="4">
        <f t="shared" si="13"/>
        <v>11692.135904136085</v>
      </c>
      <c r="CF110" s="4">
        <f t="shared" si="13"/>
        <v>1664.6032537935569</v>
      </c>
      <c r="CG110" s="4">
        <f t="shared" si="14"/>
        <v>15.161758648767002</v>
      </c>
      <c r="CH110" s="4">
        <f t="shared" si="14"/>
        <v>36.228948598140299</v>
      </c>
    </row>
    <row r="111" spans="1:86">
      <c r="A111" s="2">
        <v>42439</v>
      </c>
      <c r="B111" s="32">
        <v>0.44994893518518514</v>
      </c>
      <c r="C111" s="4">
        <v>12.625999999999999</v>
      </c>
      <c r="D111" s="4">
        <v>3.2113</v>
      </c>
      <c r="E111" s="4" t="s">
        <v>155</v>
      </c>
      <c r="F111" s="4">
        <v>32113.305579</v>
      </c>
      <c r="G111" s="4">
        <v>273.3</v>
      </c>
      <c r="H111" s="4">
        <v>-1.3</v>
      </c>
      <c r="I111" s="4">
        <v>1240.5</v>
      </c>
      <c r="K111" s="4">
        <v>0</v>
      </c>
      <c r="L111" s="4">
        <v>103</v>
      </c>
      <c r="M111" s="4">
        <v>0.86070000000000002</v>
      </c>
      <c r="N111" s="4">
        <v>10.8672</v>
      </c>
      <c r="O111" s="4">
        <v>2.7639</v>
      </c>
      <c r="P111" s="4">
        <v>235.2527</v>
      </c>
      <c r="Q111" s="4">
        <v>0</v>
      </c>
      <c r="R111" s="4">
        <v>235.3</v>
      </c>
      <c r="S111" s="4">
        <v>173.9391</v>
      </c>
      <c r="T111" s="4">
        <v>0</v>
      </c>
      <c r="U111" s="4">
        <v>173.9</v>
      </c>
      <c r="V111" s="4">
        <v>1240.5054</v>
      </c>
      <c r="Y111" s="4">
        <v>88.575999999999993</v>
      </c>
      <c r="Z111" s="4">
        <v>0</v>
      </c>
      <c r="AA111" s="4">
        <v>0</v>
      </c>
      <c r="AB111" s="4" t="s">
        <v>384</v>
      </c>
      <c r="AC111" s="4">
        <v>0</v>
      </c>
      <c r="AD111" s="4">
        <v>11.9</v>
      </c>
      <c r="AE111" s="4">
        <v>845</v>
      </c>
      <c r="AF111" s="4">
        <v>868</v>
      </c>
      <c r="AG111" s="4">
        <v>827</v>
      </c>
      <c r="AH111" s="4">
        <v>0</v>
      </c>
      <c r="AI111" s="4">
        <v>0</v>
      </c>
      <c r="AJ111" s="4">
        <v>0</v>
      </c>
      <c r="AK111" s="4">
        <v>983</v>
      </c>
      <c r="AL111" s="4">
        <v>-40</v>
      </c>
      <c r="AM111" s="4">
        <v>0</v>
      </c>
      <c r="AN111" s="4">
        <v>25</v>
      </c>
      <c r="AO111" s="4">
        <v>189.6</v>
      </c>
      <c r="AP111" s="4">
        <v>189</v>
      </c>
      <c r="AQ111" s="4">
        <v>1.5</v>
      </c>
      <c r="AR111" s="4">
        <v>195</v>
      </c>
      <c r="AS111" s="4" t="s">
        <v>155</v>
      </c>
      <c r="AT111" s="4">
        <v>2</v>
      </c>
      <c r="AU111" s="5">
        <v>0.65785879629629629</v>
      </c>
      <c r="AV111" s="4">
        <v>47.16366</v>
      </c>
      <c r="AW111" s="4">
        <v>-88.490606999999997</v>
      </c>
      <c r="AX111" s="4">
        <v>312.89999999999998</v>
      </c>
      <c r="AY111" s="4">
        <v>29.7</v>
      </c>
      <c r="AZ111" s="4">
        <v>12</v>
      </c>
      <c r="BA111" s="4">
        <v>10</v>
      </c>
      <c r="BB111" s="4" t="s">
        <v>438</v>
      </c>
      <c r="BC111" s="4">
        <v>2.4072</v>
      </c>
      <c r="BD111" s="4">
        <v>1</v>
      </c>
      <c r="BE111" s="4">
        <v>3.3071999999999999</v>
      </c>
      <c r="BF111" s="4">
        <v>14.063000000000001</v>
      </c>
      <c r="BG111" s="4">
        <v>13.01</v>
      </c>
      <c r="BH111" s="4">
        <v>0.92</v>
      </c>
      <c r="BI111" s="4">
        <v>16.187999999999999</v>
      </c>
      <c r="BJ111" s="4">
        <v>2395.6579999999999</v>
      </c>
      <c r="BK111" s="4">
        <v>387.8</v>
      </c>
      <c r="BL111" s="4">
        <v>5.431</v>
      </c>
      <c r="BM111" s="4">
        <v>0</v>
      </c>
      <c r="BN111" s="4">
        <v>5.431</v>
      </c>
      <c r="BO111" s="4">
        <v>4.016</v>
      </c>
      <c r="BP111" s="4">
        <v>0</v>
      </c>
      <c r="BQ111" s="4">
        <v>4.016</v>
      </c>
      <c r="BR111" s="4">
        <v>9.0427999999999997</v>
      </c>
      <c r="BU111" s="4">
        <v>3.8740000000000001</v>
      </c>
      <c r="BW111" s="4">
        <v>0</v>
      </c>
      <c r="BX111" s="4">
        <v>0.288879</v>
      </c>
      <c r="BY111" s="4">
        <v>-5</v>
      </c>
      <c r="BZ111" s="4">
        <v>0.653613</v>
      </c>
      <c r="CA111" s="4">
        <v>7.0594809999999999</v>
      </c>
      <c r="CB111" s="4">
        <v>13.202983</v>
      </c>
      <c r="CC111" s="4">
        <f t="shared" si="12"/>
        <v>1.8651148801999999</v>
      </c>
      <c r="CE111" s="4">
        <f t="shared" si="13"/>
        <v>12633.340293723006</v>
      </c>
      <c r="CF111" s="4">
        <f t="shared" si="13"/>
        <v>2045.0370486546001</v>
      </c>
      <c r="CG111" s="4">
        <f t="shared" si="14"/>
        <v>21.178104144911998</v>
      </c>
      <c r="CH111" s="4">
        <f t="shared" si="14"/>
        <v>47.686593665739593</v>
      </c>
    </row>
    <row r="112" spans="1:86">
      <c r="A112" s="2">
        <v>42439</v>
      </c>
      <c r="B112" s="32">
        <v>0.44996050925925929</v>
      </c>
      <c r="C112" s="4">
        <v>12.505000000000001</v>
      </c>
      <c r="D112" s="4">
        <v>3.3483999999999998</v>
      </c>
      <c r="E112" s="4" t="s">
        <v>155</v>
      </c>
      <c r="F112" s="4">
        <v>33483.794828999999</v>
      </c>
      <c r="G112" s="4">
        <v>358.8</v>
      </c>
      <c r="H112" s="4">
        <v>-1.1000000000000001</v>
      </c>
      <c r="I112" s="4">
        <v>1394</v>
      </c>
      <c r="K112" s="4">
        <v>0</v>
      </c>
      <c r="L112" s="4">
        <v>107</v>
      </c>
      <c r="M112" s="4">
        <v>0.86019999999999996</v>
      </c>
      <c r="N112" s="4">
        <v>10.757199999999999</v>
      </c>
      <c r="O112" s="4">
        <v>2.8803999999999998</v>
      </c>
      <c r="P112" s="4">
        <v>308.60969999999998</v>
      </c>
      <c r="Q112" s="4">
        <v>0</v>
      </c>
      <c r="R112" s="4">
        <v>308.60000000000002</v>
      </c>
      <c r="S112" s="4">
        <v>228.1772</v>
      </c>
      <c r="T112" s="4">
        <v>0</v>
      </c>
      <c r="U112" s="4">
        <v>228.2</v>
      </c>
      <c r="V112" s="4">
        <v>1393.9503</v>
      </c>
      <c r="Y112" s="4">
        <v>91.787999999999997</v>
      </c>
      <c r="Z112" s="4">
        <v>0</v>
      </c>
      <c r="AA112" s="4">
        <v>0</v>
      </c>
      <c r="AB112" s="4" t="s">
        <v>384</v>
      </c>
      <c r="AC112" s="4">
        <v>0</v>
      </c>
      <c r="AD112" s="4">
        <v>11.8</v>
      </c>
      <c r="AE112" s="4">
        <v>846</v>
      </c>
      <c r="AF112" s="4">
        <v>868</v>
      </c>
      <c r="AG112" s="4">
        <v>828</v>
      </c>
      <c r="AH112" s="4">
        <v>0</v>
      </c>
      <c r="AI112" s="4">
        <v>0</v>
      </c>
      <c r="AJ112" s="4">
        <v>0</v>
      </c>
      <c r="AK112" s="4">
        <v>983</v>
      </c>
      <c r="AL112" s="4">
        <v>-40</v>
      </c>
      <c r="AM112" s="4">
        <v>0</v>
      </c>
      <c r="AN112" s="4">
        <v>25</v>
      </c>
      <c r="AO112" s="4">
        <v>189.4</v>
      </c>
      <c r="AP112" s="4">
        <v>189</v>
      </c>
      <c r="AQ112" s="4">
        <v>1.6</v>
      </c>
      <c r="AR112" s="4">
        <v>195</v>
      </c>
      <c r="AS112" s="4" t="s">
        <v>155</v>
      </c>
      <c r="AT112" s="4">
        <v>2</v>
      </c>
      <c r="AU112" s="5">
        <v>0.65787037037037044</v>
      </c>
      <c r="AV112" s="4">
        <v>47.163628000000003</v>
      </c>
      <c r="AW112" s="4">
        <v>-88.490774999999999</v>
      </c>
      <c r="AX112" s="4">
        <v>313</v>
      </c>
      <c r="AY112" s="4">
        <v>30</v>
      </c>
      <c r="AZ112" s="4">
        <v>12</v>
      </c>
      <c r="BA112" s="4">
        <v>10</v>
      </c>
      <c r="BB112" s="4" t="s">
        <v>438</v>
      </c>
      <c r="BC112" s="4">
        <v>3.0024000000000002</v>
      </c>
      <c r="BD112" s="4">
        <v>1.0084</v>
      </c>
      <c r="BE112" s="4">
        <v>3.9060000000000001</v>
      </c>
      <c r="BF112" s="4">
        <v>14.063000000000001</v>
      </c>
      <c r="BG112" s="4">
        <v>12.96</v>
      </c>
      <c r="BH112" s="4">
        <v>0.92</v>
      </c>
      <c r="BI112" s="4">
        <v>16.248000000000001</v>
      </c>
      <c r="BJ112" s="4">
        <v>2367.6390000000001</v>
      </c>
      <c r="BK112" s="4">
        <v>403.49900000000002</v>
      </c>
      <c r="BL112" s="4">
        <v>7.1130000000000004</v>
      </c>
      <c r="BM112" s="4">
        <v>0</v>
      </c>
      <c r="BN112" s="4">
        <v>7.1130000000000004</v>
      </c>
      <c r="BO112" s="4">
        <v>5.2590000000000003</v>
      </c>
      <c r="BP112" s="4">
        <v>0</v>
      </c>
      <c r="BQ112" s="4">
        <v>5.2590000000000003</v>
      </c>
      <c r="BR112" s="4">
        <v>10.145099999999999</v>
      </c>
      <c r="BU112" s="4">
        <v>4.008</v>
      </c>
      <c r="BW112" s="4">
        <v>0</v>
      </c>
      <c r="BX112" s="4">
        <v>0.32222600000000001</v>
      </c>
      <c r="BY112" s="4">
        <v>-5</v>
      </c>
      <c r="BZ112" s="4">
        <v>0.65277399999999997</v>
      </c>
      <c r="CA112" s="4">
        <v>7.8743980000000002</v>
      </c>
      <c r="CB112" s="4">
        <v>13.186035</v>
      </c>
      <c r="CC112" s="4">
        <f t="shared" si="12"/>
        <v>2.0804159516</v>
      </c>
      <c r="CE112" s="4">
        <f t="shared" si="13"/>
        <v>13926.867659322535</v>
      </c>
      <c r="CF112" s="4">
        <f t="shared" si="13"/>
        <v>2373.4518537956942</v>
      </c>
      <c r="CG112" s="4">
        <f t="shared" si="14"/>
        <v>30.934359934254001</v>
      </c>
      <c r="CH112" s="4">
        <f t="shared" si="14"/>
        <v>59.675256696900604</v>
      </c>
    </row>
    <row r="113" spans="1:86">
      <c r="A113" s="2">
        <v>42439</v>
      </c>
      <c r="B113" s="32">
        <v>0.44997208333333333</v>
      </c>
      <c r="C113" s="4">
        <v>12.53</v>
      </c>
      <c r="D113" s="4">
        <v>3.3698999999999999</v>
      </c>
      <c r="E113" s="4" t="s">
        <v>155</v>
      </c>
      <c r="F113" s="4">
        <v>33699.333333000002</v>
      </c>
      <c r="G113" s="4">
        <v>388.8</v>
      </c>
      <c r="H113" s="4">
        <v>4.2</v>
      </c>
      <c r="I113" s="4">
        <v>1481.5</v>
      </c>
      <c r="K113" s="4">
        <v>0</v>
      </c>
      <c r="L113" s="4">
        <v>113</v>
      </c>
      <c r="M113" s="4">
        <v>0.85980000000000001</v>
      </c>
      <c r="N113" s="4">
        <v>10.773099999999999</v>
      </c>
      <c r="O113" s="4">
        <v>2.8974000000000002</v>
      </c>
      <c r="P113" s="4">
        <v>334.31650000000002</v>
      </c>
      <c r="Q113" s="4">
        <v>3.5697999999999999</v>
      </c>
      <c r="R113" s="4">
        <v>337.9</v>
      </c>
      <c r="S113" s="4">
        <v>247.1841</v>
      </c>
      <c r="T113" s="4">
        <v>2.6394000000000002</v>
      </c>
      <c r="U113" s="4">
        <v>249.8</v>
      </c>
      <c r="V113" s="4">
        <v>1481.48</v>
      </c>
      <c r="Y113" s="4">
        <v>97.457999999999998</v>
      </c>
      <c r="Z113" s="4">
        <v>0</v>
      </c>
      <c r="AA113" s="4">
        <v>0</v>
      </c>
      <c r="AB113" s="4" t="s">
        <v>384</v>
      </c>
      <c r="AC113" s="4">
        <v>0</v>
      </c>
      <c r="AD113" s="4">
        <v>11.9</v>
      </c>
      <c r="AE113" s="4">
        <v>846</v>
      </c>
      <c r="AF113" s="4">
        <v>868</v>
      </c>
      <c r="AG113" s="4">
        <v>829</v>
      </c>
      <c r="AH113" s="4">
        <v>0</v>
      </c>
      <c r="AI113" s="4">
        <v>0</v>
      </c>
      <c r="AJ113" s="4">
        <v>0</v>
      </c>
      <c r="AK113" s="4">
        <v>983</v>
      </c>
      <c r="AL113" s="4">
        <v>-40</v>
      </c>
      <c r="AM113" s="4">
        <v>0</v>
      </c>
      <c r="AN113" s="4">
        <v>25</v>
      </c>
      <c r="AO113" s="4">
        <v>189.6</v>
      </c>
      <c r="AP113" s="4">
        <v>189</v>
      </c>
      <c r="AQ113" s="4">
        <v>1.7</v>
      </c>
      <c r="AR113" s="4">
        <v>195</v>
      </c>
      <c r="AS113" s="4" t="s">
        <v>155</v>
      </c>
      <c r="AT113" s="4">
        <v>2</v>
      </c>
      <c r="AU113" s="5">
        <v>0.65788194444444448</v>
      </c>
      <c r="AV113" s="4">
        <v>47.163600000000002</v>
      </c>
      <c r="AW113" s="4">
        <v>-88.490947000000006</v>
      </c>
      <c r="AX113" s="4">
        <v>313.3</v>
      </c>
      <c r="AY113" s="4">
        <v>30.6</v>
      </c>
      <c r="AZ113" s="4">
        <v>12</v>
      </c>
      <c r="BA113" s="4">
        <v>10</v>
      </c>
      <c r="BB113" s="4" t="s">
        <v>438</v>
      </c>
      <c r="BC113" s="4">
        <v>3.2071930000000002</v>
      </c>
      <c r="BD113" s="4">
        <v>1.691608</v>
      </c>
      <c r="BE113" s="4">
        <v>4.4059939999999997</v>
      </c>
      <c r="BF113" s="4">
        <v>14.063000000000001</v>
      </c>
      <c r="BG113" s="4">
        <v>12.92</v>
      </c>
      <c r="BH113" s="4">
        <v>0.92</v>
      </c>
      <c r="BI113" s="4">
        <v>16.308</v>
      </c>
      <c r="BJ113" s="4">
        <v>2363.9630000000002</v>
      </c>
      <c r="BK113" s="4">
        <v>404.65800000000002</v>
      </c>
      <c r="BL113" s="4">
        <v>7.6820000000000004</v>
      </c>
      <c r="BM113" s="4">
        <v>8.2000000000000003E-2</v>
      </c>
      <c r="BN113" s="4">
        <v>7.7640000000000002</v>
      </c>
      <c r="BO113" s="4">
        <v>5.68</v>
      </c>
      <c r="BP113" s="4">
        <v>6.0999999999999999E-2</v>
      </c>
      <c r="BQ113" s="4">
        <v>5.7409999999999997</v>
      </c>
      <c r="BR113" s="4">
        <v>10.749599999999999</v>
      </c>
      <c r="BU113" s="4">
        <v>4.2430000000000003</v>
      </c>
      <c r="BW113" s="4">
        <v>0</v>
      </c>
      <c r="BX113" s="4">
        <v>0.327291</v>
      </c>
      <c r="BY113" s="4">
        <v>-5</v>
      </c>
      <c r="BZ113" s="4">
        <v>0.652613</v>
      </c>
      <c r="CA113" s="4">
        <v>7.9981739999999997</v>
      </c>
      <c r="CB113" s="4">
        <v>13.182783000000001</v>
      </c>
      <c r="CC113" s="4">
        <f t="shared" si="12"/>
        <v>2.1131175707999996</v>
      </c>
      <c r="CE113" s="4">
        <f t="shared" si="13"/>
        <v>14123.818390460814</v>
      </c>
      <c r="CF113" s="4">
        <f t="shared" si="13"/>
        <v>2417.684245585524</v>
      </c>
      <c r="CG113" s="4">
        <f t="shared" si="14"/>
        <v>34.300385149698002</v>
      </c>
      <c r="CH113" s="4">
        <f t="shared" si="14"/>
        <v>64.224946909108795</v>
      </c>
    </row>
    <row r="114" spans="1:86">
      <c r="A114" s="2">
        <v>42439</v>
      </c>
      <c r="B114" s="32">
        <v>0.44998365740740742</v>
      </c>
      <c r="C114" s="4">
        <v>12.53</v>
      </c>
      <c r="D114" s="4">
        <v>3.3268</v>
      </c>
      <c r="E114" s="4" t="s">
        <v>155</v>
      </c>
      <c r="F114" s="4">
        <v>33268.183362000003</v>
      </c>
      <c r="G114" s="4">
        <v>425.1</v>
      </c>
      <c r="H114" s="4">
        <v>4.5</v>
      </c>
      <c r="I114" s="4">
        <v>1603.7</v>
      </c>
      <c r="K114" s="4">
        <v>0</v>
      </c>
      <c r="L114" s="4">
        <v>116</v>
      </c>
      <c r="M114" s="4">
        <v>0.86009999999999998</v>
      </c>
      <c r="N114" s="4">
        <v>10.7768</v>
      </c>
      <c r="O114" s="4">
        <v>2.8613</v>
      </c>
      <c r="P114" s="4">
        <v>365.59160000000003</v>
      </c>
      <c r="Q114" s="4">
        <v>3.8704000000000001</v>
      </c>
      <c r="R114" s="4">
        <v>369.5</v>
      </c>
      <c r="S114" s="4">
        <v>270.30799999999999</v>
      </c>
      <c r="T114" s="4">
        <v>2.8616000000000001</v>
      </c>
      <c r="U114" s="4">
        <v>273.2</v>
      </c>
      <c r="V114" s="4">
        <v>1603.7058999999999</v>
      </c>
      <c r="Y114" s="4">
        <v>100.113</v>
      </c>
      <c r="Z114" s="4">
        <v>0</v>
      </c>
      <c r="AA114" s="4">
        <v>0</v>
      </c>
      <c r="AB114" s="4" t="s">
        <v>384</v>
      </c>
      <c r="AC114" s="4">
        <v>0</v>
      </c>
      <c r="AD114" s="4">
        <v>11.8</v>
      </c>
      <c r="AE114" s="4">
        <v>846</v>
      </c>
      <c r="AF114" s="4">
        <v>869</v>
      </c>
      <c r="AG114" s="4">
        <v>828</v>
      </c>
      <c r="AH114" s="4">
        <v>0</v>
      </c>
      <c r="AI114" s="4">
        <v>0</v>
      </c>
      <c r="AJ114" s="4">
        <v>0</v>
      </c>
      <c r="AK114" s="4">
        <v>983</v>
      </c>
      <c r="AL114" s="4">
        <v>-40</v>
      </c>
      <c r="AM114" s="4">
        <v>0</v>
      </c>
      <c r="AN114" s="4">
        <v>25</v>
      </c>
      <c r="AO114" s="4">
        <v>190</v>
      </c>
      <c r="AP114" s="4">
        <v>189</v>
      </c>
      <c r="AQ114" s="4">
        <v>1.9</v>
      </c>
      <c r="AR114" s="4">
        <v>195</v>
      </c>
      <c r="AS114" s="4" t="s">
        <v>155</v>
      </c>
      <c r="AT114" s="4">
        <v>2</v>
      </c>
      <c r="AU114" s="5">
        <v>0.65789351851851852</v>
      </c>
      <c r="AV114" s="4">
        <v>47.163558999999999</v>
      </c>
      <c r="AW114" s="4">
        <v>-88.491121000000007</v>
      </c>
      <c r="AX114" s="4">
        <v>313.7</v>
      </c>
      <c r="AY114" s="4">
        <v>31.4</v>
      </c>
      <c r="AZ114" s="4">
        <v>12</v>
      </c>
      <c r="BA114" s="4">
        <v>11</v>
      </c>
      <c r="BB114" s="4" t="s">
        <v>437</v>
      </c>
      <c r="BC114" s="4">
        <v>3.8011010000000001</v>
      </c>
      <c r="BD114" s="4">
        <v>1.007708</v>
      </c>
      <c r="BE114" s="4">
        <v>4.9055059999999999</v>
      </c>
      <c r="BF114" s="4">
        <v>14.063000000000001</v>
      </c>
      <c r="BG114" s="4">
        <v>12.94</v>
      </c>
      <c r="BH114" s="4">
        <v>0.92</v>
      </c>
      <c r="BI114" s="4">
        <v>16.268000000000001</v>
      </c>
      <c r="BJ114" s="4">
        <v>2368.241</v>
      </c>
      <c r="BK114" s="4">
        <v>400.20400000000001</v>
      </c>
      <c r="BL114" s="4">
        <v>8.4130000000000003</v>
      </c>
      <c r="BM114" s="4">
        <v>8.8999999999999996E-2</v>
      </c>
      <c r="BN114" s="4">
        <v>8.5020000000000007</v>
      </c>
      <c r="BO114" s="4">
        <v>6.2210000000000001</v>
      </c>
      <c r="BP114" s="4">
        <v>6.6000000000000003E-2</v>
      </c>
      <c r="BQ114" s="4">
        <v>6.2859999999999996</v>
      </c>
      <c r="BR114" s="4">
        <v>11.653499999999999</v>
      </c>
      <c r="BU114" s="4">
        <v>4.3650000000000002</v>
      </c>
      <c r="BW114" s="4">
        <v>0</v>
      </c>
      <c r="BX114" s="4">
        <v>0.28892899999999999</v>
      </c>
      <c r="BY114" s="4">
        <v>-5</v>
      </c>
      <c r="BZ114" s="4">
        <v>0.65238700000000005</v>
      </c>
      <c r="CA114" s="4">
        <v>7.060702</v>
      </c>
      <c r="CB114" s="4">
        <v>13.178217</v>
      </c>
      <c r="CC114" s="4">
        <f t="shared" si="12"/>
        <v>1.8654374683999999</v>
      </c>
      <c r="CE114" s="4">
        <f t="shared" si="13"/>
        <v>12490.918641990953</v>
      </c>
      <c r="CF114" s="4">
        <f t="shared" si="13"/>
        <v>2110.8137238563763</v>
      </c>
      <c r="CG114" s="4">
        <f t="shared" si="14"/>
        <v>33.154528860684003</v>
      </c>
      <c r="CH114" s="4">
        <f t="shared" si="14"/>
        <v>61.464572395478996</v>
      </c>
    </row>
    <row r="115" spans="1:86">
      <c r="A115" s="2">
        <v>42439</v>
      </c>
      <c r="B115" s="32">
        <v>0.44999523148148146</v>
      </c>
      <c r="C115" s="4">
        <v>12.923999999999999</v>
      </c>
      <c r="D115" s="4">
        <v>2.4933999999999998</v>
      </c>
      <c r="E115" s="4" t="s">
        <v>155</v>
      </c>
      <c r="F115" s="4">
        <v>24933.967987</v>
      </c>
      <c r="G115" s="4">
        <v>446.2</v>
      </c>
      <c r="H115" s="4">
        <v>4.5999999999999996</v>
      </c>
      <c r="I115" s="4">
        <v>1508.8</v>
      </c>
      <c r="K115" s="4">
        <v>0</v>
      </c>
      <c r="L115" s="4">
        <v>116</v>
      </c>
      <c r="M115" s="4">
        <v>0.86470000000000002</v>
      </c>
      <c r="N115" s="4">
        <v>11.1747</v>
      </c>
      <c r="O115" s="4">
        <v>2.1560000000000001</v>
      </c>
      <c r="P115" s="4">
        <v>385.84460000000001</v>
      </c>
      <c r="Q115" s="4">
        <v>3.9664999999999999</v>
      </c>
      <c r="R115" s="4">
        <v>389.8</v>
      </c>
      <c r="S115" s="4">
        <v>285.28250000000003</v>
      </c>
      <c r="T115" s="4">
        <v>2.9327000000000001</v>
      </c>
      <c r="U115" s="4">
        <v>288.2</v>
      </c>
      <c r="V115" s="4">
        <v>1508.7986000000001</v>
      </c>
      <c r="Y115" s="4">
        <v>100.136</v>
      </c>
      <c r="Z115" s="4">
        <v>0</v>
      </c>
      <c r="AA115" s="4">
        <v>0</v>
      </c>
      <c r="AB115" s="4" t="s">
        <v>384</v>
      </c>
      <c r="AC115" s="4">
        <v>0</v>
      </c>
      <c r="AD115" s="4">
        <v>11.8</v>
      </c>
      <c r="AE115" s="4">
        <v>846</v>
      </c>
      <c r="AF115" s="4">
        <v>870</v>
      </c>
      <c r="AG115" s="4">
        <v>827</v>
      </c>
      <c r="AH115" s="4">
        <v>0</v>
      </c>
      <c r="AI115" s="4">
        <v>0</v>
      </c>
      <c r="AJ115" s="4">
        <v>0</v>
      </c>
      <c r="AK115" s="4">
        <v>983</v>
      </c>
      <c r="AL115" s="4">
        <v>-40</v>
      </c>
      <c r="AM115" s="4">
        <v>0</v>
      </c>
      <c r="AN115" s="4">
        <v>25</v>
      </c>
      <c r="AO115" s="4">
        <v>190</v>
      </c>
      <c r="AP115" s="4">
        <v>189</v>
      </c>
      <c r="AQ115" s="4">
        <v>2</v>
      </c>
      <c r="AR115" s="4">
        <v>195</v>
      </c>
      <c r="AS115" s="4" t="s">
        <v>155</v>
      </c>
      <c r="AT115" s="4">
        <v>2</v>
      </c>
      <c r="AU115" s="5">
        <v>0.65791666666666659</v>
      </c>
      <c r="AV115" s="4">
        <v>47.163499999999999</v>
      </c>
      <c r="AW115" s="4">
        <v>-88.491483000000002</v>
      </c>
      <c r="AX115" s="4">
        <v>313</v>
      </c>
      <c r="AY115" s="4">
        <v>32</v>
      </c>
      <c r="AZ115" s="4">
        <v>12</v>
      </c>
      <c r="BA115" s="4">
        <v>11</v>
      </c>
      <c r="BB115" s="4" t="s">
        <v>437</v>
      </c>
      <c r="BC115" s="4">
        <v>3.9</v>
      </c>
      <c r="BD115" s="4">
        <v>1.7</v>
      </c>
      <c r="BE115" s="4">
        <v>5.4</v>
      </c>
      <c r="BF115" s="4">
        <v>14.063000000000001</v>
      </c>
      <c r="BG115" s="4">
        <v>13.41</v>
      </c>
      <c r="BH115" s="4">
        <v>0.95</v>
      </c>
      <c r="BI115" s="4">
        <v>15.65</v>
      </c>
      <c r="BJ115" s="4">
        <v>2513.6060000000002</v>
      </c>
      <c r="BK115" s="4">
        <v>308.66399999999999</v>
      </c>
      <c r="BL115" s="4">
        <v>9.0890000000000004</v>
      </c>
      <c r="BM115" s="4">
        <v>9.2999999999999999E-2</v>
      </c>
      <c r="BN115" s="4">
        <v>9.1820000000000004</v>
      </c>
      <c r="BO115" s="4">
        <v>6.72</v>
      </c>
      <c r="BP115" s="4">
        <v>6.9000000000000006E-2</v>
      </c>
      <c r="BQ115" s="4">
        <v>6.7889999999999997</v>
      </c>
      <c r="BR115" s="4">
        <v>11.2225</v>
      </c>
      <c r="BU115" s="4">
        <v>4.4690000000000003</v>
      </c>
      <c r="BW115" s="4">
        <v>0</v>
      </c>
      <c r="BX115" s="4">
        <v>0.28690700000000002</v>
      </c>
      <c r="BY115" s="4">
        <v>-5</v>
      </c>
      <c r="BZ115" s="4">
        <v>0.65138700000000005</v>
      </c>
      <c r="CA115" s="4">
        <v>7.0112899999999998</v>
      </c>
      <c r="CB115" s="4">
        <v>13.158016999999999</v>
      </c>
      <c r="CC115" s="4">
        <f t="shared" si="12"/>
        <v>1.8523828179999999</v>
      </c>
      <c r="CE115" s="4">
        <f t="shared" si="13"/>
        <v>13164.84459696978</v>
      </c>
      <c r="CF115" s="4">
        <f t="shared" si="13"/>
        <v>1616.6072139703199</v>
      </c>
      <c r="CG115" s="4">
        <f t="shared" si="14"/>
        <v>35.556936914069993</v>
      </c>
      <c r="CH115" s="4">
        <f t="shared" si="14"/>
        <v>58.777098912675001</v>
      </c>
    </row>
    <row r="116" spans="1:86">
      <c r="A116" s="2">
        <v>42439</v>
      </c>
      <c r="B116" s="32">
        <v>0.45000680555555556</v>
      </c>
      <c r="C116" s="4">
        <v>13.135</v>
      </c>
      <c r="D116" s="4">
        <v>2.3426</v>
      </c>
      <c r="E116" s="4" t="s">
        <v>155</v>
      </c>
      <c r="F116" s="4">
        <v>23425.964617000001</v>
      </c>
      <c r="G116" s="4">
        <v>469.3</v>
      </c>
      <c r="H116" s="4">
        <v>4.5999999999999996</v>
      </c>
      <c r="I116" s="4">
        <v>1297.8</v>
      </c>
      <c r="K116" s="4">
        <v>0</v>
      </c>
      <c r="L116" s="4">
        <v>115</v>
      </c>
      <c r="M116" s="4">
        <v>0.86460000000000004</v>
      </c>
      <c r="N116" s="4">
        <v>11.356999999999999</v>
      </c>
      <c r="O116" s="4">
        <v>2.0255000000000001</v>
      </c>
      <c r="P116" s="4">
        <v>405.76440000000002</v>
      </c>
      <c r="Q116" s="4">
        <v>3.9773000000000001</v>
      </c>
      <c r="R116" s="4">
        <v>409.7</v>
      </c>
      <c r="S116" s="4">
        <v>300.01069999999999</v>
      </c>
      <c r="T116" s="4">
        <v>2.9407000000000001</v>
      </c>
      <c r="U116" s="4">
        <v>303</v>
      </c>
      <c r="V116" s="4">
        <v>1297.8152</v>
      </c>
      <c r="Y116" s="4">
        <v>99.144999999999996</v>
      </c>
      <c r="Z116" s="4">
        <v>0</v>
      </c>
      <c r="AA116" s="4">
        <v>0</v>
      </c>
      <c r="AB116" s="4" t="s">
        <v>384</v>
      </c>
      <c r="AC116" s="4">
        <v>0</v>
      </c>
      <c r="AD116" s="4">
        <v>11.9</v>
      </c>
      <c r="AE116" s="4">
        <v>846</v>
      </c>
      <c r="AF116" s="4">
        <v>870</v>
      </c>
      <c r="AG116" s="4">
        <v>826</v>
      </c>
      <c r="AH116" s="4">
        <v>0</v>
      </c>
      <c r="AI116" s="4">
        <v>0</v>
      </c>
      <c r="AJ116" s="4">
        <v>0</v>
      </c>
      <c r="AK116" s="4">
        <v>983</v>
      </c>
      <c r="AL116" s="4">
        <v>-40</v>
      </c>
      <c r="AM116" s="4">
        <v>0</v>
      </c>
      <c r="AN116" s="4">
        <v>25</v>
      </c>
      <c r="AO116" s="4">
        <v>190</v>
      </c>
      <c r="AP116" s="4">
        <v>189</v>
      </c>
      <c r="AQ116" s="4">
        <v>2.1</v>
      </c>
      <c r="AR116" s="4">
        <v>195</v>
      </c>
      <c r="AS116" s="4" t="s">
        <v>155</v>
      </c>
      <c r="AT116" s="4">
        <v>2</v>
      </c>
      <c r="AU116" s="5">
        <v>0.65791666666666659</v>
      </c>
      <c r="AV116" s="4">
        <v>47.163499000000002</v>
      </c>
      <c r="AW116" s="4">
        <v>-88.491484999999997</v>
      </c>
      <c r="AX116" s="4">
        <v>313</v>
      </c>
      <c r="AY116" s="4">
        <v>32.5</v>
      </c>
      <c r="AZ116" s="4">
        <v>12</v>
      </c>
      <c r="BA116" s="4">
        <v>11</v>
      </c>
      <c r="BB116" s="4" t="s">
        <v>437</v>
      </c>
      <c r="BC116" s="4">
        <v>3.9</v>
      </c>
      <c r="BD116" s="4">
        <v>1.7</v>
      </c>
      <c r="BE116" s="4">
        <v>5.4</v>
      </c>
      <c r="BF116" s="4">
        <v>14.063000000000001</v>
      </c>
      <c r="BG116" s="4">
        <v>13.4</v>
      </c>
      <c r="BH116" s="4">
        <v>0.95</v>
      </c>
      <c r="BI116" s="4">
        <v>15.657</v>
      </c>
      <c r="BJ116" s="4">
        <v>2548.8009999999999</v>
      </c>
      <c r="BK116" s="4">
        <v>289.31700000000001</v>
      </c>
      <c r="BL116" s="4">
        <v>9.5359999999999996</v>
      </c>
      <c r="BM116" s="4">
        <v>9.2999999999999999E-2</v>
      </c>
      <c r="BN116" s="4">
        <v>9.6300000000000008</v>
      </c>
      <c r="BO116" s="4">
        <v>7.0510000000000002</v>
      </c>
      <c r="BP116" s="4">
        <v>6.9000000000000006E-2</v>
      </c>
      <c r="BQ116" s="4">
        <v>7.12</v>
      </c>
      <c r="BR116" s="4">
        <v>9.6311999999999998</v>
      </c>
      <c r="BU116" s="4">
        <v>4.415</v>
      </c>
      <c r="BW116" s="4">
        <v>0</v>
      </c>
      <c r="BX116" s="4">
        <v>0.28115800000000002</v>
      </c>
      <c r="BY116" s="4">
        <v>-5</v>
      </c>
      <c r="BZ116" s="4">
        <v>0.651613</v>
      </c>
      <c r="CA116" s="4">
        <v>6.8707989999999999</v>
      </c>
      <c r="CB116" s="4">
        <v>13.162583</v>
      </c>
      <c r="CC116" s="4">
        <f t="shared" si="12"/>
        <v>1.8152650957999998</v>
      </c>
      <c r="CE116" s="4">
        <f t="shared" si="13"/>
        <v>13081.687623413251</v>
      </c>
      <c r="CF116" s="4">
        <f t="shared" si="13"/>
        <v>1484.915698849401</v>
      </c>
      <c r="CG116" s="4">
        <f t="shared" si="14"/>
        <v>36.543306393359998</v>
      </c>
      <c r="CH116" s="4">
        <f t="shared" si="14"/>
        <v>49.432007378613591</v>
      </c>
    </row>
    <row r="117" spans="1:86">
      <c r="A117" s="2">
        <v>42439</v>
      </c>
      <c r="B117" s="32">
        <v>0.45001837962962959</v>
      </c>
      <c r="C117" s="4">
        <v>12.853999999999999</v>
      </c>
      <c r="D117" s="4">
        <v>2.6707000000000001</v>
      </c>
      <c r="E117" s="4" t="s">
        <v>155</v>
      </c>
      <c r="F117" s="4">
        <v>26706.914095</v>
      </c>
      <c r="G117" s="4">
        <v>472.5</v>
      </c>
      <c r="H117" s="4">
        <v>4.5</v>
      </c>
      <c r="I117" s="4">
        <v>1255.4000000000001</v>
      </c>
      <c r="K117" s="4">
        <v>0</v>
      </c>
      <c r="L117" s="4">
        <v>115</v>
      </c>
      <c r="M117" s="4">
        <v>0.8639</v>
      </c>
      <c r="N117" s="4">
        <v>11.103899999999999</v>
      </c>
      <c r="O117" s="4">
        <v>2.3071999999999999</v>
      </c>
      <c r="P117" s="4">
        <v>408.15539999999999</v>
      </c>
      <c r="Q117" s="4">
        <v>3.8988999999999998</v>
      </c>
      <c r="R117" s="4">
        <v>412.1</v>
      </c>
      <c r="S117" s="4">
        <v>301.77850000000001</v>
      </c>
      <c r="T117" s="4">
        <v>2.8826999999999998</v>
      </c>
      <c r="U117" s="4">
        <v>304.7</v>
      </c>
      <c r="V117" s="4">
        <v>1255.3831</v>
      </c>
      <c r="Y117" s="4">
        <v>98.983000000000004</v>
      </c>
      <c r="Z117" s="4">
        <v>0</v>
      </c>
      <c r="AA117" s="4">
        <v>0</v>
      </c>
      <c r="AB117" s="4" t="s">
        <v>384</v>
      </c>
      <c r="AC117" s="4">
        <v>0</v>
      </c>
      <c r="AD117" s="4">
        <v>11.8</v>
      </c>
      <c r="AE117" s="4">
        <v>846</v>
      </c>
      <c r="AF117" s="4">
        <v>869</v>
      </c>
      <c r="AG117" s="4">
        <v>825</v>
      </c>
      <c r="AH117" s="4">
        <v>0</v>
      </c>
      <c r="AI117" s="4">
        <v>0</v>
      </c>
      <c r="AJ117" s="4">
        <v>0</v>
      </c>
      <c r="AK117" s="4">
        <v>983</v>
      </c>
      <c r="AL117" s="4">
        <v>-40</v>
      </c>
      <c r="AM117" s="4">
        <v>0</v>
      </c>
      <c r="AN117" s="4">
        <v>25</v>
      </c>
      <c r="AO117" s="4">
        <v>190</v>
      </c>
      <c r="AP117" s="4">
        <v>189</v>
      </c>
      <c r="AQ117" s="4">
        <v>2</v>
      </c>
      <c r="AR117" s="4">
        <v>195</v>
      </c>
      <c r="AS117" s="4" t="s">
        <v>155</v>
      </c>
      <c r="AT117" s="4">
        <v>2</v>
      </c>
      <c r="AU117" s="5">
        <v>0.65792824074074074</v>
      </c>
      <c r="AV117" s="4">
        <v>47.163435999999997</v>
      </c>
      <c r="AW117" s="4">
        <v>-88.491653999999997</v>
      </c>
      <c r="AX117" s="4">
        <v>313.3</v>
      </c>
      <c r="AY117" s="4">
        <v>32.5</v>
      </c>
      <c r="AZ117" s="4">
        <v>12</v>
      </c>
      <c r="BA117" s="4">
        <v>11</v>
      </c>
      <c r="BB117" s="4" t="s">
        <v>437</v>
      </c>
      <c r="BC117" s="4">
        <v>3.9036</v>
      </c>
      <c r="BD117" s="4">
        <v>1.6916</v>
      </c>
      <c r="BE117" s="4">
        <v>5.4012000000000002</v>
      </c>
      <c r="BF117" s="4">
        <v>14.063000000000001</v>
      </c>
      <c r="BG117" s="4">
        <v>13.32</v>
      </c>
      <c r="BH117" s="4">
        <v>0.95</v>
      </c>
      <c r="BI117" s="4">
        <v>15.757</v>
      </c>
      <c r="BJ117" s="4">
        <v>2487.4940000000001</v>
      </c>
      <c r="BK117" s="4">
        <v>328.95699999999999</v>
      </c>
      <c r="BL117" s="4">
        <v>9.5749999999999993</v>
      </c>
      <c r="BM117" s="4">
        <v>9.0999999999999998E-2</v>
      </c>
      <c r="BN117" s="4">
        <v>9.6669999999999998</v>
      </c>
      <c r="BO117" s="4">
        <v>7.08</v>
      </c>
      <c r="BP117" s="4">
        <v>6.8000000000000005E-2</v>
      </c>
      <c r="BQ117" s="4">
        <v>7.1470000000000002</v>
      </c>
      <c r="BR117" s="4">
        <v>9.2995000000000001</v>
      </c>
      <c r="BU117" s="4">
        <v>4.399</v>
      </c>
      <c r="BW117" s="4">
        <v>0</v>
      </c>
      <c r="BX117" s="4">
        <v>0.23183300000000001</v>
      </c>
      <c r="BY117" s="4">
        <v>-5</v>
      </c>
      <c r="BZ117" s="4">
        <v>0.65077399999999996</v>
      </c>
      <c r="CA117" s="4">
        <v>5.665419</v>
      </c>
      <c r="CB117" s="4">
        <v>13.145635</v>
      </c>
      <c r="CC117" s="4">
        <f t="shared" si="12"/>
        <v>1.4968036997999998</v>
      </c>
      <c r="CE117" s="4">
        <f t="shared" si="13"/>
        <v>10527.243740179543</v>
      </c>
      <c r="CF117" s="4">
        <f t="shared" si="13"/>
        <v>1392.1683907733009</v>
      </c>
      <c r="CG117" s="4">
        <f t="shared" si="14"/>
        <v>30.246589945971003</v>
      </c>
      <c r="CH117" s="4">
        <f t="shared" si="14"/>
        <v>39.356116300903501</v>
      </c>
    </row>
    <row r="118" spans="1:86">
      <c r="A118" s="2">
        <v>42439</v>
      </c>
      <c r="B118" s="32">
        <v>0.45002995370370374</v>
      </c>
      <c r="C118" s="4">
        <v>12.22</v>
      </c>
      <c r="D118" s="4">
        <v>3.5615999999999999</v>
      </c>
      <c r="E118" s="4" t="s">
        <v>155</v>
      </c>
      <c r="F118" s="4">
        <v>35615.693069000001</v>
      </c>
      <c r="G118" s="4">
        <v>493.1</v>
      </c>
      <c r="H118" s="4">
        <v>-7.2</v>
      </c>
      <c r="I118" s="4">
        <v>1658.6</v>
      </c>
      <c r="K118" s="4">
        <v>0</v>
      </c>
      <c r="L118" s="4">
        <v>135</v>
      </c>
      <c r="M118" s="4">
        <v>0.86029999999999995</v>
      </c>
      <c r="N118" s="4">
        <v>10.5124</v>
      </c>
      <c r="O118" s="4">
        <v>3.0640000000000001</v>
      </c>
      <c r="P118" s="4">
        <v>424.23540000000003</v>
      </c>
      <c r="Q118" s="4">
        <v>0</v>
      </c>
      <c r="R118" s="4">
        <v>424.2</v>
      </c>
      <c r="S118" s="4">
        <v>313.66750000000002</v>
      </c>
      <c r="T118" s="4">
        <v>0</v>
      </c>
      <c r="U118" s="4">
        <v>313.7</v>
      </c>
      <c r="V118" s="4">
        <v>1658.5633</v>
      </c>
      <c r="Y118" s="4">
        <v>115.806</v>
      </c>
      <c r="Z118" s="4">
        <v>0</v>
      </c>
      <c r="AA118" s="4">
        <v>0</v>
      </c>
      <c r="AB118" s="4" t="s">
        <v>384</v>
      </c>
      <c r="AC118" s="4">
        <v>0</v>
      </c>
      <c r="AD118" s="4">
        <v>11.9</v>
      </c>
      <c r="AE118" s="4">
        <v>846</v>
      </c>
      <c r="AF118" s="4">
        <v>870</v>
      </c>
      <c r="AG118" s="4">
        <v>826</v>
      </c>
      <c r="AH118" s="4">
        <v>0</v>
      </c>
      <c r="AI118" s="4">
        <v>0</v>
      </c>
      <c r="AJ118" s="4">
        <v>0</v>
      </c>
      <c r="AK118" s="4">
        <v>983</v>
      </c>
      <c r="AL118" s="4">
        <v>-40</v>
      </c>
      <c r="AM118" s="4">
        <v>0</v>
      </c>
      <c r="AN118" s="4">
        <v>25</v>
      </c>
      <c r="AO118" s="4">
        <v>190</v>
      </c>
      <c r="AP118" s="4">
        <v>189</v>
      </c>
      <c r="AQ118" s="4">
        <v>1.9</v>
      </c>
      <c r="AR118" s="4">
        <v>195</v>
      </c>
      <c r="AS118" s="4" t="s">
        <v>155</v>
      </c>
      <c r="AT118" s="4">
        <v>2</v>
      </c>
      <c r="AU118" s="5">
        <v>0.65793981481481478</v>
      </c>
      <c r="AV118" s="4">
        <v>47.163339000000001</v>
      </c>
      <c r="AW118" s="4">
        <v>-88.491792000000004</v>
      </c>
      <c r="AX118" s="4">
        <v>313.39999999999998</v>
      </c>
      <c r="AY118" s="4">
        <v>33.1</v>
      </c>
      <c r="AZ118" s="4">
        <v>12</v>
      </c>
      <c r="BA118" s="4">
        <v>11</v>
      </c>
      <c r="BB118" s="4" t="s">
        <v>437</v>
      </c>
      <c r="BC118" s="4">
        <v>4.1616</v>
      </c>
      <c r="BD118" s="4">
        <v>1.0012000000000001</v>
      </c>
      <c r="BE118" s="4">
        <v>5.4555999999999996</v>
      </c>
      <c r="BF118" s="4">
        <v>14.063000000000001</v>
      </c>
      <c r="BG118" s="4">
        <v>12.96</v>
      </c>
      <c r="BH118" s="4">
        <v>0.92</v>
      </c>
      <c r="BI118" s="4">
        <v>16.239999999999998</v>
      </c>
      <c r="BJ118" s="4">
        <v>2319.6190000000001</v>
      </c>
      <c r="BK118" s="4">
        <v>430.30500000000001</v>
      </c>
      <c r="BL118" s="4">
        <v>9.8030000000000008</v>
      </c>
      <c r="BM118" s="4">
        <v>0</v>
      </c>
      <c r="BN118" s="4">
        <v>9.8030000000000008</v>
      </c>
      <c r="BO118" s="4">
        <v>7.2480000000000002</v>
      </c>
      <c r="BP118" s="4">
        <v>0</v>
      </c>
      <c r="BQ118" s="4">
        <v>7.2480000000000002</v>
      </c>
      <c r="BR118" s="4">
        <v>12.101599999999999</v>
      </c>
      <c r="BU118" s="4">
        <v>5.07</v>
      </c>
      <c r="BW118" s="4">
        <v>0</v>
      </c>
      <c r="BX118" s="4">
        <v>0.24757999999999999</v>
      </c>
      <c r="BY118" s="4">
        <v>-5</v>
      </c>
      <c r="BZ118" s="4">
        <v>0.65061199999999997</v>
      </c>
      <c r="CA118" s="4">
        <v>6.0502459999999996</v>
      </c>
      <c r="CB118" s="4">
        <v>13.14237</v>
      </c>
      <c r="CC118" s="4">
        <f t="shared" si="12"/>
        <v>1.5984749931999997</v>
      </c>
      <c r="CE118" s="4">
        <f t="shared" si="13"/>
        <v>10483.596385476678</v>
      </c>
      <c r="CF118" s="4">
        <f t="shared" si="13"/>
        <v>1944.7779754574099</v>
      </c>
      <c r="CG118" s="4">
        <f t="shared" si="14"/>
        <v>32.757580706976</v>
      </c>
      <c r="CH118" s="4">
        <f t="shared" si="14"/>
        <v>54.693589774219191</v>
      </c>
    </row>
    <row r="119" spans="1:86">
      <c r="A119" s="2">
        <v>42439</v>
      </c>
      <c r="B119" s="32">
        <v>0.45004152777777778</v>
      </c>
      <c r="C119" s="4">
        <v>12</v>
      </c>
      <c r="D119" s="4">
        <v>4.3555999999999999</v>
      </c>
      <c r="E119" s="4" t="s">
        <v>155</v>
      </c>
      <c r="F119" s="4">
        <v>43555.632378000002</v>
      </c>
      <c r="G119" s="4">
        <v>464.3</v>
      </c>
      <c r="H119" s="4">
        <v>2.6</v>
      </c>
      <c r="I119" s="4">
        <v>2030.2</v>
      </c>
      <c r="K119" s="4">
        <v>0</v>
      </c>
      <c r="L119" s="4">
        <v>140</v>
      </c>
      <c r="M119" s="4">
        <v>0.85429999999999995</v>
      </c>
      <c r="N119" s="4">
        <v>10.2522</v>
      </c>
      <c r="O119" s="4">
        <v>3.7212000000000001</v>
      </c>
      <c r="P119" s="4">
        <v>396.65320000000003</v>
      </c>
      <c r="Q119" s="4">
        <v>2.2547999999999999</v>
      </c>
      <c r="R119" s="4">
        <v>398.9</v>
      </c>
      <c r="S119" s="4">
        <v>293.27409999999998</v>
      </c>
      <c r="T119" s="4">
        <v>1.6671</v>
      </c>
      <c r="U119" s="4">
        <v>294.89999999999998</v>
      </c>
      <c r="V119" s="4">
        <v>2030.1791000000001</v>
      </c>
      <c r="Y119" s="4">
        <v>119.306</v>
      </c>
      <c r="Z119" s="4">
        <v>0</v>
      </c>
      <c r="AA119" s="4">
        <v>0</v>
      </c>
      <c r="AB119" s="4" t="s">
        <v>384</v>
      </c>
      <c r="AC119" s="4">
        <v>0</v>
      </c>
      <c r="AD119" s="4">
        <v>11.8</v>
      </c>
      <c r="AE119" s="4">
        <v>847</v>
      </c>
      <c r="AF119" s="4">
        <v>870</v>
      </c>
      <c r="AG119" s="4">
        <v>826</v>
      </c>
      <c r="AH119" s="4">
        <v>0</v>
      </c>
      <c r="AI119" s="4">
        <v>0</v>
      </c>
      <c r="AJ119" s="4">
        <v>0</v>
      </c>
      <c r="AK119" s="4">
        <v>983</v>
      </c>
      <c r="AL119" s="4">
        <v>-40</v>
      </c>
      <c r="AM119" s="4">
        <v>0</v>
      </c>
      <c r="AN119" s="4">
        <v>25</v>
      </c>
      <c r="AO119" s="4">
        <v>190</v>
      </c>
      <c r="AP119" s="4">
        <v>189</v>
      </c>
      <c r="AQ119" s="4">
        <v>1.9</v>
      </c>
      <c r="AR119" s="4">
        <v>195</v>
      </c>
      <c r="AS119" s="4" t="s">
        <v>155</v>
      </c>
      <c r="AT119" s="4">
        <v>2</v>
      </c>
      <c r="AU119" s="5">
        <v>0.65795138888888893</v>
      </c>
      <c r="AV119" s="4">
        <v>47.163237000000002</v>
      </c>
      <c r="AW119" s="4">
        <v>-88.491917999999998</v>
      </c>
      <c r="AX119" s="4">
        <v>313.7</v>
      </c>
      <c r="AY119" s="4">
        <v>33.1</v>
      </c>
      <c r="AZ119" s="4">
        <v>12</v>
      </c>
      <c r="BA119" s="4">
        <v>11</v>
      </c>
      <c r="BB119" s="4" t="s">
        <v>437</v>
      </c>
      <c r="BC119" s="4">
        <v>1.0047999999999999</v>
      </c>
      <c r="BD119" s="4">
        <v>1.0988</v>
      </c>
      <c r="BE119" s="4">
        <v>1.8048</v>
      </c>
      <c r="BF119" s="4">
        <v>14.063000000000001</v>
      </c>
      <c r="BG119" s="4">
        <v>12.41</v>
      </c>
      <c r="BH119" s="4">
        <v>0.88</v>
      </c>
      <c r="BI119" s="4">
        <v>17.047999999999998</v>
      </c>
      <c r="BJ119" s="4">
        <v>2192.7080000000001</v>
      </c>
      <c r="BK119" s="4">
        <v>506.54899999999998</v>
      </c>
      <c r="BL119" s="4">
        <v>8.8840000000000003</v>
      </c>
      <c r="BM119" s="4">
        <v>5.0999999999999997E-2</v>
      </c>
      <c r="BN119" s="4">
        <v>8.9350000000000005</v>
      </c>
      <c r="BO119" s="4">
        <v>6.569</v>
      </c>
      <c r="BP119" s="4">
        <v>3.6999999999999998E-2</v>
      </c>
      <c r="BQ119" s="4">
        <v>6.6059999999999999</v>
      </c>
      <c r="BR119" s="4">
        <v>14.358000000000001</v>
      </c>
      <c r="BU119" s="4">
        <v>5.0629999999999997</v>
      </c>
      <c r="BW119" s="4">
        <v>0</v>
      </c>
      <c r="BX119" s="4">
        <v>0.299568</v>
      </c>
      <c r="BY119" s="4">
        <v>-5</v>
      </c>
      <c r="BZ119" s="4">
        <v>0.65100000000000002</v>
      </c>
      <c r="CA119" s="4">
        <v>7.3206829999999998</v>
      </c>
      <c r="CB119" s="4">
        <v>13.1502</v>
      </c>
      <c r="CC119" s="4">
        <f t="shared" si="12"/>
        <v>1.9341244486</v>
      </c>
      <c r="CE119" s="4">
        <f t="shared" si="13"/>
        <v>11990.933774134308</v>
      </c>
      <c r="CF119" s="4">
        <f t="shared" si="13"/>
        <v>2770.0886357663485</v>
      </c>
      <c r="CG119" s="4">
        <f t="shared" si="14"/>
        <v>36.125242627805996</v>
      </c>
      <c r="CH119" s="4">
        <f t="shared" si="14"/>
        <v>78.517443785958008</v>
      </c>
    </row>
    <row r="120" spans="1:86">
      <c r="A120" s="2">
        <v>42439</v>
      </c>
      <c r="B120" s="32">
        <v>0.45005310185185188</v>
      </c>
      <c r="C120" s="4">
        <v>12</v>
      </c>
      <c r="D120" s="4">
        <v>4.2682000000000002</v>
      </c>
      <c r="E120" s="4" t="s">
        <v>155</v>
      </c>
      <c r="F120" s="4">
        <v>42681.809211</v>
      </c>
      <c r="G120" s="4">
        <v>479.7</v>
      </c>
      <c r="H120" s="4">
        <v>2.9</v>
      </c>
      <c r="I120" s="4">
        <v>2206.8000000000002</v>
      </c>
      <c r="K120" s="4">
        <v>0</v>
      </c>
      <c r="L120" s="4">
        <v>140</v>
      </c>
      <c r="M120" s="4">
        <v>0.85499999999999998</v>
      </c>
      <c r="N120" s="4">
        <v>10.259399999999999</v>
      </c>
      <c r="O120" s="4">
        <v>3.6490999999999998</v>
      </c>
      <c r="P120" s="4">
        <v>410.14179999999999</v>
      </c>
      <c r="Q120" s="4">
        <v>2.5015999999999998</v>
      </c>
      <c r="R120" s="4">
        <v>412.6</v>
      </c>
      <c r="S120" s="4">
        <v>303.24720000000002</v>
      </c>
      <c r="T120" s="4">
        <v>1.8495999999999999</v>
      </c>
      <c r="U120" s="4">
        <v>305.10000000000002</v>
      </c>
      <c r="V120" s="4">
        <v>2206.8359</v>
      </c>
      <c r="Y120" s="4">
        <v>119.738</v>
      </c>
      <c r="Z120" s="4">
        <v>0</v>
      </c>
      <c r="AA120" s="4">
        <v>0</v>
      </c>
      <c r="AB120" s="4" t="s">
        <v>384</v>
      </c>
      <c r="AC120" s="4">
        <v>0</v>
      </c>
      <c r="AD120" s="4">
        <v>11.8</v>
      </c>
      <c r="AE120" s="4">
        <v>848</v>
      </c>
      <c r="AF120" s="4">
        <v>871</v>
      </c>
      <c r="AG120" s="4">
        <v>827</v>
      </c>
      <c r="AH120" s="4">
        <v>0</v>
      </c>
      <c r="AI120" s="4">
        <v>0</v>
      </c>
      <c r="AJ120" s="4">
        <v>0</v>
      </c>
      <c r="AK120" s="4">
        <v>983</v>
      </c>
      <c r="AL120" s="4">
        <v>-40</v>
      </c>
      <c r="AM120" s="4">
        <v>0</v>
      </c>
      <c r="AN120" s="4">
        <v>25</v>
      </c>
      <c r="AO120" s="4">
        <v>190</v>
      </c>
      <c r="AP120" s="4">
        <v>189</v>
      </c>
      <c r="AQ120" s="4">
        <v>1.7</v>
      </c>
      <c r="AR120" s="4">
        <v>195</v>
      </c>
      <c r="AS120" s="4" t="s">
        <v>155</v>
      </c>
      <c r="AT120" s="4">
        <v>2</v>
      </c>
      <c r="AU120" s="5">
        <v>0.65796296296296297</v>
      </c>
      <c r="AV120" s="4">
        <v>47.163117999999997</v>
      </c>
      <c r="AW120" s="4">
        <v>-88.492018000000002</v>
      </c>
      <c r="AX120" s="4">
        <v>313.89999999999998</v>
      </c>
      <c r="AY120" s="4">
        <v>34.9</v>
      </c>
      <c r="AZ120" s="4">
        <v>12</v>
      </c>
      <c r="BA120" s="4">
        <v>11</v>
      </c>
      <c r="BB120" s="4" t="s">
        <v>437</v>
      </c>
      <c r="BC120" s="4">
        <v>1.3988</v>
      </c>
      <c r="BD120" s="4">
        <v>1.0012000000000001</v>
      </c>
      <c r="BE120" s="4">
        <v>2.2000000000000002</v>
      </c>
      <c r="BF120" s="4">
        <v>14.063000000000001</v>
      </c>
      <c r="BG120" s="4">
        <v>12.46</v>
      </c>
      <c r="BH120" s="4">
        <v>0.89</v>
      </c>
      <c r="BI120" s="4">
        <v>16.966000000000001</v>
      </c>
      <c r="BJ120" s="4">
        <v>2201.6060000000002</v>
      </c>
      <c r="BK120" s="4">
        <v>498.4</v>
      </c>
      <c r="BL120" s="4">
        <v>9.2170000000000005</v>
      </c>
      <c r="BM120" s="4">
        <v>5.6000000000000001E-2</v>
      </c>
      <c r="BN120" s="4">
        <v>9.2729999999999997</v>
      </c>
      <c r="BO120" s="4">
        <v>6.8150000000000004</v>
      </c>
      <c r="BP120" s="4">
        <v>4.2000000000000003E-2</v>
      </c>
      <c r="BQ120" s="4">
        <v>6.8559999999999999</v>
      </c>
      <c r="BR120" s="4">
        <v>15.659700000000001</v>
      </c>
      <c r="BU120" s="4">
        <v>5.0979999999999999</v>
      </c>
      <c r="BW120" s="4">
        <v>0</v>
      </c>
      <c r="BX120" s="4">
        <v>0.33416400000000002</v>
      </c>
      <c r="BY120" s="4">
        <v>-5</v>
      </c>
      <c r="BZ120" s="4">
        <v>0.64916099999999999</v>
      </c>
      <c r="CA120" s="4">
        <v>8.1661330000000003</v>
      </c>
      <c r="CB120" s="4">
        <v>13.113052</v>
      </c>
      <c r="CC120" s="4">
        <f t="shared" si="12"/>
        <v>2.1574923386</v>
      </c>
      <c r="CE120" s="4">
        <f t="shared" si="13"/>
        <v>13430.019734969708</v>
      </c>
      <c r="CF120" s="4">
        <f t="shared" si="13"/>
        <v>3040.2905133383997</v>
      </c>
      <c r="CG120" s="4">
        <f t="shared" si="14"/>
        <v>41.822294862455998</v>
      </c>
      <c r="CH120" s="4">
        <f t="shared" si="14"/>
        <v>95.525757126254703</v>
      </c>
    </row>
    <row r="121" spans="1:86">
      <c r="A121" s="2">
        <v>42439</v>
      </c>
      <c r="B121" s="32">
        <v>0.45006467592592592</v>
      </c>
      <c r="C121" s="4">
        <v>12.644</v>
      </c>
      <c r="D121" s="4">
        <v>3.0198999999999998</v>
      </c>
      <c r="E121" s="4" t="s">
        <v>155</v>
      </c>
      <c r="F121" s="4">
        <v>30198.88798</v>
      </c>
      <c r="G121" s="4">
        <v>641.5</v>
      </c>
      <c r="H121" s="4">
        <v>-0.6</v>
      </c>
      <c r="I121" s="4">
        <v>2010.4</v>
      </c>
      <c r="K121" s="4">
        <v>0</v>
      </c>
      <c r="L121" s="4">
        <v>134</v>
      </c>
      <c r="M121" s="4">
        <v>0.86160000000000003</v>
      </c>
      <c r="N121" s="4">
        <v>10.893700000000001</v>
      </c>
      <c r="O121" s="4">
        <v>2.6017999999999999</v>
      </c>
      <c r="P121" s="4">
        <v>552.68579999999997</v>
      </c>
      <c r="Q121" s="4">
        <v>0</v>
      </c>
      <c r="R121" s="4">
        <v>552.70000000000005</v>
      </c>
      <c r="S121" s="4">
        <v>408.64010000000002</v>
      </c>
      <c r="T121" s="4">
        <v>0</v>
      </c>
      <c r="U121" s="4">
        <v>408.6</v>
      </c>
      <c r="V121" s="4">
        <v>2010.3688999999999</v>
      </c>
      <c r="Y121" s="4">
        <v>115.611</v>
      </c>
      <c r="Z121" s="4">
        <v>0</v>
      </c>
      <c r="AA121" s="4">
        <v>0</v>
      </c>
      <c r="AB121" s="4" t="s">
        <v>384</v>
      </c>
      <c r="AC121" s="4">
        <v>0</v>
      </c>
      <c r="AD121" s="4">
        <v>11.9</v>
      </c>
      <c r="AE121" s="4">
        <v>847</v>
      </c>
      <c r="AF121" s="4">
        <v>871</v>
      </c>
      <c r="AG121" s="4">
        <v>826</v>
      </c>
      <c r="AH121" s="4">
        <v>0</v>
      </c>
      <c r="AI121" s="4">
        <v>0</v>
      </c>
      <c r="AJ121" s="4">
        <v>0</v>
      </c>
      <c r="AK121" s="4">
        <v>983</v>
      </c>
      <c r="AL121" s="4">
        <v>-40</v>
      </c>
      <c r="AM121" s="4">
        <v>0</v>
      </c>
      <c r="AN121" s="4">
        <v>25</v>
      </c>
      <c r="AO121" s="4">
        <v>190</v>
      </c>
      <c r="AP121" s="4">
        <v>188.4</v>
      </c>
      <c r="AQ121" s="4">
        <v>1.7</v>
      </c>
      <c r="AR121" s="4">
        <v>195</v>
      </c>
      <c r="AS121" s="4" t="s">
        <v>155</v>
      </c>
      <c r="AT121" s="4">
        <v>2</v>
      </c>
      <c r="AU121" s="5">
        <v>0.65797453703703701</v>
      </c>
      <c r="AV121" s="4">
        <v>47.162985999999997</v>
      </c>
      <c r="AW121" s="4">
        <v>-88.492090000000005</v>
      </c>
      <c r="AX121" s="4">
        <v>314.10000000000002</v>
      </c>
      <c r="AY121" s="4">
        <v>34.9</v>
      </c>
      <c r="AZ121" s="4">
        <v>12</v>
      </c>
      <c r="BA121" s="4">
        <v>11</v>
      </c>
      <c r="BB121" s="4" t="s">
        <v>437</v>
      </c>
      <c r="BC121" s="4">
        <v>1.3</v>
      </c>
      <c r="BD121" s="4">
        <v>1.1012</v>
      </c>
      <c r="BE121" s="4">
        <v>2.2012</v>
      </c>
      <c r="BF121" s="4">
        <v>14.063000000000001</v>
      </c>
      <c r="BG121" s="4">
        <v>13.09</v>
      </c>
      <c r="BH121" s="4">
        <v>0.93</v>
      </c>
      <c r="BI121" s="4">
        <v>16.067</v>
      </c>
      <c r="BJ121" s="4">
        <v>2411.8069999999998</v>
      </c>
      <c r="BK121" s="4">
        <v>366.62700000000001</v>
      </c>
      <c r="BL121" s="4">
        <v>12.814</v>
      </c>
      <c r="BM121" s="4">
        <v>0</v>
      </c>
      <c r="BN121" s="4">
        <v>12.814</v>
      </c>
      <c r="BO121" s="4">
        <v>9.4740000000000002</v>
      </c>
      <c r="BP121" s="4">
        <v>0</v>
      </c>
      <c r="BQ121" s="4">
        <v>9.4740000000000002</v>
      </c>
      <c r="BR121" s="4">
        <v>14.717599999999999</v>
      </c>
      <c r="BU121" s="4">
        <v>5.0780000000000003</v>
      </c>
      <c r="BW121" s="4">
        <v>0</v>
      </c>
      <c r="BX121" s="4">
        <v>0.37442399999999998</v>
      </c>
      <c r="BY121" s="4">
        <v>-5</v>
      </c>
      <c r="BZ121" s="4">
        <v>0.651065</v>
      </c>
      <c r="CA121" s="4">
        <v>9.1499869999999994</v>
      </c>
      <c r="CB121" s="4">
        <v>13.151513</v>
      </c>
      <c r="CC121" s="4">
        <f t="shared" si="12"/>
        <v>2.4174265653999996</v>
      </c>
      <c r="CE121" s="4">
        <f t="shared" si="13"/>
        <v>16484.798014292221</v>
      </c>
      <c r="CF121" s="4">
        <f t="shared" si="13"/>
        <v>2505.9103160352029</v>
      </c>
      <c r="CG121" s="4">
        <f t="shared" si="14"/>
        <v>64.755171697986</v>
      </c>
      <c r="CH121" s="4">
        <f t="shared" si="14"/>
        <v>100.59538895738639</v>
      </c>
    </row>
    <row r="122" spans="1:86">
      <c r="A122" s="2">
        <v>42439</v>
      </c>
      <c r="B122" s="32">
        <v>0.45007625000000001</v>
      </c>
      <c r="C122" s="4">
        <v>13.34</v>
      </c>
      <c r="D122" s="4">
        <v>1.9921</v>
      </c>
      <c r="E122" s="4" t="s">
        <v>155</v>
      </c>
      <c r="F122" s="4">
        <v>19920.883074000001</v>
      </c>
      <c r="G122" s="4">
        <v>842.5</v>
      </c>
      <c r="H122" s="4">
        <v>-0.6</v>
      </c>
      <c r="I122" s="4">
        <v>1524.2</v>
      </c>
      <c r="K122" s="4">
        <v>0</v>
      </c>
      <c r="L122" s="4">
        <v>118</v>
      </c>
      <c r="M122" s="4">
        <v>0.8659</v>
      </c>
      <c r="N122" s="4">
        <v>11.5512</v>
      </c>
      <c r="O122" s="4">
        <v>1.7250000000000001</v>
      </c>
      <c r="P122" s="4">
        <v>729.50369999999998</v>
      </c>
      <c r="Q122" s="4">
        <v>0</v>
      </c>
      <c r="R122" s="4">
        <v>729.5</v>
      </c>
      <c r="S122" s="4">
        <v>539.37429999999995</v>
      </c>
      <c r="T122" s="4">
        <v>0</v>
      </c>
      <c r="U122" s="4">
        <v>539.4</v>
      </c>
      <c r="V122" s="4">
        <v>1524.2055</v>
      </c>
      <c r="Y122" s="4">
        <v>102.497</v>
      </c>
      <c r="Z122" s="4">
        <v>0</v>
      </c>
      <c r="AA122" s="4">
        <v>0</v>
      </c>
      <c r="AB122" s="4" t="s">
        <v>384</v>
      </c>
      <c r="AC122" s="4">
        <v>0</v>
      </c>
      <c r="AD122" s="4">
        <v>11.8</v>
      </c>
      <c r="AE122" s="4">
        <v>847</v>
      </c>
      <c r="AF122" s="4">
        <v>871</v>
      </c>
      <c r="AG122" s="4">
        <v>827</v>
      </c>
      <c r="AH122" s="4">
        <v>0</v>
      </c>
      <c r="AI122" s="4">
        <v>0</v>
      </c>
      <c r="AJ122" s="4">
        <v>0</v>
      </c>
      <c r="AK122" s="4">
        <v>983</v>
      </c>
      <c r="AL122" s="4">
        <v>-40</v>
      </c>
      <c r="AM122" s="4">
        <v>0</v>
      </c>
      <c r="AN122" s="4">
        <v>25</v>
      </c>
      <c r="AO122" s="4">
        <v>190</v>
      </c>
      <c r="AP122" s="4">
        <v>188.6</v>
      </c>
      <c r="AQ122" s="4">
        <v>1.7</v>
      </c>
      <c r="AR122" s="4">
        <v>195</v>
      </c>
      <c r="AS122" s="4" t="s">
        <v>155</v>
      </c>
      <c r="AT122" s="4">
        <v>2</v>
      </c>
      <c r="AU122" s="5">
        <v>0.65798611111111105</v>
      </c>
      <c r="AV122" s="4">
        <v>47.162847999999997</v>
      </c>
      <c r="AW122" s="4">
        <v>-88.492126999999996</v>
      </c>
      <c r="AX122" s="4">
        <v>314.2</v>
      </c>
      <c r="AY122" s="4">
        <v>35.700000000000003</v>
      </c>
      <c r="AZ122" s="4">
        <v>12</v>
      </c>
      <c r="BA122" s="4">
        <v>11</v>
      </c>
      <c r="BB122" s="4" t="s">
        <v>437</v>
      </c>
      <c r="BC122" s="4">
        <v>1.3048</v>
      </c>
      <c r="BD122" s="4">
        <v>1.206</v>
      </c>
      <c r="BE122" s="4">
        <v>2.306</v>
      </c>
      <c r="BF122" s="4">
        <v>14.063000000000001</v>
      </c>
      <c r="BG122" s="4">
        <v>13.54</v>
      </c>
      <c r="BH122" s="4">
        <v>0.96</v>
      </c>
      <c r="BI122" s="4">
        <v>15.484999999999999</v>
      </c>
      <c r="BJ122" s="4">
        <v>2608.5929999999998</v>
      </c>
      <c r="BK122" s="4">
        <v>247.93600000000001</v>
      </c>
      <c r="BL122" s="4">
        <v>17.251999999999999</v>
      </c>
      <c r="BM122" s="4">
        <v>0</v>
      </c>
      <c r="BN122" s="4">
        <v>17.251999999999999</v>
      </c>
      <c r="BO122" s="4">
        <v>12.756</v>
      </c>
      <c r="BP122" s="4">
        <v>0</v>
      </c>
      <c r="BQ122" s="4">
        <v>12.756</v>
      </c>
      <c r="BR122" s="4">
        <v>11.382</v>
      </c>
      <c r="BU122" s="4">
        <v>4.5919999999999996</v>
      </c>
      <c r="BW122" s="4">
        <v>0</v>
      </c>
      <c r="BX122" s="4">
        <v>0.38748300000000002</v>
      </c>
      <c r="BY122" s="4">
        <v>-5</v>
      </c>
      <c r="BZ122" s="4">
        <v>0.65116099999999999</v>
      </c>
      <c r="CA122" s="4">
        <v>9.4691159999999996</v>
      </c>
      <c r="CB122" s="4">
        <v>13.153452</v>
      </c>
      <c r="CC122" s="4">
        <f t="shared" si="12"/>
        <v>2.5017404472</v>
      </c>
      <c r="CE122" s="4">
        <f t="shared" si="13"/>
        <v>18451.699076199635</v>
      </c>
      <c r="CF122" s="4">
        <f t="shared" si="13"/>
        <v>1753.7578541982721</v>
      </c>
      <c r="CG122" s="4">
        <f t="shared" si="14"/>
        <v>90.228668640912005</v>
      </c>
      <c r="CH122" s="4">
        <f t="shared" si="14"/>
        <v>80.509776299064001</v>
      </c>
    </row>
    <row r="123" spans="1:86">
      <c r="A123" s="2">
        <v>42439</v>
      </c>
      <c r="B123" s="32">
        <v>0.45008782407407405</v>
      </c>
      <c r="C123" s="4">
        <v>13.795999999999999</v>
      </c>
      <c r="D123" s="4">
        <v>1.2488999999999999</v>
      </c>
      <c r="E123" s="4" t="s">
        <v>155</v>
      </c>
      <c r="F123" s="4">
        <v>12489.366667</v>
      </c>
      <c r="G123" s="4">
        <v>923.7</v>
      </c>
      <c r="H123" s="4">
        <v>-0.5</v>
      </c>
      <c r="I123" s="4">
        <v>1090.0999999999999</v>
      </c>
      <c r="K123" s="4">
        <v>0</v>
      </c>
      <c r="L123" s="4">
        <v>95</v>
      </c>
      <c r="M123" s="4">
        <v>0.86939999999999995</v>
      </c>
      <c r="N123" s="4">
        <v>11.994300000000001</v>
      </c>
      <c r="O123" s="4">
        <v>1.0859000000000001</v>
      </c>
      <c r="P123" s="4">
        <v>803.08820000000003</v>
      </c>
      <c r="Q123" s="4">
        <v>0</v>
      </c>
      <c r="R123" s="4">
        <v>803.1</v>
      </c>
      <c r="S123" s="4">
        <v>593.78060000000005</v>
      </c>
      <c r="T123" s="4">
        <v>0</v>
      </c>
      <c r="U123" s="4">
        <v>593.79999999999995</v>
      </c>
      <c r="V123" s="4">
        <v>1090.143</v>
      </c>
      <c r="Y123" s="4">
        <v>82.756</v>
      </c>
      <c r="Z123" s="4">
        <v>0</v>
      </c>
      <c r="AA123" s="4">
        <v>0</v>
      </c>
      <c r="AB123" s="4" t="s">
        <v>384</v>
      </c>
      <c r="AC123" s="4">
        <v>0</v>
      </c>
      <c r="AD123" s="4">
        <v>11.9</v>
      </c>
      <c r="AE123" s="4">
        <v>847</v>
      </c>
      <c r="AF123" s="4">
        <v>871</v>
      </c>
      <c r="AG123" s="4">
        <v>827</v>
      </c>
      <c r="AH123" s="4">
        <v>0</v>
      </c>
      <c r="AI123" s="4">
        <v>0</v>
      </c>
      <c r="AJ123" s="4">
        <v>0</v>
      </c>
      <c r="AK123" s="4">
        <v>983</v>
      </c>
      <c r="AL123" s="4">
        <v>-40</v>
      </c>
      <c r="AM123" s="4">
        <v>0</v>
      </c>
      <c r="AN123" s="4">
        <v>25</v>
      </c>
      <c r="AO123" s="4">
        <v>190</v>
      </c>
      <c r="AP123" s="4">
        <v>189</v>
      </c>
      <c r="AQ123" s="4">
        <v>1.8</v>
      </c>
      <c r="AR123" s="4">
        <v>195</v>
      </c>
      <c r="AS123" s="4" t="s">
        <v>155</v>
      </c>
      <c r="AT123" s="4">
        <v>2</v>
      </c>
      <c r="AU123" s="5">
        <v>0.6579976851851852</v>
      </c>
      <c r="AV123" s="4">
        <v>47.162697999999999</v>
      </c>
      <c r="AW123" s="4">
        <v>-88.492112000000006</v>
      </c>
      <c r="AX123" s="4">
        <v>314.3</v>
      </c>
      <c r="AY123" s="4">
        <v>36.9</v>
      </c>
      <c r="AZ123" s="4">
        <v>12</v>
      </c>
      <c r="BA123" s="4">
        <v>11</v>
      </c>
      <c r="BB123" s="4" t="s">
        <v>437</v>
      </c>
      <c r="BC123" s="4">
        <v>1.7012</v>
      </c>
      <c r="BD123" s="4">
        <v>1.6916</v>
      </c>
      <c r="BE123" s="4">
        <v>2.8</v>
      </c>
      <c r="BF123" s="4">
        <v>14.063000000000001</v>
      </c>
      <c r="BG123" s="4">
        <v>13.92</v>
      </c>
      <c r="BH123" s="4">
        <v>0.99</v>
      </c>
      <c r="BI123" s="4">
        <v>15.019</v>
      </c>
      <c r="BJ123" s="4">
        <v>2758.002</v>
      </c>
      <c r="BK123" s="4">
        <v>158.917</v>
      </c>
      <c r="BL123" s="4">
        <v>19.338000000000001</v>
      </c>
      <c r="BM123" s="4">
        <v>0</v>
      </c>
      <c r="BN123" s="4">
        <v>19.338000000000001</v>
      </c>
      <c r="BO123" s="4">
        <v>14.298</v>
      </c>
      <c r="BP123" s="4">
        <v>0</v>
      </c>
      <c r="BQ123" s="4">
        <v>14.298</v>
      </c>
      <c r="BR123" s="4">
        <v>8.2889999999999997</v>
      </c>
      <c r="BU123" s="4">
        <v>3.7749999999999999</v>
      </c>
      <c r="BW123" s="4">
        <v>0</v>
      </c>
      <c r="BX123" s="4">
        <v>0.38093500000000002</v>
      </c>
      <c r="BY123" s="4">
        <v>-5</v>
      </c>
      <c r="BZ123" s="4">
        <v>0.65122599999999997</v>
      </c>
      <c r="CA123" s="4">
        <v>9.3090989999999998</v>
      </c>
      <c r="CB123" s="4">
        <v>13.154764999999999</v>
      </c>
      <c r="CC123" s="4">
        <f t="shared" si="12"/>
        <v>2.4594639558</v>
      </c>
      <c r="CE123" s="4">
        <f t="shared" si="13"/>
        <v>19178.861704167903</v>
      </c>
      <c r="CF123" s="4">
        <f t="shared" si="13"/>
        <v>1105.092442079901</v>
      </c>
      <c r="CG123" s="4">
        <f t="shared" si="14"/>
        <v>99.426818633994003</v>
      </c>
      <c r="CH123" s="4">
        <f t="shared" si="14"/>
        <v>57.640851843416996</v>
      </c>
    </row>
    <row r="124" spans="1:86">
      <c r="A124" s="2">
        <v>42439</v>
      </c>
      <c r="B124" s="32">
        <v>0.4500993981481482</v>
      </c>
      <c r="C124" s="4">
        <v>13.952999999999999</v>
      </c>
      <c r="D124" s="4">
        <v>0.87490000000000001</v>
      </c>
      <c r="E124" s="4" t="s">
        <v>155</v>
      </c>
      <c r="F124" s="4">
        <v>8749.0963339999998</v>
      </c>
      <c r="G124" s="4">
        <v>857.9</v>
      </c>
      <c r="H124" s="4">
        <v>9.6</v>
      </c>
      <c r="I124" s="4">
        <v>854</v>
      </c>
      <c r="K124" s="4">
        <v>0</v>
      </c>
      <c r="L124" s="4">
        <v>91</v>
      </c>
      <c r="M124" s="4">
        <v>0.87180000000000002</v>
      </c>
      <c r="N124" s="4">
        <v>12.163600000000001</v>
      </c>
      <c r="O124" s="4">
        <v>0.76270000000000004</v>
      </c>
      <c r="P124" s="4">
        <v>747.87369999999999</v>
      </c>
      <c r="Q124" s="4">
        <v>8.3766999999999996</v>
      </c>
      <c r="R124" s="4">
        <v>756.3</v>
      </c>
      <c r="S124" s="4">
        <v>552.95650000000001</v>
      </c>
      <c r="T124" s="4">
        <v>6.1935000000000002</v>
      </c>
      <c r="U124" s="4">
        <v>559.20000000000005</v>
      </c>
      <c r="V124" s="4">
        <v>854.02419999999995</v>
      </c>
      <c r="Y124" s="4">
        <v>79.542000000000002</v>
      </c>
      <c r="Z124" s="4">
        <v>0</v>
      </c>
      <c r="AA124" s="4">
        <v>0</v>
      </c>
      <c r="AB124" s="4" t="s">
        <v>384</v>
      </c>
      <c r="AC124" s="4">
        <v>0</v>
      </c>
      <c r="AD124" s="4">
        <v>11.9</v>
      </c>
      <c r="AE124" s="4">
        <v>846</v>
      </c>
      <c r="AF124" s="4">
        <v>870</v>
      </c>
      <c r="AG124" s="4">
        <v>826</v>
      </c>
      <c r="AH124" s="4">
        <v>0</v>
      </c>
      <c r="AI124" s="4">
        <v>0</v>
      </c>
      <c r="AJ124" s="4">
        <v>0</v>
      </c>
      <c r="AK124" s="4">
        <v>983</v>
      </c>
      <c r="AL124" s="4">
        <v>-40</v>
      </c>
      <c r="AM124" s="4">
        <v>0</v>
      </c>
      <c r="AN124" s="4">
        <v>25</v>
      </c>
      <c r="AO124" s="4">
        <v>190</v>
      </c>
      <c r="AP124" s="4">
        <v>189</v>
      </c>
      <c r="AQ124" s="4">
        <v>1.9</v>
      </c>
      <c r="AR124" s="4">
        <v>195</v>
      </c>
      <c r="AS124" s="4" t="s">
        <v>155</v>
      </c>
      <c r="AT124" s="4">
        <v>2</v>
      </c>
      <c r="AU124" s="5">
        <v>0.65800925925925924</v>
      </c>
      <c r="AV124" s="4">
        <v>47.162542999999999</v>
      </c>
      <c r="AW124" s="4">
        <v>-88.492051000000004</v>
      </c>
      <c r="AX124" s="4">
        <v>314.39999999999998</v>
      </c>
      <c r="AY124" s="4">
        <v>38.6</v>
      </c>
      <c r="AZ124" s="4">
        <v>12</v>
      </c>
      <c r="BA124" s="4">
        <v>10</v>
      </c>
      <c r="BB124" s="4" t="s">
        <v>438</v>
      </c>
      <c r="BC124" s="4">
        <v>1.8</v>
      </c>
      <c r="BD124" s="4">
        <v>1</v>
      </c>
      <c r="BE124" s="4">
        <v>2.8</v>
      </c>
      <c r="BF124" s="4">
        <v>14.063000000000001</v>
      </c>
      <c r="BG124" s="4">
        <v>14.18</v>
      </c>
      <c r="BH124" s="4">
        <v>1.01</v>
      </c>
      <c r="BI124" s="4">
        <v>14.711</v>
      </c>
      <c r="BJ124" s="4">
        <v>2835.21</v>
      </c>
      <c r="BK124" s="4">
        <v>113.15</v>
      </c>
      <c r="BL124" s="4">
        <v>18.254999999999999</v>
      </c>
      <c r="BM124" s="4">
        <v>0.20399999999999999</v>
      </c>
      <c r="BN124" s="4">
        <v>18.46</v>
      </c>
      <c r="BO124" s="4">
        <v>13.497</v>
      </c>
      <c r="BP124" s="4">
        <v>0.151</v>
      </c>
      <c r="BQ124" s="4">
        <v>13.648999999999999</v>
      </c>
      <c r="BR124" s="4">
        <v>6.5824999999999996</v>
      </c>
      <c r="BU124" s="4">
        <v>3.6779999999999999</v>
      </c>
      <c r="BW124" s="4">
        <v>0</v>
      </c>
      <c r="BX124" s="4">
        <v>0.432944</v>
      </c>
      <c r="BY124" s="4">
        <v>-5</v>
      </c>
      <c r="BZ124" s="4">
        <v>0.65200000000000002</v>
      </c>
      <c r="CA124" s="4">
        <v>10.580069</v>
      </c>
      <c r="CB124" s="4">
        <v>13.170400000000001</v>
      </c>
      <c r="CC124" s="4">
        <f t="shared" si="12"/>
        <v>2.7952542297999998</v>
      </c>
      <c r="CE124" s="4">
        <f t="shared" si="13"/>
        <v>22407.54791982903</v>
      </c>
      <c r="CF124" s="4">
        <f t="shared" si="13"/>
        <v>894.25970109045011</v>
      </c>
      <c r="CG124" s="4">
        <f t="shared" si="14"/>
        <v>107.872299250407</v>
      </c>
      <c r="CH124" s="4">
        <f t="shared" si="14"/>
        <v>52.023548231797498</v>
      </c>
    </row>
    <row r="125" spans="1:86">
      <c r="A125" s="2">
        <v>42439</v>
      </c>
      <c r="B125" s="32">
        <v>0.45011097222222224</v>
      </c>
      <c r="C125" s="4">
        <v>13.97</v>
      </c>
      <c r="D125" s="4">
        <v>0.84209999999999996</v>
      </c>
      <c r="E125" s="4" t="s">
        <v>155</v>
      </c>
      <c r="F125" s="4">
        <v>8420.675346</v>
      </c>
      <c r="G125" s="4">
        <v>703</v>
      </c>
      <c r="H125" s="4">
        <v>11.8</v>
      </c>
      <c r="I125" s="4">
        <v>760.1</v>
      </c>
      <c r="K125" s="4">
        <v>0</v>
      </c>
      <c r="L125" s="4">
        <v>89</v>
      </c>
      <c r="M125" s="4">
        <v>0.872</v>
      </c>
      <c r="N125" s="4">
        <v>12.181800000000001</v>
      </c>
      <c r="O125" s="4">
        <v>0.73429999999999995</v>
      </c>
      <c r="P125" s="4">
        <v>612.98249999999996</v>
      </c>
      <c r="Q125" s="4">
        <v>10.2897</v>
      </c>
      <c r="R125" s="4">
        <v>623.29999999999995</v>
      </c>
      <c r="S125" s="4">
        <v>453.22179999999997</v>
      </c>
      <c r="T125" s="4">
        <v>7.6078999999999999</v>
      </c>
      <c r="U125" s="4">
        <v>460.8</v>
      </c>
      <c r="V125" s="4">
        <v>760.07119999999998</v>
      </c>
      <c r="Y125" s="4">
        <v>77.683999999999997</v>
      </c>
      <c r="Z125" s="4">
        <v>0</v>
      </c>
      <c r="AA125" s="4">
        <v>0</v>
      </c>
      <c r="AB125" s="4" t="s">
        <v>384</v>
      </c>
      <c r="AC125" s="4">
        <v>0</v>
      </c>
      <c r="AD125" s="4">
        <v>11.8</v>
      </c>
      <c r="AE125" s="4">
        <v>846</v>
      </c>
      <c r="AF125" s="4">
        <v>868</v>
      </c>
      <c r="AG125" s="4">
        <v>826</v>
      </c>
      <c r="AH125" s="4">
        <v>0</v>
      </c>
      <c r="AI125" s="4">
        <v>0</v>
      </c>
      <c r="AJ125" s="4">
        <v>0</v>
      </c>
      <c r="AK125" s="4">
        <v>983</v>
      </c>
      <c r="AL125" s="4">
        <v>-40</v>
      </c>
      <c r="AM125" s="4">
        <v>0</v>
      </c>
      <c r="AN125" s="4">
        <v>25</v>
      </c>
      <c r="AO125" s="4">
        <v>189.4</v>
      </c>
      <c r="AP125" s="4">
        <v>189</v>
      </c>
      <c r="AQ125" s="4">
        <v>1.9</v>
      </c>
      <c r="AR125" s="4">
        <v>195</v>
      </c>
      <c r="AS125" s="4" t="s">
        <v>155</v>
      </c>
      <c r="AT125" s="4">
        <v>2</v>
      </c>
      <c r="AU125" s="5">
        <v>0.65802083333333339</v>
      </c>
      <c r="AV125" s="4">
        <v>47.162385</v>
      </c>
      <c r="AW125" s="4">
        <v>-88.491984000000002</v>
      </c>
      <c r="AX125" s="4">
        <v>314.5</v>
      </c>
      <c r="AY125" s="4">
        <v>40.299999999999997</v>
      </c>
      <c r="AZ125" s="4">
        <v>12</v>
      </c>
      <c r="BA125" s="4">
        <v>10</v>
      </c>
      <c r="BB125" s="4" t="s">
        <v>438</v>
      </c>
      <c r="BC125" s="4">
        <v>1.8</v>
      </c>
      <c r="BD125" s="4">
        <v>1</v>
      </c>
      <c r="BE125" s="4">
        <v>2.8</v>
      </c>
      <c r="BF125" s="4">
        <v>14.063000000000001</v>
      </c>
      <c r="BG125" s="4">
        <v>14.21</v>
      </c>
      <c r="BH125" s="4">
        <v>1.01</v>
      </c>
      <c r="BI125" s="4">
        <v>14.678000000000001</v>
      </c>
      <c r="BJ125" s="4">
        <v>2843.752</v>
      </c>
      <c r="BK125" s="4">
        <v>109.1</v>
      </c>
      <c r="BL125" s="4">
        <v>14.984999999999999</v>
      </c>
      <c r="BM125" s="4">
        <v>0.252</v>
      </c>
      <c r="BN125" s="4">
        <v>15.237</v>
      </c>
      <c r="BO125" s="4">
        <v>11.08</v>
      </c>
      <c r="BP125" s="4">
        <v>0.186</v>
      </c>
      <c r="BQ125" s="4">
        <v>11.266</v>
      </c>
      <c r="BR125" s="4">
        <v>5.8672000000000004</v>
      </c>
      <c r="BU125" s="4">
        <v>3.5979999999999999</v>
      </c>
      <c r="BW125" s="4">
        <v>0</v>
      </c>
      <c r="BX125" s="4">
        <v>0.43573699999999999</v>
      </c>
      <c r="BY125" s="4">
        <v>-5</v>
      </c>
      <c r="BZ125" s="4">
        <v>0.65077399999999996</v>
      </c>
      <c r="CA125" s="4">
        <v>10.648323</v>
      </c>
      <c r="CB125" s="4">
        <v>13.145635</v>
      </c>
      <c r="CC125" s="4">
        <f t="shared" si="12"/>
        <v>2.8132869366</v>
      </c>
      <c r="CE125" s="4">
        <f t="shared" si="13"/>
        <v>22620.048801438312</v>
      </c>
      <c r="CF125" s="4">
        <f t="shared" si="13"/>
        <v>867.81383335709995</v>
      </c>
      <c r="CG125" s="4">
        <f t="shared" si="14"/>
        <v>89.613113167745993</v>
      </c>
      <c r="CH125" s="4">
        <f t="shared" si="14"/>
        <v>46.669453007083199</v>
      </c>
    </row>
    <row r="126" spans="1:86">
      <c r="A126" s="2">
        <v>42439</v>
      </c>
      <c r="B126" s="32">
        <v>0.45012254629629633</v>
      </c>
      <c r="C126" s="4">
        <v>13.920999999999999</v>
      </c>
      <c r="D126" s="4">
        <v>0.92610000000000003</v>
      </c>
      <c r="E126" s="4" t="s">
        <v>155</v>
      </c>
      <c r="F126" s="4">
        <v>9260.7914889999993</v>
      </c>
      <c r="G126" s="4">
        <v>681</v>
      </c>
      <c r="H126" s="4">
        <v>9.4</v>
      </c>
      <c r="I126" s="4">
        <v>765.2</v>
      </c>
      <c r="K126" s="4">
        <v>0</v>
      </c>
      <c r="L126" s="4">
        <v>87</v>
      </c>
      <c r="M126" s="4">
        <v>0.87160000000000004</v>
      </c>
      <c r="N126" s="4">
        <v>12.133900000000001</v>
      </c>
      <c r="O126" s="4">
        <v>0.80720000000000003</v>
      </c>
      <c r="P126" s="4">
        <v>593.55799999999999</v>
      </c>
      <c r="Q126" s="4">
        <v>8.2045999999999992</v>
      </c>
      <c r="R126" s="4">
        <v>601.79999999999995</v>
      </c>
      <c r="S126" s="4">
        <v>438.85989999999998</v>
      </c>
      <c r="T126" s="4">
        <v>6.0662000000000003</v>
      </c>
      <c r="U126" s="4">
        <v>444.9</v>
      </c>
      <c r="V126" s="4">
        <v>765.16470000000004</v>
      </c>
      <c r="Y126" s="4">
        <v>75.941000000000003</v>
      </c>
      <c r="Z126" s="4">
        <v>0</v>
      </c>
      <c r="AA126" s="4">
        <v>0</v>
      </c>
      <c r="AB126" s="4" t="s">
        <v>384</v>
      </c>
      <c r="AC126" s="4">
        <v>0</v>
      </c>
      <c r="AD126" s="4">
        <v>11.9</v>
      </c>
      <c r="AE126" s="4">
        <v>846</v>
      </c>
      <c r="AF126" s="4">
        <v>869</v>
      </c>
      <c r="AG126" s="4">
        <v>825</v>
      </c>
      <c r="AH126" s="4">
        <v>0</v>
      </c>
      <c r="AI126" s="4">
        <v>0</v>
      </c>
      <c r="AJ126" s="4">
        <v>0</v>
      </c>
      <c r="AK126" s="4">
        <v>983</v>
      </c>
      <c r="AL126" s="4">
        <v>-40</v>
      </c>
      <c r="AM126" s="4">
        <v>0</v>
      </c>
      <c r="AN126" s="4">
        <v>25</v>
      </c>
      <c r="AO126" s="4">
        <v>189</v>
      </c>
      <c r="AP126" s="4">
        <v>189</v>
      </c>
      <c r="AQ126" s="4">
        <v>1.9</v>
      </c>
      <c r="AR126" s="4">
        <v>195</v>
      </c>
      <c r="AS126" s="4" t="s">
        <v>155</v>
      </c>
      <c r="AT126" s="4">
        <v>2</v>
      </c>
      <c r="AU126" s="5">
        <v>0.65803240740740743</v>
      </c>
      <c r="AV126" s="4">
        <v>47.162221000000002</v>
      </c>
      <c r="AW126" s="4">
        <v>-88.491904000000005</v>
      </c>
      <c r="AX126" s="4">
        <v>314.7</v>
      </c>
      <c r="AY126" s="4">
        <v>41.3</v>
      </c>
      <c r="AZ126" s="4">
        <v>12</v>
      </c>
      <c r="BA126" s="4">
        <v>11</v>
      </c>
      <c r="BB126" s="4" t="s">
        <v>437</v>
      </c>
      <c r="BC126" s="4">
        <v>1.7976000000000001</v>
      </c>
      <c r="BD126" s="4">
        <v>1</v>
      </c>
      <c r="BE126" s="4">
        <v>2.7892000000000001</v>
      </c>
      <c r="BF126" s="4">
        <v>14.063000000000001</v>
      </c>
      <c r="BG126" s="4">
        <v>14.17</v>
      </c>
      <c r="BH126" s="4">
        <v>1.01</v>
      </c>
      <c r="BI126" s="4">
        <v>14.726000000000001</v>
      </c>
      <c r="BJ126" s="4">
        <v>2826.9949999999999</v>
      </c>
      <c r="BK126" s="4">
        <v>119.69799999999999</v>
      </c>
      <c r="BL126" s="4">
        <v>14.481999999999999</v>
      </c>
      <c r="BM126" s="4">
        <v>0.2</v>
      </c>
      <c r="BN126" s="4">
        <v>14.682</v>
      </c>
      <c r="BO126" s="4">
        <v>10.707000000000001</v>
      </c>
      <c r="BP126" s="4">
        <v>0.14799999999999999</v>
      </c>
      <c r="BQ126" s="4">
        <v>10.855</v>
      </c>
      <c r="BR126" s="4">
        <v>5.8948999999999998</v>
      </c>
      <c r="BU126" s="4">
        <v>3.51</v>
      </c>
      <c r="BW126" s="4">
        <v>0</v>
      </c>
      <c r="BX126" s="4">
        <v>0.41354800000000003</v>
      </c>
      <c r="BY126" s="4">
        <v>-5</v>
      </c>
      <c r="BZ126" s="4">
        <v>0.65122599999999997</v>
      </c>
      <c r="CA126" s="4">
        <v>10.106078999999999</v>
      </c>
      <c r="CB126" s="4">
        <v>13.154764999999999</v>
      </c>
      <c r="CC126" s="4">
        <f t="shared" si="12"/>
        <v>2.6700260717999997</v>
      </c>
      <c r="CE126" s="4">
        <f t="shared" si="13"/>
        <v>21341.666597545933</v>
      </c>
      <c r="CF126" s="4">
        <f t="shared" si="13"/>
        <v>903.62905077407379</v>
      </c>
      <c r="CG126" s="4">
        <f t="shared" si="14"/>
        <v>81.947011196115</v>
      </c>
      <c r="CH126" s="4">
        <f t="shared" si="14"/>
        <v>44.502020847533693</v>
      </c>
    </row>
    <row r="127" spans="1:86">
      <c r="A127" s="2">
        <v>42439</v>
      </c>
      <c r="B127" s="32">
        <v>0.45013412037037037</v>
      </c>
      <c r="C127" s="4">
        <v>14.145</v>
      </c>
      <c r="D127" s="4">
        <v>0.66390000000000005</v>
      </c>
      <c r="E127" s="4" t="s">
        <v>155</v>
      </c>
      <c r="F127" s="4">
        <v>6639.2006529999999</v>
      </c>
      <c r="G127" s="4">
        <v>734.1</v>
      </c>
      <c r="H127" s="4">
        <v>-2.9</v>
      </c>
      <c r="I127" s="4">
        <v>727.6</v>
      </c>
      <c r="K127" s="4">
        <v>0</v>
      </c>
      <c r="L127" s="4">
        <v>79</v>
      </c>
      <c r="M127" s="4">
        <v>0.87229999999999996</v>
      </c>
      <c r="N127" s="4">
        <v>12.338900000000001</v>
      </c>
      <c r="O127" s="4">
        <v>0.57909999999999995</v>
      </c>
      <c r="P127" s="4">
        <v>640.37829999999997</v>
      </c>
      <c r="Q127" s="4">
        <v>0</v>
      </c>
      <c r="R127" s="4">
        <v>640.4</v>
      </c>
      <c r="S127" s="4">
        <v>473.47750000000002</v>
      </c>
      <c r="T127" s="4">
        <v>0</v>
      </c>
      <c r="U127" s="4">
        <v>473.5</v>
      </c>
      <c r="V127" s="4">
        <v>727.64120000000003</v>
      </c>
      <c r="Y127" s="4">
        <v>68.728999999999999</v>
      </c>
      <c r="Z127" s="4">
        <v>0</v>
      </c>
      <c r="AA127" s="4">
        <v>0</v>
      </c>
      <c r="AB127" s="4" t="s">
        <v>384</v>
      </c>
      <c r="AC127" s="4">
        <v>0</v>
      </c>
      <c r="AD127" s="4">
        <v>11.8</v>
      </c>
      <c r="AE127" s="4">
        <v>847</v>
      </c>
      <c r="AF127" s="4">
        <v>870</v>
      </c>
      <c r="AG127" s="4">
        <v>824</v>
      </c>
      <c r="AH127" s="4">
        <v>0</v>
      </c>
      <c r="AI127" s="4">
        <v>0</v>
      </c>
      <c r="AJ127" s="4">
        <v>0</v>
      </c>
      <c r="AK127" s="4">
        <v>983</v>
      </c>
      <c r="AL127" s="4">
        <v>-40</v>
      </c>
      <c r="AM127" s="4">
        <v>0</v>
      </c>
      <c r="AN127" s="4">
        <v>25</v>
      </c>
      <c r="AO127" s="4">
        <v>189.6</v>
      </c>
      <c r="AP127" s="4">
        <v>189</v>
      </c>
      <c r="AQ127" s="4">
        <v>2.1</v>
      </c>
      <c r="AR127" s="4">
        <v>195</v>
      </c>
      <c r="AS127" s="4" t="s">
        <v>155</v>
      </c>
      <c r="AT127" s="4">
        <v>2</v>
      </c>
      <c r="AU127" s="5">
        <v>0.65804398148148147</v>
      </c>
      <c r="AV127" s="4">
        <v>47.162059999999997</v>
      </c>
      <c r="AW127" s="4">
        <v>-88.491814000000005</v>
      </c>
      <c r="AX127" s="4">
        <v>314.89999999999998</v>
      </c>
      <c r="AY127" s="4">
        <v>42.9</v>
      </c>
      <c r="AZ127" s="4">
        <v>12</v>
      </c>
      <c r="BA127" s="4">
        <v>11</v>
      </c>
      <c r="BB127" s="4" t="s">
        <v>437</v>
      </c>
      <c r="BC127" s="4">
        <v>1.6012</v>
      </c>
      <c r="BD127" s="4">
        <v>1.0036</v>
      </c>
      <c r="BE127" s="4">
        <v>1.9024000000000001</v>
      </c>
      <c r="BF127" s="4">
        <v>14.063000000000001</v>
      </c>
      <c r="BG127" s="4">
        <v>14.24</v>
      </c>
      <c r="BH127" s="4">
        <v>1.01</v>
      </c>
      <c r="BI127" s="4">
        <v>14.64</v>
      </c>
      <c r="BJ127" s="4">
        <v>2880.721</v>
      </c>
      <c r="BK127" s="4">
        <v>86.057000000000002</v>
      </c>
      <c r="BL127" s="4">
        <v>15.657</v>
      </c>
      <c r="BM127" s="4">
        <v>0</v>
      </c>
      <c r="BN127" s="4">
        <v>15.657</v>
      </c>
      <c r="BO127" s="4">
        <v>11.576000000000001</v>
      </c>
      <c r="BP127" s="4">
        <v>0</v>
      </c>
      <c r="BQ127" s="4">
        <v>11.576000000000001</v>
      </c>
      <c r="BR127" s="4">
        <v>5.6174999999999997</v>
      </c>
      <c r="BU127" s="4">
        <v>3.1840000000000002</v>
      </c>
      <c r="BW127" s="4">
        <v>0</v>
      </c>
      <c r="BX127" s="4">
        <v>0.40954800000000002</v>
      </c>
      <c r="BY127" s="4">
        <v>-5</v>
      </c>
      <c r="BZ127" s="4">
        <v>0.64954800000000001</v>
      </c>
      <c r="CA127" s="4">
        <v>10.008329</v>
      </c>
      <c r="CB127" s="4">
        <v>13.12087</v>
      </c>
      <c r="CC127" s="4">
        <f t="shared" si="12"/>
        <v>2.6442005217999998</v>
      </c>
      <c r="CE127" s="4">
        <f t="shared" si="13"/>
        <v>21536.909033331121</v>
      </c>
      <c r="CF127" s="4">
        <f t="shared" si="13"/>
        <v>643.38121625849101</v>
      </c>
      <c r="CG127" s="4">
        <f t="shared" si="14"/>
        <v>86.544743128488008</v>
      </c>
      <c r="CH127" s="4">
        <f t="shared" si="14"/>
        <v>41.997675753652494</v>
      </c>
    </row>
    <row r="128" spans="1:86">
      <c r="A128" s="2">
        <v>42439</v>
      </c>
      <c r="B128" s="32">
        <v>0.45014569444444441</v>
      </c>
      <c r="C128" s="4">
        <v>14.352</v>
      </c>
      <c r="D128" s="4">
        <v>0.39389999999999997</v>
      </c>
      <c r="E128" s="4" t="s">
        <v>155</v>
      </c>
      <c r="F128" s="4">
        <v>3939.363785</v>
      </c>
      <c r="G128" s="4">
        <v>731.8</v>
      </c>
      <c r="H128" s="4">
        <v>-3.5</v>
      </c>
      <c r="I128" s="4">
        <v>527.29999999999995</v>
      </c>
      <c r="K128" s="4">
        <v>0</v>
      </c>
      <c r="L128" s="4">
        <v>64</v>
      </c>
      <c r="M128" s="4">
        <v>0.87329999999999997</v>
      </c>
      <c r="N128" s="4">
        <v>12.533200000000001</v>
      </c>
      <c r="O128" s="4">
        <v>0.34399999999999997</v>
      </c>
      <c r="P128" s="4">
        <v>639.03959999999995</v>
      </c>
      <c r="Q128" s="4">
        <v>0</v>
      </c>
      <c r="R128" s="4">
        <v>639</v>
      </c>
      <c r="S128" s="4">
        <v>472.48770000000002</v>
      </c>
      <c r="T128" s="4">
        <v>0</v>
      </c>
      <c r="U128" s="4">
        <v>472.5</v>
      </c>
      <c r="V128" s="4">
        <v>527.31579999999997</v>
      </c>
      <c r="Y128" s="4">
        <v>56.081000000000003</v>
      </c>
      <c r="Z128" s="4">
        <v>0</v>
      </c>
      <c r="AA128" s="4">
        <v>0</v>
      </c>
      <c r="AB128" s="4" t="s">
        <v>384</v>
      </c>
      <c r="AC128" s="4">
        <v>0</v>
      </c>
      <c r="AD128" s="4">
        <v>11.8</v>
      </c>
      <c r="AE128" s="4">
        <v>847</v>
      </c>
      <c r="AF128" s="4">
        <v>869</v>
      </c>
      <c r="AG128" s="4">
        <v>824</v>
      </c>
      <c r="AH128" s="4">
        <v>0</v>
      </c>
      <c r="AI128" s="4">
        <v>0</v>
      </c>
      <c r="AJ128" s="4">
        <v>0</v>
      </c>
      <c r="AK128" s="4">
        <v>983</v>
      </c>
      <c r="AL128" s="4">
        <v>-40</v>
      </c>
      <c r="AM128" s="4">
        <v>0</v>
      </c>
      <c r="AN128" s="4">
        <v>25</v>
      </c>
      <c r="AO128" s="4">
        <v>190</v>
      </c>
      <c r="AP128" s="4">
        <v>189</v>
      </c>
      <c r="AQ128" s="4">
        <v>2.2999999999999998</v>
      </c>
      <c r="AR128" s="4">
        <v>195</v>
      </c>
      <c r="AS128" s="4" t="s">
        <v>155</v>
      </c>
      <c r="AT128" s="4">
        <v>2</v>
      </c>
      <c r="AU128" s="5">
        <v>0.6580555555555555</v>
      </c>
      <c r="AV128" s="4">
        <v>47.161887999999998</v>
      </c>
      <c r="AW128" s="4">
        <v>-88.491714999999999</v>
      </c>
      <c r="AX128" s="4">
        <v>314.2</v>
      </c>
      <c r="AY128" s="4">
        <v>43.4</v>
      </c>
      <c r="AZ128" s="4">
        <v>12</v>
      </c>
      <c r="BA128" s="4">
        <v>11</v>
      </c>
      <c r="BB128" s="4" t="s">
        <v>437</v>
      </c>
      <c r="BC128" s="4">
        <v>1.6903999999999999</v>
      </c>
      <c r="BD128" s="4">
        <v>1.3</v>
      </c>
      <c r="BE128" s="4">
        <v>2.0939999999999999</v>
      </c>
      <c r="BF128" s="4">
        <v>14.063000000000001</v>
      </c>
      <c r="BG128" s="4">
        <v>14.35</v>
      </c>
      <c r="BH128" s="4">
        <v>1.02</v>
      </c>
      <c r="BI128" s="4">
        <v>14.509</v>
      </c>
      <c r="BJ128" s="4">
        <v>2939.9070000000002</v>
      </c>
      <c r="BK128" s="4">
        <v>51.360999999999997</v>
      </c>
      <c r="BL128" s="4">
        <v>15.698</v>
      </c>
      <c r="BM128" s="4">
        <v>0</v>
      </c>
      <c r="BN128" s="4">
        <v>15.698</v>
      </c>
      <c r="BO128" s="4">
        <v>11.606</v>
      </c>
      <c r="BP128" s="4">
        <v>0</v>
      </c>
      <c r="BQ128" s="4">
        <v>11.606</v>
      </c>
      <c r="BR128" s="4">
        <v>4.0900999999999996</v>
      </c>
      <c r="BU128" s="4">
        <v>2.61</v>
      </c>
      <c r="BW128" s="4">
        <v>0</v>
      </c>
      <c r="BX128" s="4">
        <v>0.39451399999999998</v>
      </c>
      <c r="BY128" s="4">
        <v>-5</v>
      </c>
      <c r="BZ128" s="4">
        <v>0.64738700000000005</v>
      </c>
      <c r="CA128" s="4">
        <v>9.640936</v>
      </c>
      <c r="CB128" s="4">
        <v>13.077216999999999</v>
      </c>
      <c r="CC128" s="4">
        <f t="shared" si="12"/>
        <v>2.5471352912</v>
      </c>
      <c r="CE128" s="4">
        <f t="shared" si="13"/>
        <v>21172.561059015145</v>
      </c>
      <c r="CF128" s="4">
        <f t="shared" si="13"/>
        <v>369.89058108031196</v>
      </c>
      <c r="CG128" s="4">
        <f t="shared" si="14"/>
        <v>83.583849302352007</v>
      </c>
      <c r="CH128" s="4">
        <f t="shared" si="14"/>
        <v>29.4559970731992</v>
      </c>
    </row>
    <row r="129" spans="1:86">
      <c r="A129" s="2">
        <v>42439</v>
      </c>
      <c r="B129" s="32">
        <v>0.45015726851851851</v>
      </c>
      <c r="C129" s="4">
        <v>14.369</v>
      </c>
      <c r="D129" s="4">
        <v>0.3931</v>
      </c>
      <c r="E129" s="4" t="s">
        <v>155</v>
      </c>
      <c r="F129" s="4">
        <v>3930.96828</v>
      </c>
      <c r="G129" s="4">
        <v>679.4</v>
      </c>
      <c r="H129" s="4">
        <v>-3.5</v>
      </c>
      <c r="I129" s="4">
        <v>361.9</v>
      </c>
      <c r="K129" s="4">
        <v>0</v>
      </c>
      <c r="L129" s="4">
        <v>57</v>
      </c>
      <c r="M129" s="4">
        <v>0.87329999999999997</v>
      </c>
      <c r="N129" s="4">
        <v>12.5482</v>
      </c>
      <c r="O129" s="4">
        <v>0.34329999999999999</v>
      </c>
      <c r="P129" s="4">
        <v>593.29819999999995</v>
      </c>
      <c r="Q129" s="4">
        <v>0</v>
      </c>
      <c r="R129" s="4">
        <v>593.29999999999995</v>
      </c>
      <c r="S129" s="4">
        <v>438.6678</v>
      </c>
      <c r="T129" s="4">
        <v>0</v>
      </c>
      <c r="U129" s="4">
        <v>438.7</v>
      </c>
      <c r="V129" s="4">
        <v>361.93700000000001</v>
      </c>
      <c r="Y129" s="4">
        <v>49.767000000000003</v>
      </c>
      <c r="Z129" s="4">
        <v>0</v>
      </c>
      <c r="AA129" s="4">
        <v>0</v>
      </c>
      <c r="AB129" s="4" t="s">
        <v>384</v>
      </c>
      <c r="AC129" s="4">
        <v>0</v>
      </c>
      <c r="AD129" s="4">
        <v>11.9</v>
      </c>
      <c r="AE129" s="4">
        <v>846</v>
      </c>
      <c r="AF129" s="4">
        <v>868</v>
      </c>
      <c r="AG129" s="4">
        <v>823</v>
      </c>
      <c r="AH129" s="4">
        <v>0</v>
      </c>
      <c r="AI129" s="4">
        <v>0</v>
      </c>
      <c r="AJ129" s="4">
        <v>0</v>
      </c>
      <c r="AK129" s="4">
        <v>983</v>
      </c>
      <c r="AL129" s="4">
        <v>-40</v>
      </c>
      <c r="AM129" s="4">
        <v>0</v>
      </c>
      <c r="AN129" s="4">
        <v>25</v>
      </c>
      <c r="AO129" s="4">
        <v>190</v>
      </c>
      <c r="AP129" s="4">
        <v>189</v>
      </c>
      <c r="AQ129" s="4">
        <v>2.1</v>
      </c>
      <c r="AR129" s="4">
        <v>195</v>
      </c>
      <c r="AS129" s="4" t="s">
        <v>155</v>
      </c>
      <c r="AT129" s="4">
        <v>2</v>
      </c>
      <c r="AU129" s="5">
        <v>0.65807870370370369</v>
      </c>
      <c r="AV129" s="4">
        <v>47.161566999999998</v>
      </c>
      <c r="AW129" s="4">
        <v>-88.491493000000006</v>
      </c>
      <c r="AX129" s="4">
        <v>313.8</v>
      </c>
      <c r="AY129" s="4">
        <v>44.8</v>
      </c>
      <c r="AZ129" s="4">
        <v>12</v>
      </c>
      <c r="BA129" s="4">
        <v>11</v>
      </c>
      <c r="BB129" s="4" t="s">
        <v>437</v>
      </c>
      <c r="BC129" s="4">
        <v>0.9</v>
      </c>
      <c r="BD129" s="4">
        <v>1.3</v>
      </c>
      <c r="BE129" s="4">
        <v>1.6</v>
      </c>
      <c r="BF129" s="4">
        <v>14.063000000000001</v>
      </c>
      <c r="BG129" s="4">
        <v>14.36</v>
      </c>
      <c r="BH129" s="4">
        <v>1.02</v>
      </c>
      <c r="BI129" s="4">
        <v>14.509</v>
      </c>
      <c r="BJ129" s="4">
        <v>2943.9450000000002</v>
      </c>
      <c r="BK129" s="4">
        <v>51.261000000000003</v>
      </c>
      <c r="BL129" s="4">
        <v>14.577</v>
      </c>
      <c r="BM129" s="4">
        <v>0</v>
      </c>
      <c r="BN129" s="4">
        <v>14.577</v>
      </c>
      <c r="BO129" s="4">
        <v>10.778</v>
      </c>
      <c r="BP129" s="4">
        <v>0</v>
      </c>
      <c r="BQ129" s="4">
        <v>10.778</v>
      </c>
      <c r="BR129" s="4">
        <v>2.8079000000000001</v>
      </c>
      <c r="BU129" s="4">
        <v>2.3170000000000002</v>
      </c>
      <c r="BW129" s="4">
        <v>0</v>
      </c>
      <c r="BX129" s="4">
        <v>0.36577100000000001</v>
      </c>
      <c r="BY129" s="4">
        <v>-5</v>
      </c>
      <c r="BZ129" s="4">
        <v>0.64761299999999999</v>
      </c>
      <c r="CA129" s="4">
        <v>8.9385290000000008</v>
      </c>
      <c r="CB129" s="4">
        <v>13.081783</v>
      </c>
      <c r="CC129" s="4">
        <f t="shared" si="12"/>
        <v>2.3615593617999999</v>
      </c>
      <c r="CE129" s="4">
        <f t="shared" si="13"/>
        <v>19656.959704408036</v>
      </c>
      <c r="CF129" s="4">
        <f t="shared" si="13"/>
        <v>342.27385749654309</v>
      </c>
      <c r="CG129" s="4">
        <f t="shared" si="14"/>
        <v>71.965580774814015</v>
      </c>
      <c r="CH129" s="4">
        <f t="shared" si="14"/>
        <v>18.748576197587703</v>
      </c>
    </row>
    <row r="130" spans="1:86">
      <c r="A130" s="2">
        <v>42439</v>
      </c>
      <c r="B130" s="32">
        <v>0.45016884259259254</v>
      </c>
      <c r="C130" s="4">
        <v>14.211</v>
      </c>
      <c r="D130" s="4">
        <v>0.68340000000000001</v>
      </c>
      <c r="E130" s="4" t="s">
        <v>155</v>
      </c>
      <c r="F130" s="4">
        <v>6833.6802660000003</v>
      </c>
      <c r="G130" s="4">
        <v>302.7</v>
      </c>
      <c r="H130" s="4">
        <v>-3.4</v>
      </c>
      <c r="I130" s="4">
        <v>728.9</v>
      </c>
      <c r="K130" s="4">
        <v>0</v>
      </c>
      <c r="L130" s="4">
        <v>104</v>
      </c>
      <c r="M130" s="4">
        <v>0.87160000000000004</v>
      </c>
      <c r="N130" s="4">
        <v>12.385899999999999</v>
      </c>
      <c r="O130" s="4">
        <v>0.59560000000000002</v>
      </c>
      <c r="P130" s="4">
        <v>263.78800000000001</v>
      </c>
      <c r="Q130" s="4">
        <v>0</v>
      </c>
      <c r="R130" s="4">
        <v>263.8</v>
      </c>
      <c r="S130" s="4">
        <v>195.03739999999999</v>
      </c>
      <c r="T130" s="4">
        <v>0</v>
      </c>
      <c r="U130" s="4">
        <v>195</v>
      </c>
      <c r="V130" s="4">
        <v>728.87819999999999</v>
      </c>
      <c r="Y130" s="4">
        <v>90.647000000000006</v>
      </c>
      <c r="Z130" s="4">
        <v>0</v>
      </c>
      <c r="AA130" s="4">
        <v>0</v>
      </c>
      <c r="AB130" s="4" t="s">
        <v>384</v>
      </c>
      <c r="AC130" s="4">
        <v>0</v>
      </c>
      <c r="AD130" s="4">
        <v>11.8</v>
      </c>
      <c r="AE130" s="4">
        <v>844</v>
      </c>
      <c r="AF130" s="4">
        <v>868</v>
      </c>
      <c r="AG130" s="4">
        <v>823</v>
      </c>
      <c r="AH130" s="4">
        <v>0</v>
      </c>
      <c r="AI130" s="4">
        <v>0</v>
      </c>
      <c r="AJ130" s="4">
        <v>0</v>
      </c>
      <c r="AK130" s="4">
        <v>983</v>
      </c>
      <c r="AL130" s="4">
        <v>-40</v>
      </c>
      <c r="AM130" s="4">
        <v>0</v>
      </c>
      <c r="AN130" s="4">
        <v>25</v>
      </c>
      <c r="AO130" s="4">
        <v>190</v>
      </c>
      <c r="AP130" s="4">
        <v>189</v>
      </c>
      <c r="AQ130" s="4">
        <v>1.9</v>
      </c>
      <c r="AR130" s="4">
        <v>195</v>
      </c>
      <c r="AS130" s="4" t="s">
        <v>155</v>
      </c>
      <c r="AT130" s="4">
        <v>2</v>
      </c>
      <c r="AU130" s="5">
        <v>0.65807870370370369</v>
      </c>
      <c r="AV130" s="4">
        <v>47.161565000000003</v>
      </c>
      <c r="AW130" s="4">
        <v>-88.491490999999996</v>
      </c>
      <c r="AX130" s="4">
        <v>313.8</v>
      </c>
      <c r="AY130" s="4">
        <v>44.9</v>
      </c>
      <c r="AZ130" s="4">
        <v>12</v>
      </c>
      <c r="BA130" s="4">
        <v>11</v>
      </c>
      <c r="BB130" s="4" t="s">
        <v>437</v>
      </c>
      <c r="BC130" s="4">
        <v>0.9</v>
      </c>
      <c r="BD130" s="4">
        <v>1.3011010000000001</v>
      </c>
      <c r="BE130" s="4">
        <v>1.6011010000000001</v>
      </c>
      <c r="BF130" s="4">
        <v>14.063000000000001</v>
      </c>
      <c r="BG130" s="4">
        <v>14.16</v>
      </c>
      <c r="BH130" s="4">
        <v>1.01</v>
      </c>
      <c r="BI130" s="4">
        <v>14.733000000000001</v>
      </c>
      <c r="BJ130" s="4">
        <v>2877.5619999999999</v>
      </c>
      <c r="BK130" s="4">
        <v>88.072000000000003</v>
      </c>
      <c r="BL130" s="4">
        <v>6.4180000000000001</v>
      </c>
      <c r="BM130" s="4">
        <v>0</v>
      </c>
      <c r="BN130" s="4">
        <v>6.4180000000000001</v>
      </c>
      <c r="BO130" s="4">
        <v>4.7450000000000001</v>
      </c>
      <c r="BP130" s="4">
        <v>0</v>
      </c>
      <c r="BQ130" s="4">
        <v>4.7450000000000001</v>
      </c>
      <c r="BR130" s="4">
        <v>5.5994999999999999</v>
      </c>
      <c r="BU130" s="4">
        <v>4.1779999999999999</v>
      </c>
      <c r="BW130" s="4">
        <v>0</v>
      </c>
      <c r="BX130" s="4">
        <v>0.27208399999999999</v>
      </c>
      <c r="BY130" s="4">
        <v>-5</v>
      </c>
      <c r="BZ130" s="4">
        <v>0.64616099999999999</v>
      </c>
      <c r="CA130" s="4">
        <v>6.6490530000000003</v>
      </c>
      <c r="CB130" s="4">
        <v>13.052452000000001</v>
      </c>
      <c r="CC130" s="4">
        <f t="shared" si="12"/>
        <v>1.7566798026000001</v>
      </c>
      <c r="CE130" s="4">
        <f t="shared" si="13"/>
        <v>14292.397499843144</v>
      </c>
      <c r="CF130" s="4">
        <f t="shared" si="13"/>
        <v>437.43976067455202</v>
      </c>
      <c r="CG130" s="4">
        <f t="shared" si="14"/>
        <v>23.567668094295001</v>
      </c>
      <c r="CH130" s="4">
        <f t="shared" si="14"/>
        <v>27.811835088304498</v>
      </c>
    </row>
    <row r="131" spans="1:86">
      <c r="A131" s="2">
        <v>42439</v>
      </c>
      <c r="B131" s="32">
        <v>0.45018041666666669</v>
      </c>
      <c r="C131" s="4">
        <v>14.12</v>
      </c>
      <c r="D131" s="4">
        <v>0.72789999999999999</v>
      </c>
      <c r="E131" s="4" t="s">
        <v>155</v>
      </c>
      <c r="F131" s="4">
        <v>7278.625</v>
      </c>
      <c r="G131" s="4">
        <v>125.8</v>
      </c>
      <c r="H131" s="4">
        <v>-3.4</v>
      </c>
      <c r="I131" s="4">
        <v>847</v>
      </c>
      <c r="K131" s="4">
        <v>0</v>
      </c>
      <c r="L131" s="4">
        <v>83</v>
      </c>
      <c r="M131" s="4">
        <v>0.87180000000000002</v>
      </c>
      <c r="N131" s="4">
        <v>12.3094</v>
      </c>
      <c r="O131" s="4">
        <v>0.63449999999999995</v>
      </c>
      <c r="P131" s="4">
        <v>109.669</v>
      </c>
      <c r="Q131" s="4">
        <v>0</v>
      </c>
      <c r="R131" s="4">
        <v>109.7</v>
      </c>
      <c r="S131" s="4">
        <v>81.086200000000005</v>
      </c>
      <c r="T131" s="4">
        <v>0</v>
      </c>
      <c r="U131" s="4">
        <v>81.099999999999994</v>
      </c>
      <c r="V131" s="4">
        <v>847.0462</v>
      </c>
      <c r="Y131" s="4">
        <v>72.753</v>
      </c>
      <c r="Z131" s="4">
        <v>0</v>
      </c>
      <c r="AA131" s="4">
        <v>0</v>
      </c>
      <c r="AB131" s="4" t="s">
        <v>384</v>
      </c>
      <c r="AC131" s="4">
        <v>0</v>
      </c>
      <c r="AD131" s="4">
        <v>11.9</v>
      </c>
      <c r="AE131" s="4">
        <v>843</v>
      </c>
      <c r="AF131" s="4">
        <v>867</v>
      </c>
      <c r="AG131" s="4">
        <v>823</v>
      </c>
      <c r="AH131" s="4">
        <v>0</v>
      </c>
      <c r="AI131" s="4">
        <v>0</v>
      </c>
      <c r="AJ131" s="4">
        <v>0</v>
      </c>
      <c r="AK131" s="4">
        <v>983</v>
      </c>
      <c r="AL131" s="4">
        <v>-40</v>
      </c>
      <c r="AM131" s="4">
        <v>0</v>
      </c>
      <c r="AN131" s="4">
        <v>25</v>
      </c>
      <c r="AO131" s="4">
        <v>190</v>
      </c>
      <c r="AP131" s="4">
        <v>189</v>
      </c>
      <c r="AQ131" s="4">
        <v>1.8</v>
      </c>
      <c r="AR131" s="4">
        <v>195</v>
      </c>
      <c r="AS131" s="4" t="s">
        <v>155</v>
      </c>
      <c r="AT131" s="4">
        <v>2</v>
      </c>
      <c r="AU131" s="5">
        <v>0.65809027777777784</v>
      </c>
      <c r="AV131" s="4">
        <v>47.161409999999997</v>
      </c>
      <c r="AW131" s="4">
        <v>-88.491348000000002</v>
      </c>
      <c r="AX131" s="4">
        <v>313.60000000000002</v>
      </c>
      <c r="AY131" s="4">
        <v>44.3</v>
      </c>
      <c r="AZ131" s="4">
        <v>12</v>
      </c>
      <c r="BA131" s="4">
        <v>11</v>
      </c>
      <c r="BB131" s="4" t="s">
        <v>437</v>
      </c>
      <c r="BC131" s="4">
        <v>0.89880000000000004</v>
      </c>
      <c r="BD131" s="4">
        <v>1.3988</v>
      </c>
      <c r="BE131" s="4">
        <v>1.6988000000000001</v>
      </c>
      <c r="BF131" s="4">
        <v>14.063000000000001</v>
      </c>
      <c r="BG131" s="4">
        <v>14.18</v>
      </c>
      <c r="BH131" s="4">
        <v>1.01</v>
      </c>
      <c r="BI131" s="4">
        <v>14.711</v>
      </c>
      <c r="BJ131" s="4">
        <v>2865.4630000000002</v>
      </c>
      <c r="BK131" s="4">
        <v>94.010999999999996</v>
      </c>
      <c r="BL131" s="4">
        <v>2.673</v>
      </c>
      <c r="BM131" s="4">
        <v>0</v>
      </c>
      <c r="BN131" s="4">
        <v>2.673</v>
      </c>
      <c r="BO131" s="4">
        <v>1.9770000000000001</v>
      </c>
      <c r="BP131" s="4">
        <v>0</v>
      </c>
      <c r="BQ131" s="4">
        <v>1.9770000000000001</v>
      </c>
      <c r="BR131" s="4">
        <v>6.5202</v>
      </c>
      <c r="BU131" s="4">
        <v>3.36</v>
      </c>
      <c r="BW131" s="4">
        <v>0</v>
      </c>
      <c r="BX131" s="4">
        <v>0.19402800000000001</v>
      </c>
      <c r="BY131" s="4">
        <v>-5</v>
      </c>
      <c r="BZ131" s="4">
        <v>0.64561299999999999</v>
      </c>
      <c r="CA131" s="4">
        <v>4.7415589999999996</v>
      </c>
      <c r="CB131" s="4">
        <v>13.041383</v>
      </c>
      <c r="CC131" s="4">
        <f t="shared" si="12"/>
        <v>1.2527198877999999</v>
      </c>
      <c r="CE131" s="4">
        <f t="shared" si="13"/>
        <v>10149.311121982299</v>
      </c>
      <c r="CF131" s="4">
        <f t="shared" si="13"/>
        <v>332.98175125230296</v>
      </c>
      <c r="CG131" s="4">
        <f t="shared" si="14"/>
        <v>7.0024244208209998</v>
      </c>
      <c r="CH131" s="4">
        <f t="shared" si="14"/>
        <v>23.094187004874598</v>
      </c>
    </row>
    <row r="132" spans="1:86">
      <c r="A132" s="2">
        <v>42439</v>
      </c>
      <c r="B132" s="32">
        <v>0.45019199074074073</v>
      </c>
      <c r="C132" s="4">
        <v>14.178000000000001</v>
      </c>
      <c r="D132" s="4">
        <v>0.19939999999999999</v>
      </c>
      <c r="E132" s="4" t="s">
        <v>155</v>
      </c>
      <c r="F132" s="4">
        <v>1994.0680850000001</v>
      </c>
      <c r="G132" s="4">
        <v>137.1</v>
      </c>
      <c r="H132" s="4">
        <v>9</v>
      </c>
      <c r="I132" s="4">
        <v>369.8</v>
      </c>
      <c r="K132" s="4">
        <v>0</v>
      </c>
      <c r="L132" s="4">
        <v>58</v>
      </c>
      <c r="M132" s="4">
        <v>0.87639999999999996</v>
      </c>
      <c r="N132" s="4">
        <v>12.424799999999999</v>
      </c>
      <c r="O132" s="4">
        <v>0.17480000000000001</v>
      </c>
      <c r="P132" s="4">
        <v>120.13160000000001</v>
      </c>
      <c r="Q132" s="4">
        <v>7.8865999999999996</v>
      </c>
      <c r="R132" s="4">
        <v>128</v>
      </c>
      <c r="S132" s="4">
        <v>88.821899999999999</v>
      </c>
      <c r="T132" s="4">
        <v>5.8311999999999999</v>
      </c>
      <c r="U132" s="4">
        <v>94.7</v>
      </c>
      <c r="V132" s="4">
        <v>369.79930000000002</v>
      </c>
      <c r="Y132" s="4">
        <v>51.061999999999998</v>
      </c>
      <c r="Z132" s="4">
        <v>0</v>
      </c>
      <c r="AA132" s="4">
        <v>0</v>
      </c>
      <c r="AB132" s="4" t="s">
        <v>384</v>
      </c>
      <c r="AC132" s="4">
        <v>0</v>
      </c>
      <c r="AD132" s="4">
        <v>11.8</v>
      </c>
      <c r="AE132" s="4">
        <v>843</v>
      </c>
      <c r="AF132" s="4">
        <v>868</v>
      </c>
      <c r="AG132" s="4">
        <v>824</v>
      </c>
      <c r="AH132" s="4">
        <v>0</v>
      </c>
      <c r="AI132" s="4">
        <v>0</v>
      </c>
      <c r="AJ132" s="4">
        <v>0</v>
      </c>
      <c r="AK132" s="4">
        <v>983</v>
      </c>
      <c r="AL132" s="4">
        <v>-40</v>
      </c>
      <c r="AM132" s="4">
        <v>0</v>
      </c>
      <c r="AN132" s="4">
        <v>25</v>
      </c>
      <c r="AO132" s="4">
        <v>190</v>
      </c>
      <c r="AP132" s="4">
        <v>189</v>
      </c>
      <c r="AQ132" s="4">
        <v>1.6</v>
      </c>
      <c r="AR132" s="4">
        <v>195</v>
      </c>
      <c r="AS132" s="4" t="s">
        <v>155</v>
      </c>
      <c r="AT132" s="4">
        <v>2</v>
      </c>
      <c r="AU132" s="5">
        <v>0.65810185185185188</v>
      </c>
      <c r="AV132" s="4">
        <v>47.161265</v>
      </c>
      <c r="AW132" s="4">
        <v>-88.491190000000003</v>
      </c>
      <c r="AX132" s="4">
        <v>313.3</v>
      </c>
      <c r="AY132" s="4">
        <v>42.2</v>
      </c>
      <c r="AZ132" s="4">
        <v>12</v>
      </c>
      <c r="BA132" s="4">
        <v>11</v>
      </c>
      <c r="BB132" s="4" t="s">
        <v>437</v>
      </c>
      <c r="BC132" s="4">
        <v>0.8</v>
      </c>
      <c r="BD132" s="4">
        <v>1.3011999999999999</v>
      </c>
      <c r="BE132" s="4">
        <v>1.6012</v>
      </c>
      <c r="BF132" s="4">
        <v>14.063000000000001</v>
      </c>
      <c r="BG132" s="4">
        <v>14.74</v>
      </c>
      <c r="BH132" s="4">
        <v>1.05</v>
      </c>
      <c r="BI132" s="4">
        <v>14.106999999999999</v>
      </c>
      <c r="BJ132" s="4">
        <v>2982.3760000000002</v>
      </c>
      <c r="BK132" s="4">
        <v>26.698</v>
      </c>
      <c r="BL132" s="4">
        <v>3.02</v>
      </c>
      <c r="BM132" s="4">
        <v>0.19800000000000001</v>
      </c>
      <c r="BN132" s="4">
        <v>3.218</v>
      </c>
      <c r="BO132" s="4">
        <v>2.2330000000000001</v>
      </c>
      <c r="BP132" s="4">
        <v>0.14699999999999999</v>
      </c>
      <c r="BQ132" s="4">
        <v>2.379</v>
      </c>
      <c r="BR132" s="4">
        <v>2.9352</v>
      </c>
      <c r="BU132" s="4">
        <v>2.4319999999999999</v>
      </c>
      <c r="BW132" s="4">
        <v>0</v>
      </c>
      <c r="BX132" s="4">
        <v>0.15615799999999999</v>
      </c>
      <c r="BY132" s="4">
        <v>-5</v>
      </c>
      <c r="BZ132" s="4">
        <v>0.64600000000000002</v>
      </c>
      <c r="CA132" s="4">
        <v>3.8161109999999998</v>
      </c>
      <c r="CB132" s="4">
        <v>13.049200000000001</v>
      </c>
      <c r="CC132" s="4">
        <f t="shared" si="12"/>
        <v>1.0082165262</v>
      </c>
      <c r="CE132" s="4">
        <f t="shared" si="13"/>
        <v>8501.6651612227924</v>
      </c>
      <c r="CF132" s="4">
        <f t="shared" si="13"/>
        <v>76.10625101406599</v>
      </c>
      <c r="CG132" s="4">
        <f t="shared" si="14"/>
        <v>6.7816604675429994</v>
      </c>
      <c r="CH132" s="4">
        <f t="shared" si="14"/>
        <v>8.3671836083784008</v>
      </c>
    </row>
    <row r="133" spans="1:86">
      <c r="A133" s="2">
        <v>42439</v>
      </c>
      <c r="B133" s="32">
        <v>0.45020356481481483</v>
      </c>
      <c r="C133" s="4">
        <v>14.196999999999999</v>
      </c>
      <c r="D133" s="4">
        <v>5.6899999999999999E-2</v>
      </c>
      <c r="E133" s="4" t="s">
        <v>155</v>
      </c>
      <c r="F133" s="4">
        <v>568.95424800000001</v>
      </c>
      <c r="G133" s="4">
        <v>165.1</v>
      </c>
      <c r="H133" s="4">
        <v>10.199999999999999</v>
      </c>
      <c r="I133" s="4">
        <v>165.2</v>
      </c>
      <c r="K133" s="4">
        <v>0</v>
      </c>
      <c r="L133" s="4">
        <v>47</v>
      </c>
      <c r="M133" s="4">
        <v>0.87770000000000004</v>
      </c>
      <c r="N133" s="4">
        <v>12.459899999999999</v>
      </c>
      <c r="O133" s="4">
        <v>4.99E-2</v>
      </c>
      <c r="P133" s="4">
        <v>144.89750000000001</v>
      </c>
      <c r="Q133" s="4">
        <v>8.9522999999999993</v>
      </c>
      <c r="R133" s="4">
        <v>153.80000000000001</v>
      </c>
      <c r="S133" s="4">
        <v>107.1331</v>
      </c>
      <c r="T133" s="4">
        <v>6.6191000000000004</v>
      </c>
      <c r="U133" s="4">
        <v>113.8</v>
      </c>
      <c r="V133" s="4">
        <v>165.1825</v>
      </c>
      <c r="Y133" s="4">
        <v>41.567</v>
      </c>
      <c r="Z133" s="4">
        <v>0</v>
      </c>
      <c r="AA133" s="4">
        <v>0</v>
      </c>
      <c r="AB133" s="4" t="s">
        <v>384</v>
      </c>
      <c r="AC133" s="4">
        <v>0</v>
      </c>
      <c r="AD133" s="4">
        <v>11.9</v>
      </c>
      <c r="AE133" s="4">
        <v>843</v>
      </c>
      <c r="AF133" s="4">
        <v>867</v>
      </c>
      <c r="AG133" s="4">
        <v>824</v>
      </c>
      <c r="AH133" s="4">
        <v>0</v>
      </c>
      <c r="AI133" s="4">
        <v>0</v>
      </c>
      <c r="AJ133" s="4">
        <v>0</v>
      </c>
      <c r="AK133" s="4">
        <v>983</v>
      </c>
      <c r="AL133" s="4">
        <v>-40</v>
      </c>
      <c r="AM133" s="4">
        <v>0</v>
      </c>
      <c r="AN133" s="4">
        <v>25</v>
      </c>
      <c r="AO133" s="4">
        <v>190</v>
      </c>
      <c r="AP133" s="4">
        <v>189</v>
      </c>
      <c r="AQ133" s="4">
        <v>1.7</v>
      </c>
      <c r="AR133" s="4">
        <v>195</v>
      </c>
      <c r="AS133" s="4" t="s">
        <v>155</v>
      </c>
      <c r="AT133" s="4">
        <v>2</v>
      </c>
      <c r="AU133" s="5">
        <v>0.65811342592592592</v>
      </c>
      <c r="AV133" s="4">
        <v>47.161124999999998</v>
      </c>
      <c r="AW133" s="4">
        <v>-88.491040999999996</v>
      </c>
      <c r="AX133" s="4">
        <v>313.3</v>
      </c>
      <c r="AY133" s="4">
        <v>39.1</v>
      </c>
      <c r="AZ133" s="4">
        <v>12</v>
      </c>
      <c r="BA133" s="4">
        <v>11</v>
      </c>
      <c r="BB133" s="4" t="s">
        <v>437</v>
      </c>
      <c r="BC133" s="4">
        <v>0.8</v>
      </c>
      <c r="BD133" s="4">
        <v>1.4</v>
      </c>
      <c r="BE133" s="4">
        <v>1.7</v>
      </c>
      <c r="BF133" s="4">
        <v>14.063000000000001</v>
      </c>
      <c r="BG133" s="4">
        <v>14.9</v>
      </c>
      <c r="BH133" s="4">
        <v>1.06</v>
      </c>
      <c r="BI133" s="4">
        <v>13.936999999999999</v>
      </c>
      <c r="BJ133" s="4">
        <v>3017.1979999999999</v>
      </c>
      <c r="BK133" s="4">
        <v>7.6959999999999997</v>
      </c>
      <c r="BL133" s="4">
        <v>3.6739999999999999</v>
      </c>
      <c r="BM133" s="4">
        <v>0.22700000000000001</v>
      </c>
      <c r="BN133" s="4">
        <v>3.9009999999999998</v>
      </c>
      <c r="BO133" s="4">
        <v>2.7170000000000001</v>
      </c>
      <c r="BP133" s="4">
        <v>0.16800000000000001</v>
      </c>
      <c r="BQ133" s="4">
        <v>2.8849999999999998</v>
      </c>
      <c r="BR133" s="4">
        <v>1.3227</v>
      </c>
      <c r="BU133" s="4">
        <v>1.9970000000000001</v>
      </c>
      <c r="BW133" s="4">
        <v>0</v>
      </c>
      <c r="BX133" s="4">
        <v>0.14422599999999999</v>
      </c>
      <c r="BY133" s="4">
        <v>-5</v>
      </c>
      <c r="BZ133" s="4">
        <v>0.64722599999999997</v>
      </c>
      <c r="CA133" s="4">
        <v>3.5245220000000002</v>
      </c>
      <c r="CB133" s="4">
        <v>13.073964999999999</v>
      </c>
      <c r="CC133" s="4">
        <f t="shared" si="12"/>
        <v>0.93117871240000005</v>
      </c>
      <c r="CE133" s="4">
        <f t="shared" si="13"/>
        <v>7943.7330048289314</v>
      </c>
      <c r="CF133" s="4">
        <f t="shared" si="13"/>
        <v>20.262166820064003</v>
      </c>
      <c r="CG133" s="4">
        <f t="shared" si="14"/>
        <v>7.5956797395899995</v>
      </c>
      <c r="CH133" s="4">
        <f t="shared" si="14"/>
        <v>3.4824282813018002</v>
      </c>
    </row>
    <row r="134" spans="1:86">
      <c r="A134" s="2">
        <v>42439</v>
      </c>
      <c r="B134" s="32">
        <v>0.45021513888888887</v>
      </c>
      <c r="C134" s="4">
        <v>14.367000000000001</v>
      </c>
      <c r="D134" s="4">
        <v>3.0800000000000001E-2</v>
      </c>
      <c r="E134" s="4" t="s">
        <v>155</v>
      </c>
      <c r="F134" s="4">
        <v>307.51634000000001</v>
      </c>
      <c r="G134" s="4">
        <v>266.5</v>
      </c>
      <c r="H134" s="4">
        <v>10.3</v>
      </c>
      <c r="I134" s="4">
        <v>109.6</v>
      </c>
      <c r="K134" s="4">
        <v>0</v>
      </c>
      <c r="L134" s="4">
        <v>45</v>
      </c>
      <c r="M134" s="4">
        <v>0.87660000000000005</v>
      </c>
      <c r="N134" s="4">
        <v>12.594900000000001</v>
      </c>
      <c r="O134" s="4">
        <v>2.7E-2</v>
      </c>
      <c r="P134" s="4">
        <v>233.6609</v>
      </c>
      <c r="Q134" s="4">
        <v>9.0294000000000008</v>
      </c>
      <c r="R134" s="4">
        <v>242.7</v>
      </c>
      <c r="S134" s="4">
        <v>172.76220000000001</v>
      </c>
      <c r="T134" s="4">
        <v>6.6760999999999999</v>
      </c>
      <c r="U134" s="4">
        <v>179.4</v>
      </c>
      <c r="V134" s="4">
        <v>109.60290000000001</v>
      </c>
      <c r="Y134" s="4">
        <v>39.329000000000001</v>
      </c>
      <c r="Z134" s="4">
        <v>0</v>
      </c>
      <c r="AA134" s="4">
        <v>0</v>
      </c>
      <c r="AB134" s="4" t="s">
        <v>384</v>
      </c>
      <c r="AC134" s="4">
        <v>0</v>
      </c>
      <c r="AD134" s="4">
        <v>11.9</v>
      </c>
      <c r="AE134" s="4">
        <v>842</v>
      </c>
      <c r="AF134" s="4">
        <v>865</v>
      </c>
      <c r="AG134" s="4">
        <v>823</v>
      </c>
      <c r="AH134" s="4">
        <v>0</v>
      </c>
      <c r="AI134" s="4">
        <v>0</v>
      </c>
      <c r="AJ134" s="4">
        <v>0</v>
      </c>
      <c r="AK134" s="4">
        <v>984</v>
      </c>
      <c r="AL134" s="4">
        <v>-40</v>
      </c>
      <c r="AM134" s="4">
        <v>0</v>
      </c>
      <c r="AN134" s="4">
        <v>25</v>
      </c>
      <c r="AO134" s="4">
        <v>190</v>
      </c>
      <c r="AP134" s="4">
        <v>189</v>
      </c>
      <c r="AQ134" s="4">
        <v>1.7</v>
      </c>
      <c r="AR134" s="4">
        <v>195</v>
      </c>
      <c r="AS134" s="4" t="s">
        <v>155</v>
      </c>
      <c r="AT134" s="4">
        <v>2</v>
      </c>
      <c r="AU134" s="5">
        <v>0.65812499999999996</v>
      </c>
      <c r="AV134" s="4">
        <v>47.160991000000003</v>
      </c>
      <c r="AW134" s="4">
        <v>-88.490915999999999</v>
      </c>
      <c r="AX134" s="4">
        <v>313.2</v>
      </c>
      <c r="AY134" s="4">
        <v>36.799999999999997</v>
      </c>
      <c r="AZ134" s="4">
        <v>12</v>
      </c>
      <c r="BA134" s="4">
        <v>11</v>
      </c>
      <c r="BB134" s="4" t="s">
        <v>437</v>
      </c>
      <c r="BC134" s="4">
        <v>0.8</v>
      </c>
      <c r="BD134" s="4">
        <v>1.4012</v>
      </c>
      <c r="BE134" s="4">
        <v>1.7</v>
      </c>
      <c r="BF134" s="4">
        <v>14.063000000000001</v>
      </c>
      <c r="BG134" s="4">
        <v>14.77</v>
      </c>
      <c r="BH134" s="4">
        <v>1.05</v>
      </c>
      <c r="BI134" s="4">
        <v>14.071999999999999</v>
      </c>
      <c r="BJ134" s="4">
        <v>3024.105</v>
      </c>
      <c r="BK134" s="4">
        <v>4.12</v>
      </c>
      <c r="BL134" s="4">
        <v>5.875</v>
      </c>
      <c r="BM134" s="4">
        <v>0.22700000000000001</v>
      </c>
      <c r="BN134" s="4">
        <v>6.1020000000000003</v>
      </c>
      <c r="BO134" s="4">
        <v>4.3440000000000003</v>
      </c>
      <c r="BP134" s="4">
        <v>0.16800000000000001</v>
      </c>
      <c r="BQ134" s="4">
        <v>4.5119999999999996</v>
      </c>
      <c r="BR134" s="4">
        <v>0.87019999999999997</v>
      </c>
      <c r="BU134" s="4">
        <v>1.8740000000000001</v>
      </c>
      <c r="BW134" s="4">
        <v>0</v>
      </c>
      <c r="BX134" s="4">
        <v>0.175619</v>
      </c>
      <c r="BY134" s="4">
        <v>-5</v>
      </c>
      <c r="BZ134" s="4">
        <v>0.64922500000000005</v>
      </c>
      <c r="CA134" s="4">
        <v>4.2916990000000004</v>
      </c>
      <c r="CB134" s="4">
        <v>13.11434</v>
      </c>
      <c r="CC134" s="4">
        <f t="shared" si="12"/>
        <v>1.1338668758000001</v>
      </c>
      <c r="CE134" s="4">
        <f t="shared" si="13"/>
        <v>9694.9756580830672</v>
      </c>
      <c r="CF134" s="4">
        <f t="shared" si="13"/>
        <v>13.208304510360003</v>
      </c>
      <c r="CG134" s="4">
        <f t="shared" si="14"/>
        <v>14.465016978335999</v>
      </c>
      <c r="CH134" s="4">
        <f t="shared" si="14"/>
        <v>2.7897734429406</v>
      </c>
    </row>
    <row r="135" spans="1:86">
      <c r="A135" s="2">
        <v>42439</v>
      </c>
      <c r="B135" s="32">
        <v>0.45022671296296296</v>
      </c>
      <c r="C135" s="4">
        <v>14.513999999999999</v>
      </c>
      <c r="D135" s="4">
        <v>2.1700000000000001E-2</v>
      </c>
      <c r="E135" s="4" t="s">
        <v>155</v>
      </c>
      <c r="F135" s="4">
        <v>216.55231599999999</v>
      </c>
      <c r="G135" s="4">
        <v>323.10000000000002</v>
      </c>
      <c r="H135" s="4">
        <v>10.3</v>
      </c>
      <c r="I135" s="4">
        <v>76</v>
      </c>
      <c r="K135" s="4">
        <v>0</v>
      </c>
      <c r="L135" s="4">
        <v>41</v>
      </c>
      <c r="M135" s="4">
        <v>0.87560000000000004</v>
      </c>
      <c r="N135" s="4">
        <v>12.708500000000001</v>
      </c>
      <c r="O135" s="4">
        <v>1.9E-2</v>
      </c>
      <c r="P135" s="4">
        <v>282.92899999999997</v>
      </c>
      <c r="Q135" s="4">
        <v>9.0190000000000001</v>
      </c>
      <c r="R135" s="4">
        <v>291.89999999999998</v>
      </c>
      <c r="S135" s="4">
        <v>209.18960000000001</v>
      </c>
      <c r="T135" s="4">
        <v>6.6684000000000001</v>
      </c>
      <c r="U135" s="4">
        <v>215.9</v>
      </c>
      <c r="V135" s="4">
        <v>76.045199999999994</v>
      </c>
      <c r="Y135" s="4">
        <v>35.805999999999997</v>
      </c>
      <c r="Z135" s="4">
        <v>0</v>
      </c>
      <c r="AA135" s="4">
        <v>0</v>
      </c>
      <c r="AB135" s="4" t="s">
        <v>384</v>
      </c>
      <c r="AC135" s="4">
        <v>0</v>
      </c>
      <c r="AD135" s="4">
        <v>11.9</v>
      </c>
      <c r="AE135" s="4">
        <v>842</v>
      </c>
      <c r="AF135" s="4">
        <v>866</v>
      </c>
      <c r="AG135" s="4">
        <v>822</v>
      </c>
      <c r="AH135" s="4">
        <v>0</v>
      </c>
      <c r="AI135" s="4">
        <v>0</v>
      </c>
      <c r="AJ135" s="4">
        <v>0</v>
      </c>
      <c r="AK135" s="4">
        <v>984</v>
      </c>
      <c r="AL135" s="4">
        <v>-40</v>
      </c>
      <c r="AM135" s="4">
        <v>0</v>
      </c>
      <c r="AN135" s="4">
        <v>25</v>
      </c>
      <c r="AO135" s="4">
        <v>190</v>
      </c>
      <c r="AP135" s="4">
        <v>189</v>
      </c>
      <c r="AQ135" s="4">
        <v>1.8</v>
      </c>
      <c r="AR135" s="4">
        <v>195</v>
      </c>
      <c r="AS135" s="4" t="s">
        <v>155</v>
      </c>
      <c r="AT135" s="4">
        <v>2</v>
      </c>
      <c r="AU135" s="5">
        <v>0.65813657407407411</v>
      </c>
      <c r="AV135" s="4">
        <v>47.160857999999998</v>
      </c>
      <c r="AW135" s="4">
        <v>-88.490815999999995</v>
      </c>
      <c r="AX135" s="4">
        <v>313</v>
      </c>
      <c r="AY135" s="4">
        <v>34.5</v>
      </c>
      <c r="AZ135" s="4">
        <v>12</v>
      </c>
      <c r="BA135" s="4">
        <v>11</v>
      </c>
      <c r="BB135" s="4" t="s">
        <v>437</v>
      </c>
      <c r="BC135" s="4">
        <v>0.8</v>
      </c>
      <c r="BD135" s="4">
        <v>1.4976</v>
      </c>
      <c r="BE135" s="4">
        <v>1.6988000000000001</v>
      </c>
      <c r="BF135" s="4">
        <v>14.063000000000001</v>
      </c>
      <c r="BG135" s="4">
        <v>14.64</v>
      </c>
      <c r="BH135" s="4">
        <v>1.04</v>
      </c>
      <c r="BI135" s="4">
        <v>14.202999999999999</v>
      </c>
      <c r="BJ135" s="4">
        <v>3026.8049999999998</v>
      </c>
      <c r="BK135" s="4">
        <v>2.8740000000000001</v>
      </c>
      <c r="BL135" s="4">
        <v>7.0570000000000004</v>
      </c>
      <c r="BM135" s="4">
        <v>0.22500000000000001</v>
      </c>
      <c r="BN135" s="4">
        <v>7.282</v>
      </c>
      <c r="BO135" s="4">
        <v>5.218</v>
      </c>
      <c r="BP135" s="4">
        <v>0.16600000000000001</v>
      </c>
      <c r="BQ135" s="4">
        <v>5.3840000000000003</v>
      </c>
      <c r="BR135" s="4">
        <v>0.59889999999999999</v>
      </c>
      <c r="BU135" s="4">
        <v>1.6919999999999999</v>
      </c>
      <c r="BW135" s="4">
        <v>0</v>
      </c>
      <c r="BX135" s="4">
        <v>0.168045</v>
      </c>
      <c r="BY135" s="4">
        <v>-5</v>
      </c>
      <c r="BZ135" s="4">
        <v>0.64877499999999999</v>
      </c>
      <c r="CA135" s="4">
        <v>4.1066010000000004</v>
      </c>
      <c r="CB135" s="4">
        <v>13.10525</v>
      </c>
      <c r="CC135" s="4">
        <f t="shared" si="12"/>
        <v>1.0849639842000001</v>
      </c>
      <c r="CE135" s="4">
        <f t="shared" si="13"/>
        <v>9285.1206885343345</v>
      </c>
      <c r="CF135" s="4">
        <f t="shared" si="13"/>
        <v>8.8163713416780016</v>
      </c>
      <c r="CG135" s="4">
        <f t="shared" si="14"/>
        <v>16.516125018648005</v>
      </c>
      <c r="CH135" s="4">
        <f t="shared" si="14"/>
        <v>1.8372041741583003</v>
      </c>
    </row>
    <row r="136" spans="1:86">
      <c r="A136" s="2">
        <v>42439</v>
      </c>
      <c r="B136" s="32">
        <v>0.450238287037037</v>
      </c>
      <c r="C136" s="4">
        <v>14.404</v>
      </c>
      <c r="D136" s="4">
        <v>1.6400000000000001E-2</v>
      </c>
      <c r="E136" s="4" t="s">
        <v>155</v>
      </c>
      <c r="F136" s="4">
        <v>164.47933900000001</v>
      </c>
      <c r="G136" s="4">
        <v>276.8</v>
      </c>
      <c r="H136" s="4">
        <v>10.4</v>
      </c>
      <c r="I136" s="4">
        <v>67.7</v>
      </c>
      <c r="K136" s="4">
        <v>0</v>
      </c>
      <c r="L136" s="4">
        <v>39</v>
      </c>
      <c r="M136" s="4">
        <v>0.87649999999999995</v>
      </c>
      <c r="N136" s="4">
        <v>12.6257</v>
      </c>
      <c r="O136" s="4">
        <v>1.44E-2</v>
      </c>
      <c r="P136" s="4">
        <v>242.61959999999999</v>
      </c>
      <c r="Q136" s="4">
        <v>9.1036000000000001</v>
      </c>
      <c r="R136" s="4">
        <v>251.7</v>
      </c>
      <c r="S136" s="4">
        <v>179.386</v>
      </c>
      <c r="T136" s="4">
        <v>6.7309999999999999</v>
      </c>
      <c r="U136" s="4">
        <v>186.1</v>
      </c>
      <c r="V136" s="4">
        <v>67.746300000000005</v>
      </c>
      <c r="Y136" s="4">
        <v>33.901000000000003</v>
      </c>
      <c r="Z136" s="4">
        <v>0</v>
      </c>
      <c r="AA136" s="4">
        <v>0</v>
      </c>
      <c r="AB136" s="4" t="s">
        <v>384</v>
      </c>
      <c r="AC136" s="4">
        <v>0</v>
      </c>
      <c r="AD136" s="4">
        <v>11.9</v>
      </c>
      <c r="AE136" s="4">
        <v>841</v>
      </c>
      <c r="AF136" s="4">
        <v>867</v>
      </c>
      <c r="AG136" s="4">
        <v>821</v>
      </c>
      <c r="AH136" s="4">
        <v>0</v>
      </c>
      <c r="AI136" s="4">
        <v>0</v>
      </c>
      <c r="AJ136" s="4">
        <v>0</v>
      </c>
      <c r="AK136" s="4">
        <v>984</v>
      </c>
      <c r="AL136" s="4">
        <v>-40</v>
      </c>
      <c r="AM136" s="4">
        <v>0</v>
      </c>
      <c r="AN136" s="4">
        <v>25</v>
      </c>
      <c r="AO136" s="4">
        <v>190</v>
      </c>
      <c r="AP136" s="4">
        <v>189</v>
      </c>
      <c r="AQ136" s="4">
        <v>1.9</v>
      </c>
      <c r="AR136" s="4">
        <v>195</v>
      </c>
      <c r="AS136" s="4" t="s">
        <v>155</v>
      </c>
      <c r="AT136" s="4">
        <v>2</v>
      </c>
      <c r="AU136" s="5">
        <v>0.65814814814814815</v>
      </c>
      <c r="AV136" s="4">
        <v>47.160724999999999</v>
      </c>
      <c r="AW136" s="4">
        <v>-88.490752999999998</v>
      </c>
      <c r="AX136" s="4">
        <v>313</v>
      </c>
      <c r="AY136" s="4">
        <v>33.799999999999997</v>
      </c>
      <c r="AZ136" s="4">
        <v>12</v>
      </c>
      <c r="BA136" s="4">
        <v>11</v>
      </c>
      <c r="BB136" s="4" t="s">
        <v>437</v>
      </c>
      <c r="BC136" s="4">
        <v>0.8024</v>
      </c>
      <c r="BD136" s="4">
        <v>1.2964</v>
      </c>
      <c r="BE136" s="4">
        <v>1.6024</v>
      </c>
      <c r="BF136" s="4">
        <v>14.063000000000001</v>
      </c>
      <c r="BG136" s="4">
        <v>14.75</v>
      </c>
      <c r="BH136" s="4">
        <v>1.05</v>
      </c>
      <c r="BI136" s="4">
        <v>14.085000000000001</v>
      </c>
      <c r="BJ136" s="4">
        <v>3028.1170000000002</v>
      </c>
      <c r="BK136" s="4">
        <v>2.2010000000000001</v>
      </c>
      <c r="BL136" s="4">
        <v>6.0940000000000003</v>
      </c>
      <c r="BM136" s="4">
        <v>0.22900000000000001</v>
      </c>
      <c r="BN136" s="4">
        <v>6.3220000000000001</v>
      </c>
      <c r="BO136" s="4">
        <v>4.5060000000000002</v>
      </c>
      <c r="BP136" s="4">
        <v>0.16900000000000001</v>
      </c>
      <c r="BQ136" s="4">
        <v>4.6749999999999998</v>
      </c>
      <c r="BR136" s="4">
        <v>0.5373</v>
      </c>
      <c r="BU136" s="4">
        <v>1.613</v>
      </c>
      <c r="BW136" s="4">
        <v>0</v>
      </c>
      <c r="BX136" s="4">
        <v>0.13690099999999999</v>
      </c>
      <c r="BY136" s="4">
        <v>-5</v>
      </c>
      <c r="BZ136" s="4">
        <v>0.64922599999999997</v>
      </c>
      <c r="CA136" s="4">
        <v>3.3455180000000002</v>
      </c>
      <c r="CB136" s="4">
        <v>13.114364999999999</v>
      </c>
      <c r="CC136" s="4">
        <f t="shared" si="12"/>
        <v>0.88388585559999999</v>
      </c>
      <c r="CE136" s="4">
        <f t="shared" si="13"/>
        <v>7567.5730874156834</v>
      </c>
      <c r="CF136" s="4">
        <f t="shared" si="13"/>
        <v>5.5005233831460005</v>
      </c>
      <c r="CG136" s="4">
        <f t="shared" si="14"/>
        <v>11.683301597549999</v>
      </c>
      <c r="CH136" s="4">
        <f t="shared" si="14"/>
        <v>1.3427674755858001</v>
      </c>
    </row>
    <row r="137" spans="1:86">
      <c r="A137" s="2">
        <v>42439</v>
      </c>
      <c r="B137" s="32">
        <v>0.45024986111111115</v>
      </c>
      <c r="C137" s="4">
        <v>14.111000000000001</v>
      </c>
      <c r="D137" s="4">
        <v>3.61E-2</v>
      </c>
      <c r="E137" s="4" t="s">
        <v>155</v>
      </c>
      <c r="F137" s="4">
        <v>360.85714300000001</v>
      </c>
      <c r="G137" s="4">
        <v>309</v>
      </c>
      <c r="H137" s="4">
        <v>12.7</v>
      </c>
      <c r="I137" s="4">
        <v>70.599999999999994</v>
      </c>
      <c r="K137" s="4">
        <v>0</v>
      </c>
      <c r="L137" s="4">
        <v>38</v>
      </c>
      <c r="M137" s="4">
        <v>0.87860000000000005</v>
      </c>
      <c r="N137" s="4">
        <v>12.3986</v>
      </c>
      <c r="O137" s="4">
        <v>3.1699999999999999E-2</v>
      </c>
      <c r="P137" s="4">
        <v>271.48070000000001</v>
      </c>
      <c r="Q137" s="4">
        <v>11.1586</v>
      </c>
      <c r="R137" s="4">
        <v>282.60000000000002</v>
      </c>
      <c r="S137" s="4">
        <v>200.7251</v>
      </c>
      <c r="T137" s="4">
        <v>8.2504000000000008</v>
      </c>
      <c r="U137" s="4">
        <v>209</v>
      </c>
      <c r="V137" s="4">
        <v>70.580699999999993</v>
      </c>
      <c r="Y137" s="4">
        <v>33.161000000000001</v>
      </c>
      <c r="Z137" s="4">
        <v>0</v>
      </c>
      <c r="AA137" s="4">
        <v>0</v>
      </c>
      <c r="AB137" s="4" t="s">
        <v>384</v>
      </c>
      <c r="AC137" s="4">
        <v>0</v>
      </c>
      <c r="AD137" s="4">
        <v>11.9</v>
      </c>
      <c r="AE137" s="4">
        <v>841</v>
      </c>
      <c r="AF137" s="4">
        <v>868</v>
      </c>
      <c r="AG137" s="4">
        <v>821</v>
      </c>
      <c r="AH137" s="4">
        <v>0</v>
      </c>
      <c r="AI137" s="4">
        <v>0</v>
      </c>
      <c r="AJ137" s="4">
        <v>0</v>
      </c>
      <c r="AK137" s="4">
        <v>984</v>
      </c>
      <c r="AL137" s="4">
        <v>-40</v>
      </c>
      <c r="AM137" s="4">
        <v>0</v>
      </c>
      <c r="AN137" s="4">
        <v>25</v>
      </c>
      <c r="AO137" s="4">
        <v>190</v>
      </c>
      <c r="AP137" s="4">
        <v>189</v>
      </c>
      <c r="AQ137" s="4">
        <v>1.9</v>
      </c>
      <c r="AR137" s="4">
        <v>195</v>
      </c>
      <c r="AS137" s="4" t="s">
        <v>155</v>
      </c>
      <c r="AT137" s="4">
        <v>2</v>
      </c>
      <c r="AU137" s="5">
        <v>0.65815972222222219</v>
      </c>
      <c r="AV137" s="4">
        <v>47.160590999999997</v>
      </c>
      <c r="AW137" s="4">
        <v>-88.490731999999994</v>
      </c>
      <c r="AX137" s="4">
        <v>312.8</v>
      </c>
      <c r="AY137" s="4">
        <v>33</v>
      </c>
      <c r="AZ137" s="4">
        <v>12</v>
      </c>
      <c r="BA137" s="4">
        <v>11</v>
      </c>
      <c r="BB137" s="4" t="s">
        <v>437</v>
      </c>
      <c r="BC137" s="4">
        <v>1.0012000000000001</v>
      </c>
      <c r="BD137" s="4">
        <v>1.0012000000000001</v>
      </c>
      <c r="BE137" s="4">
        <v>1.8</v>
      </c>
      <c r="BF137" s="4">
        <v>14.063000000000001</v>
      </c>
      <c r="BG137" s="4">
        <v>15.02</v>
      </c>
      <c r="BH137" s="4">
        <v>1.07</v>
      </c>
      <c r="BI137" s="4">
        <v>13.813000000000001</v>
      </c>
      <c r="BJ137" s="4">
        <v>3023.9070000000002</v>
      </c>
      <c r="BK137" s="4">
        <v>4.9219999999999997</v>
      </c>
      <c r="BL137" s="4">
        <v>6.9340000000000002</v>
      </c>
      <c r="BM137" s="4">
        <v>0.28499999999999998</v>
      </c>
      <c r="BN137" s="4">
        <v>7.2190000000000003</v>
      </c>
      <c r="BO137" s="4">
        <v>5.1269999999999998</v>
      </c>
      <c r="BP137" s="4">
        <v>0.21099999999999999</v>
      </c>
      <c r="BQ137" s="4">
        <v>5.3369999999999997</v>
      </c>
      <c r="BR137" s="4">
        <v>0.56920000000000004</v>
      </c>
      <c r="BU137" s="4">
        <v>1.605</v>
      </c>
      <c r="BW137" s="4">
        <v>0</v>
      </c>
      <c r="BX137" s="4">
        <v>0.13903399999999999</v>
      </c>
      <c r="BY137" s="4">
        <v>-5</v>
      </c>
      <c r="BZ137" s="4">
        <v>0.65</v>
      </c>
      <c r="CA137" s="4">
        <v>3.397643</v>
      </c>
      <c r="CB137" s="4">
        <v>13.13</v>
      </c>
      <c r="CC137" s="4">
        <f t="shared" si="12"/>
        <v>0.89765728059999994</v>
      </c>
      <c r="CE137" s="4">
        <f t="shared" si="13"/>
        <v>7674.7948690471476</v>
      </c>
      <c r="CF137" s="4">
        <f t="shared" si="13"/>
        <v>12.492229537961999</v>
      </c>
      <c r="CG137" s="4">
        <f t="shared" si="14"/>
        <v>13.545515856176999</v>
      </c>
      <c r="CH137" s="4">
        <f t="shared" si="14"/>
        <v>1.4446519815132</v>
      </c>
    </row>
    <row r="138" spans="1:86">
      <c r="A138" s="2">
        <v>42439</v>
      </c>
      <c r="B138" s="32">
        <v>0.45026143518518519</v>
      </c>
      <c r="C138" s="4">
        <v>14.435</v>
      </c>
      <c r="D138" s="4">
        <v>0.33389999999999997</v>
      </c>
      <c r="E138" s="4" t="s">
        <v>155</v>
      </c>
      <c r="F138" s="4">
        <v>3339.090909</v>
      </c>
      <c r="G138" s="4">
        <v>565.1</v>
      </c>
      <c r="H138" s="4">
        <v>12.7</v>
      </c>
      <c r="I138" s="4">
        <v>123.6</v>
      </c>
      <c r="K138" s="4">
        <v>0.05</v>
      </c>
      <c r="L138" s="4">
        <v>43</v>
      </c>
      <c r="M138" s="4">
        <v>0.87350000000000005</v>
      </c>
      <c r="N138" s="4">
        <v>12.608700000000001</v>
      </c>
      <c r="O138" s="4">
        <v>0.29170000000000001</v>
      </c>
      <c r="P138" s="4">
        <v>493.58319999999998</v>
      </c>
      <c r="Q138" s="4">
        <v>11.093299999999999</v>
      </c>
      <c r="R138" s="4">
        <v>504.7</v>
      </c>
      <c r="S138" s="4">
        <v>364.94130000000001</v>
      </c>
      <c r="T138" s="4">
        <v>8.2020999999999997</v>
      </c>
      <c r="U138" s="4">
        <v>373.1</v>
      </c>
      <c r="V138" s="4">
        <v>123.55549999999999</v>
      </c>
      <c r="Y138" s="4">
        <v>37.408999999999999</v>
      </c>
      <c r="Z138" s="4">
        <v>0</v>
      </c>
      <c r="AA138" s="4">
        <v>4.4999999999999998E-2</v>
      </c>
      <c r="AB138" s="4" t="s">
        <v>384</v>
      </c>
      <c r="AC138" s="4">
        <v>0</v>
      </c>
      <c r="AD138" s="4">
        <v>11.9</v>
      </c>
      <c r="AE138" s="4">
        <v>842</v>
      </c>
      <c r="AF138" s="4">
        <v>868</v>
      </c>
      <c r="AG138" s="4">
        <v>821</v>
      </c>
      <c r="AH138" s="4">
        <v>0</v>
      </c>
      <c r="AI138" s="4">
        <v>0</v>
      </c>
      <c r="AJ138" s="4">
        <v>0</v>
      </c>
      <c r="AK138" s="4">
        <v>984</v>
      </c>
      <c r="AL138" s="4">
        <v>-40</v>
      </c>
      <c r="AM138" s="4">
        <v>0</v>
      </c>
      <c r="AN138" s="4">
        <v>25</v>
      </c>
      <c r="AO138" s="4">
        <v>190</v>
      </c>
      <c r="AP138" s="4">
        <v>189</v>
      </c>
      <c r="AQ138" s="4">
        <v>1.9</v>
      </c>
      <c r="AR138" s="4">
        <v>195</v>
      </c>
      <c r="AS138" s="4" t="s">
        <v>155</v>
      </c>
      <c r="AT138" s="4">
        <v>2</v>
      </c>
      <c r="AU138" s="5">
        <v>0.65817129629629634</v>
      </c>
      <c r="AV138" s="4">
        <v>47.160459000000003</v>
      </c>
      <c r="AW138" s="4">
        <v>-88.490718000000001</v>
      </c>
      <c r="AX138" s="4">
        <v>312.8</v>
      </c>
      <c r="AY138" s="4">
        <v>30.6</v>
      </c>
      <c r="AZ138" s="4">
        <v>12</v>
      </c>
      <c r="BA138" s="4">
        <v>11</v>
      </c>
      <c r="BB138" s="4" t="s">
        <v>437</v>
      </c>
      <c r="BC138" s="4">
        <v>1.1024</v>
      </c>
      <c r="BD138" s="4">
        <v>1.0988</v>
      </c>
      <c r="BE138" s="4">
        <v>1.8024</v>
      </c>
      <c r="BF138" s="4">
        <v>14.063000000000001</v>
      </c>
      <c r="BG138" s="4">
        <v>14.38</v>
      </c>
      <c r="BH138" s="4">
        <v>1.02</v>
      </c>
      <c r="BI138" s="4">
        <v>14.484</v>
      </c>
      <c r="BJ138" s="4">
        <v>2961.5790000000002</v>
      </c>
      <c r="BK138" s="4">
        <v>43.603000000000002</v>
      </c>
      <c r="BL138" s="4">
        <v>12.141</v>
      </c>
      <c r="BM138" s="4">
        <v>0.27300000000000002</v>
      </c>
      <c r="BN138" s="4">
        <v>12.414</v>
      </c>
      <c r="BO138" s="4">
        <v>8.9770000000000003</v>
      </c>
      <c r="BP138" s="4">
        <v>0.20200000000000001</v>
      </c>
      <c r="BQ138" s="4">
        <v>9.1780000000000008</v>
      </c>
      <c r="BR138" s="4">
        <v>0.95960000000000001</v>
      </c>
      <c r="BU138" s="4">
        <v>1.7430000000000001</v>
      </c>
      <c r="BW138" s="4">
        <v>7.6929999999999996</v>
      </c>
      <c r="BX138" s="4">
        <v>0.19994400000000001</v>
      </c>
      <c r="BY138" s="4">
        <v>-5</v>
      </c>
      <c r="BZ138" s="4">
        <v>0.64938700000000005</v>
      </c>
      <c r="CA138" s="4">
        <v>4.8861319999999999</v>
      </c>
      <c r="CB138" s="4">
        <v>13.117616999999999</v>
      </c>
      <c r="CC138" s="4">
        <f t="shared" si="12"/>
        <v>1.2909160743999999</v>
      </c>
      <c r="CE138" s="4">
        <f t="shared" si="13"/>
        <v>10809.587444053717</v>
      </c>
      <c r="CF138" s="4">
        <f t="shared" si="13"/>
        <v>159.14836015621202</v>
      </c>
      <c r="CG138" s="4">
        <f t="shared" si="14"/>
        <v>33.499154863512004</v>
      </c>
      <c r="CH138" s="4">
        <f t="shared" si="14"/>
        <v>3.5024830035984</v>
      </c>
    </row>
    <row r="139" spans="1:86">
      <c r="A139" s="2">
        <v>42439</v>
      </c>
      <c r="B139" s="32">
        <v>0.45027300925925928</v>
      </c>
      <c r="C139" s="4">
        <v>13.878</v>
      </c>
      <c r="D139" s="4">
        <v>1.5158</v>
      </c>
      <c r="E139" s="4" t="s">
        <v>155</v>
      </c>
      <c r="F139" s="4">
        <v>15157.973963</v>
      </c>
      <c r="G139" s="4">
        <v>432.3</v>
      </c>
      <c r="H139" s="4">
        <v>12.8</v>
      </c>
      <c r="I139" s="4">
        <v>430.2</v>
      </c>
      <c r="K139" s="4">
        <v>0.3</v>
      </c>
      <c r="L139" s="4">
        <v>55</v>
      </c>
      <c r="M139" s="4">
        <v>0.86709999999999998</v>
      </c>
      <c r="N139" s="4">
        <v>12.034000000000001</v>
      </c>
      <c r="O139" s="4">
        <v>1.3144</v>
      </c>
      <c r="P139" s="4">
        <v>374.8365</v>
      </c>
      <c r="Q139" s="4">
        <v>11.099</v>
      </c>
      <c r="R139" s="4">
        <v>385.9</v>
      </c>
      <c r="S139" s="4">
        <v>277.14350000000002</v>
      </c>
      <c r="T139" s="4">
        <v>8.2063000000000006</v>
      </c>
      <c r="U139" s="4">
        <v>285.3</v>
      </c>
      <c r="V139" s="4">
        <v>430.24189999999999</v>
      </c>
      <c r="Y139" s="4">
        <v>48.052</v>
      </c>
      <c r="Z139" s="4">
        <v>0</v>
      </c>
      <c r="AA139" s="4">
        <v>0.2601</v>
      </c>
      <c r="AB139" s="4" t="s">
        <v>384</v>
      </c>
      <c r="AC139" s="4">
        <v>0</v>
      </c>
      <c r="AD139" s="4">
        <v>11.9</v>
      </c>
      <c r="AE139" s="4">
        <v>843</v>
      </c>
      <c r="AF139" s="4">
        <v>867</v>
      </c>
      <c r="AG139" s="4">
        <v>820</v>
      </c>
      <c r="AH139" s="4">
        <v>0</v>
      </c>
      <c r="AI139" s="4">
        <v>0</v>
      </c>
      <c r="AJ139" s="4">
        <v>0</v>
      </c>
      <c r="AK139" s="4">
        <v>984</v>
      </c>
      <c r="AL139" s="4">
        <v>-40</v>
      </c>
      <c r="AM139" s="4">
        <v>0</v>
      </c>
      <c r="AN139" s="4">
        <v>25</v>
      </c>
      <c r="AO139" s="4">
        <v>190</v>
      </c>
      <c r="AP139" s="4">
        <v>189</v>
      </c>
      <c r="AQ139" s="4">
        <v>2.1</v>
      </c>
      <c r="AR139" s="4">
        <v>195</v>
      </c>
      <c r="AS139" s="4" t="s">
        <v>155</v>
      </c>
      <c r="AT139" s="4">
        <v>2</v>
      </c>
      <c r="AU139" s="5">
        <v>0.65818287037037038</v>
      </c>
      <c r="AV139" s="4">
        <v>47.160345999999997</v>
      </c>
      <c r="AW139" s="4">
        <v>-88.490723000000003</v>
      </c>
      <c r="AX139" s="4">
        <v>312.8</v>
      </c>
      <c r="AY139" s="4">
        <v>30.6</v>
      </c>
      <c r="AZ139" s="4">
        <v>12</v>
      </c>
      <c r="BA139" s="4">
        <v>11</v>
      </c>
      <c r="BB139" s="4" t="s">
        <v>437</v>
      </c>
      <c r="BC139" s="4">
        <v>1.3024</v>
      </c>
      <c r="BD139" s="4">
        <v>1</v>
      </c>
      <c r="BE139" s="4">
        <v>2.0011999999999999</v>
      </c>
      <c r="BF139" s="4">
        <v>14.063000000000001</v>
      </c>
      <c r="BG139" s="4">
        <v>13.66</v>
      </c>
      <c r="BH139" s="4">
        <v>0.97</v>
      </c>
      <c r="BI139" s="4">
        <v>15.326000000000001</v>
      </c>
      <c r="BJ139" s="4">
        <v>2725.2130000000002</v>
      </c>
      <c r="BK139" s="4">
        <v>189.44399999999999</v>
      </c>
      <c r="BL139" s="4">
        <v>8.8889999999999993</v>
      </c>
      <c r="BM139" s="4">
        <v>0.26300000000000001</v>
      </c>
      <c r="BN139" s="4">
        <v>9.1530000000000005</v>
      </c>
      <c r="BO139" s="4">
        <v>6.5730000000000004</v>
      </c>
      <c r="BP139" s="4">
        <v>0.19500000000000001</v>
      </c>
      <c r="BQ139" s="4">
        <v>6.7670000000000003</v>
      </c>
      <c r="BR139" s="4">
        <v>3.2218</v>
      </c>
      <c r="BU139" s="4">
        <v>2.1589999999999998</v>
      </c>
      <c r="BW139" s="4">
        <v>42.832999999999998</v>
      </c>
      <c r="BX139" s="4">
        <v>0.22786999999999999</v>
      </c>
      <c r="BY139" s="4">
        <v>-5</v>
      </c>
      <c r="BZ139" s="4">
        <v>0.64900000000000002</v>
      </c>
      <c r="CA139" s="4">
        <v>5.5685729999999998</v>
      </c>
      <c r="CB139" s="4">
        <v>13.1098</v>
      </c>
      <c r="CC139" s="4">
        <f t="shared" ref="CC139:CC148" si="15">CA139*0.2642</f>
        <v>1.4712169865999998</v>
      </c>
      <c r="CE139" s="4">
        <f t="shared" ref="CE139:CF148" si="16">BJ139*$CA139*0.747</f>
        <v>11336.134005693602</v>
      </c>
      <c r="CF139" s="4">
        <f t="shared" si="16"/>
        <v>788.03475932876381</v>
      </c>
      <c r="CG139" s="4">
        <f t="shared" ref="CG139:CH148" si="17">BQ139*$CA139*0.747</f>
        <v>28.148852517777001</v>
      </c>
      <c r="CH139" s="4">
        <f t="shared" si="17"/>
        <v>13.401798883075799</v>
      </c>
    </row>
    <row r="140" spans="1:86">
      <c r="A140" s="2">
        <v>42439</v>
      </c>
      <c r="B140" s="32">
        <v>0.45028458333333332</v>
      </c>
      <c r="C140" s="4">
        <v>13.16</v>
      </c>
      <c r="D140" s="4">
        <v>2.7151000000000001</v>
      </c>
      <c r="E140" s="4" t="s">
        <v>155</v>
      </c>
      <c r="F140" s="4">
        <v>27151.464605000001</v>
      </c>
      <c r="G140" s="4">
        <v>274.8</v>
      </c>
      <c r="H140" s="4">
        <v>12.8</v>
      </c>
      <c r="I140" s="4">
        <v>740.6</v>
      </c>
      <c r="K140" s="4">
        <v>0.26</v>
      </c>
      <c r="L140" s="4">
        <v>72</v>
      </c>
      <c r="M140" s="4">
        <v>0.86160000000000003</v>
      </c>
      <c r="N140" s="4">
        <v>11.339</v>
      </c>
      <c r="O140" s="4">
        <v>2.3393999999999999</v>
      </c>
      <c r="P140" s="4">
        <v>236.74950000000001</v>
      </c>
      <c r="Q140" s="4">
        <v>11.028499999999999</v>
      </c>
      <c r="R140" s="4">
        <v>247.8</v>
      </c>
      <c r="S140" s="4">
        <v>175.04580000000001</v>
      </c>
      <c r="T140" s="4">
        <v>8.1541999999999994</v>
      </c>
      <c r="U140" s="4">
        <v>183.2</v>
      </c>
      <c r="V140" s="4">
        <v>740.62369999999999</v>
      </c>
      <c r="Y140" s="4">
        <v>62.006</v>
      </c>
      <c r="Z140" s="4">
        <v>0</v>
      </c>
      <c r="AA140" s="4">
        <v>0.22020000000000001</v>
      </c>
      <c r="AB140" s="4" t="s">
        <v>384</v>
      </c>
      <c r="AC140" s="4">
        <v>0</v>
      </c>
      <c r="AD140" s="4">
        <v>11.8</v>
      </c>
      <c r="AE140" s="4">
        <v>844</v>
      </c>
      <c r="AF140" s="4">
        <v>869</v>
      </c>
      <c r="AG140" s="4">
        <v>820</v>
      </c>
      <c r="AH140" s="4">
        <v>0</v>
      </c>
      <c r="AI140" s="4">
        <v>0</v>
      </c>
      <c r="AJ140" s="4">
        <v>0</v>
      </c>
      <c r="AK140" s="4">
        <v>984</v>
      </c>
      <c r="AL140" s="4">
        <v>-40</v>
      </c>
      <c r="AM140" s="4">
        <v>0</v>
      </c>
      <c r="AN140" s="4">
        <v>25</v>
      </c>
      <c r="AO140" s="4">
        <v>190</v>
      </c>
      <c r="AP140" s="4">
        <v>189</v>
      </c>
      <c r="AQ140" s="4">
        <v>2</v>
      </c>
      <c r="AR140" s="4">
        <v>195</v>
      </c>
      <c r="AS140" s="4" t="s">
        <v>155</v>
      </c>
      <c r="AT140" s="4">
        <v>2</v>
      </c>
      <c r="AU140" s="5">
        <v>0.65819444444444442</v>
      </c>
      <c r="AV140" s="4">
        <v>47.160234000000003</v>
      </c>
      <c r="AW140" s="4">
        <v>-88.490717000000004</v>
      </c>
      <c r="AX140" s="4">
        <v>313.60000000000002</v>
      </c>
      <c r="AY140" s="4">
        <v>29.3</v>
      </c>
      <c r="AZ140" s="4">
        <v>12</v>
      </c>
      <c r="BA140" s="4">
        <v>11</v>
      </c>
      <c r="BB140" s="4" t="s">
        <v>437</v>
      </c>
      <c r="BC140" s="4">
        <v>1.4987999999999999</v>
      </c>
      <c r="BD140" s="4">
        <v>1.0024</v>
      </c>
      <c r="BE140" s="4">
        <v>2.1012</v>
      </c>
      <c r="BF140" s="4">
        <v>14.063000000000001</v>
      </c>
      <c r="BG140" s="4">
        <v>13.09</v>
      </c>
      <c r="BH140" s="4">
        <v>0.93</v>
      </c>
      <c r="BI140" s="4">
        <v>16.062999999999999</v>
      </c>
      <c r="BJ140" s="4">
        <v>2500.1770000000001</v>
      </c>
      <c r="BK140" s="4">
        <v>328.30099999999999</v>
      </c>
      <c r="BL140" s="4">
        <v>5.4669999999999996</v>
      </c>
      <c r="BM140" s="4">
        <v>0.255</v>
      </c>
      <c r="BN140" s="4">
        <v>5.7210000000000001</v>
      </c>
      <c r="BO140" s="4">
        <v>4.0419999999999998</v>
      </c>
      <c r="BP140" s="4">
        <v>0.188</v>
      </c>
      <c r="BQ140" s="4">
        <v>4.2300000000000004</v>
      </c>
      <c r="BR140" s="4">
        <v>5.3998999999999997</v>
      </c>
      <c r="BU140" s="4">
        <v>2.7130000000000001</v>
      </c>
      <c r="BW140" s="4">
        <v>35.301000000000002</v>
      </c>
      <c r="BX140" s="4">
        <v>0.27426600000000001</v>
      </c>
      <c r="BY140" s="4">
        <v>-5</v>
      </c>
      <c r="BZ140" s="4">
        <v>0.64838700000000005</v>
      </c>
      <c r="CA140" s="4">
        <v>6.702375</v>
      </c>
      <c r="CB140" s="4">
        <v>13.097417</v>
      </c>
      <c r="CC140" s="4">
        <f t="shared" si="15"/>
        <v>1.770767475</v>
      </c>
      <c r="CE140" s="4">
        <f t="shared" si="16"/>
        <v>12517.571493820125</v>
      </c>
      <c r="CF140" s="4">
        <f t="shared" si="16"/>
        <v>1643.6961219116251</v>
      </c>
      <c r="CG140" s="4">
        <f t="shared" si="17"/>
        <v>21.178231548750002</v>
      </c>
      <c r="CH140" s="4">
        <f t="shared" si="17"/>
        <v>27.035539607587499</v>
      </c>
    </row>
    <row r="141" spans="1:86">
      <c r="A141" s="2">
        <v>42439</v>
      </c>
      <c r="B141" s="32">
        <v>0.45029615740740742</v>
      </c>
      <c r="C141" s="4">
        <v>12.76</v>
      </c>
      <c r="D141" s="4">
        <v>3.1444000000000001</v>
      </c>
      <c r="E141" s="4" t="s">
        <v>155</v>
      </c>
      <c r="F141" s="4">
        <v>31443.880099999998</v>
      </c>
      <c r="G141" s="4">
        <v>258</v>
      </c>
      <c r="H141" s="4">
        <v>12.8</v>
      </c>
      <c r="I141" s="4">
        <v>1035.3</v>
      </c>
      <c r="K141" s="4">
        <v>0.1</v>
      </c>
      <c r="L141" s="4">
        <v>85</v>
      </c>
      <c r="M141" s="4">
        <v>0.86050000000000004</v>
      </c>
      <c r="N141" s="4">
        <v>10.979699999999999</v>
      </c>
      <c r="O141" s="4">
        <v>2.7057000000000002</v>
      </c>
      <c r="P141" s="4">
        <v>222.01689999999999</v>
      </c>
      <c r="Q141" s="4">
        <v>11.014099999999999</v>
      </c>
      <c r="R141" s="4">
        <v>233</v>
      </c>
      <c r="S141" s="4">
        <v>164.15299999999999</v>
      </c>
      <c r="T141" s="4">
        <v>8.1434999999999995</v>
      </c>
      <c r="U141" s="4">
        <v>172.3</v>
      </c>
      <c r="V141" s="4">
        <v>1035.3130000000001</v>
      </c>
      <c r="Y141" s="4">
        <v>72.718000000000004</v>
      </c>
      <c r="Z141" s="4">
        <v>0</v>
      </c>
      <c r="AA141" s="4">
        <v>8.5999999999999993E-2</v>
      </c>
      <c r="AB141" s="4" t="s">
        <v>384</v>
      </c>
      <c r="AC141" s="4">
        <v>0</v>
      </c>
      <c r="AD141" s="4">
        <v>11.9</v>
      </c>
      <c r="AE141" s="4">
        <v>845</v>
      </c>
      <c r="AF141" s="4">
        <v>869</v>
      </c>
      <c r="AG141" s="4">
        <v>822</v>
      </c>
      <c r="AH141" s="4">
        <v>0</v>
      </c>
      <c r="AI141" s="4">
        <v>0</v>
      </c>
      <c r="AJ141" s="4">
        <v>0</v>
      </c>
      <c r="AK141" s="4">
        <v>984</v>
      </c>
      <c r="AL141" s="4">
        <v>-40</v>
      </c>
      <c r="AM141" s="4">
        <v>0</v>
      </c>
      <c r="AN141" s="4">
        <v>25</v>
      </c>
      <c r="AO141" s="4">
        <v>190</v>
      </c>
      <c r="AP141" s="4">
        <v>189</v>
      </c>
      <c r="AQ141" s="4">
        <v>1.7</v>
      </c>
      <c r="AR141" s="4">
        <v>195</v>
      </c>
      <c r="AS141" s="4" t="s">
        <v>155</v>
      </c>
      <c r="AT141" s="4">
        <v>2</v>
      </c>
      <c r="AU141" s="5">
        <v>0.65820601851851845</v>
      </c>
      <c r="AV141" s="4">
        <v>47.160117</v>
      </c>
      <c r="AW141" s="4">
        <v>-88.490707</v>
      </c>
      <c r="AX141" s="4">
        <v>313.3</v>
      </c>
      <c r="AY141" s="4">
        <v>29.3</v>
      </c>
      <c r="AZ141" s="4">
        <v>12</v>
      </c>
      <c r="BA141" s="4">
        <v>10</v>
      </c>
      <c r="BB141" s="4" t="s">
        <v>419</v>
      </c>
      <c r="BC141" s="4">
        <v>1.4</v>
      </c>
      <c r="BD141" s="4">
        <v>1.2012</v>
      </c>
      <c r="BE141" s="4">
        <v>2.2000000000000002</v>
      </c>
      <c r="BF141" s="4">
        <v>14.063000000000001</v>
      </c>
      <c r="BG141" s="4">
        <v>12.99</v>
      </c>
      <c r="BH141" s="4">
        <v>0.92</v>
      </c>
      <c r="BI141" s="4">
        <v>16.213999999999999</v>
      </c>
      <c r="BJ141" s="4">
        <v>2414.518</v>
      </c>
      <c r="BK141" s="4">
        <v>378.69799999999998</v>
      </c>
      <c r="BL141" s="4">
        <v>5.1130000000000004</v>
      </c>
      <c r="BM141" s="4">
        <v>0.254</v>
      </c>
      <c r="BN141" s="4">
        <v>5.3659999999999997</v>
      </c>
      <c r="BO141" s="4">
        <v>3.78</v>
      </c>
      <c r="BP141" s="4">
        <v>0.188</v>
      </c>
      <c r="BQ141" s="4">
        <v>3.968</v>
      </c>
      <c r="BR141" s="4">
        <v>7.5285000000000002</v>
      </c>
      <c r="BU141" s="4">
        <v>3.173</v>
      </c>
      <c r="BW141" s="4">
        <v>13.759</v>
      </c>
      <c r="BX141" s="4">
        <v>0.38201200000000002</v>
      </c>
      <c r="BY141" s="4">
        <v>-5</v>
      </c>
      <c r="BZ141" s="4">
        <v>0.648613</v>
      </c>
      <c r="CA141" s="4">
        <v>9.3354180000000007</v>
      </c>
      <c r="CB141" s="4">
        <v>13.101983000000001</v>
      </c>
      <c r="CC141" s="4">
        <f t="shared" si="15"/>
        <v>2.4664174355999999</v>
      </c>
      <c r="CE141" s="4">
        <f t="shared" si="16"/>
        <v>16837.779494497427</v>
      </c>
      <c r="CF141" s="4">
        <f t="shared" si="16"/>
        <v>2640.8721819457082</v>
      </c>
      <c r="CG141" s="4">
        <f t="shared" si="17"/>
        <v>27.671075152128001</v>
      </c>
      <c r="CH141" s="4">
        <f t="shared" si="17"/>
        <v>52.500425726511011</v>
      </c>
    </row>
    <row r="142" spans="1:86">
      <c r="A142" s="2">
        <v>42439</v>
      </c>
      <c r="B142" s="32">
        <v>0.45030773148148145</v>
      </c>
      <c r="C142" s="4">
        <v>12.817</v>
      </c>
      <c r="D142" s="4">
        <v>2.8959000000000001</v>
      </c>
      <c r="E142" s="4" t="s">
        <v>155</v>
      </c>
      <c r="F142" s="4">
        <v>28959.401709000002</v>
      </c>
      <c r="G142" s="4">
        <v>337.3</v>
      </c>
      <c r="H142" s="4">
        <v>3.1</v>
      </c>
      <c r="I142" s="4">
        <v>1191.3</v>
      </c>
      <c r="K142" s="4">
        <v>0.06</v>
      </c>
      <c r="L142" s="4">
        <v>87</v>
      </c>
      <c r="M142" s="4">
        <v>0.86209999999999998</v>
      </c>
      <c r="N142" s="4">
        <v>11.05</v>
      </c>
      <c r="O142" s="4">
        <v>2.4967000000000001</v>
      </c>
      <c r="P142" s="4">
        <v>290.81020000000001</v>
      </c>
      <c r="Q142" s="4">
        <v>2.6656</v>
      </c>
      <c r="R142" s="4">
        <v>293.5</v>
      </c>
      <c r="S142" s="4">
        <v>215.01679999999999</v>
      </c>
      <c r="T142" s="4">
        <v>1.9708000000000001</v>
      </c>
      <c r="U142" s="4">
        <v>217</v>
      </c>
      <c r="V142" s="4">
        <v>1191.3018</v>
      </c>
      <c r="Y142" s="4">
        <v>74.759</v>
      </c>
      <c r="Z142" s="4">
        <v>0</v>
      </c>
      <c r="AA142" s="4">
        <v>4.7899999999999998E-2</v>
      </c>
      <c r="AB142" s="4" t="s">
        <v>384</v>
      </c>
      <c r="AC142" s="4">
        <v>0</v>
      </c>
      <c r="AD142" s="4">
        <v>11.8</v>
      </c>
      <c r="AE142" s="4">
        <v>846</v>
      </c>
      <c r="AF142" s="4">
        <v>867</v>
      </c>
      <c r="AG142" s="4">
        <v>822</v>
      </c>
      <c r="AH142" s="4">
        <v>0</v>
      </c>
      <c r="AI142" s="4">
        <v>0</v>
      </c>
      <c r="AJ142" s="4">
        <v>0</v>
      </c>
      <c r="AK142" s="4">
        <v>984</v>
      </c>
      <c r="AL142" s="4">
        <v>-40</v>
      </c>
      <c r="AM142" s="4">
        <v>0</v>
      </c>
      <c r="AN142" s="4">
        <v>25</v>
      </c>
      <c r="AO142" s="4">
        <v>190</v>
      </c>
      <c r="AP142" s="4">
        <v>189</v>
      </c>
      <c r="AQ142" s="4">
        <v>1.7</v>
      </c>
      <c r="AR142" s="4">
        <v>195</v>
      </c>
      <c r="AS142" s="4" t="s">
        <v>155</v>
      </c>
      <c r="AT142" s="4">
        <v>2</v>
      </c>
      <c r="AU142" s="5">
        <v>0.6582175925925926</v>
      </c>
      <c r="AV142" s="4">
        <v>47.160001000000001</v>
      </c>
      <c r="AW142" s="4">
        <v>-88.490684999999999</v>
      </c>
      <c r="AX142" s="4">
        <v>313.10000000000002</v>
      </c>
      <c r="AY142" s="4">
        <v>29.3</v>
      </c>
      <c r="AZ142" s="4">
        <v>12</v>
      </c>
      <c r="BA142" s="4">
        <v>10</v>
      </c>
      <c r="BB142" s="4" t="s">
        <v>419</v>
      </c>
      <c r="BC142" s="4">
        <v>1.4</v>
      </c>
      <c r="BD142" s="4">
        <v>1.3</v>
      </c>
      <c r="BE142" s="4">
        <v>2.2000000000000002</v>
      </c>
      <c r="BF142" s="4">
        <v>14.063000000000001</v>
      </c>
      <c r="BG142" s="4">
        <v>13.15</v>
      </c>
      <c r="BH142" s="4">
        <v>0.94</v>
      </c>
      <c r="BI142" s="4">
        <v>15.992000000000001</v>
      </c>
      <c r="BJ142" s="4">
        <v>2451.9369999999999</v>
      </c>
      <c r="BK142" s="4">
        <v>352.60399999999998</v>
      </c>
      <c r="BL142" s="4">
        <v>6.758</v>
      </c>
      <c r="BM142" s="4">
        <v>6.2E-2</v>
      </c>
      <c r="BN142" s="4">
        <v>6.82</v>
      </c>
      <c r="BO142" s="4">
        <v>4.9960000000000004</v>
      </c>
      <c r="BP142" s="4">
        <v>4.5999999999999999E-2</v>
      </c>
      <c r="BQ142" s="4">
        <v>5.0419999999999998</v>
      </c>
      <c r="BR142" s="4">
        <v>8.7410999999999994</v>
      </c>
      <c r="BU142" s="4">
        <v>3.2909999999999999</v>
      </c>
      <c r="BW142" s="4">
        <v>7.7279999999999998</v>
      </c>
      <c r="BX142" s="4">
        <v>0.444712</v>
      </c>
      <c r="BY142" s="4">
        <v>-5</v>
      </c>
      <c r="BZ142" s="4">
        <v>0.64838700000000005</v>
      </c>
      <c r="CA142" s="4">
        <v>10.867649999999999</v>
      </c>
      <c r="CB142" s="4">
        <v>13.097417</v>
      </c>
      <c r="CC142" s="4">
        <f t="shared" si="15"/>
        <v>2.8712331299999998</v>
      </c>
      <c r="CE142" s="4">
        <f t="shared" si="16"/>
        <v>19905.154474123348</v>
      </c>
      <c r="CF142" s="4">
        <f t="shared" si="16"/>
        <v>2862.4867148681997</v>
      </c>
      <c r="CG142" s="4">
        <f t="shared" si="17"/>
        <v>40.931634401099998</v>
      </c>
      <c r="CH142" s="4">
        <f t="shared" si="17"/>
        <v>70.961425915004995</v>
      </c>
    </row>
    <row r="143" spans="1:86">
      <c r="A143" s="2">
        <v>42439</v>
      </c>
      <c r="B143" s="32">
        <v>0.4503193055555556</v>
      </c>
      <c r="C143" s="4">
        <v>13.14</v>
      </c>
      <c r="D143" s="4">
        <v>2.4931000000000001</v>
      </c>
      <c r="E143" s="4" t="s">
        <v>155</v>
      </c>
      <c r="F143" s="4">
        <v>24930.88407</v>
      </c>
      <c r="G143" s="4">
        <v>482.8</v>
      </c>
      <c r="H143" s="4">
        <v>1.7</v>
      </c>
      <c r="I143" s="4">
        <v>1161.4000000000001</v>
      </c>
      <c r="K143" s="4">
        <v>0</v>
      </c>
      <c r="L143" s="4">
        <v>88</v>
      </c>
      <c r="M143" s="4">
        <v>0.86329999999999996</v>
      </c>
      <c r="N143" s="4">
        <v>11.3438</v>
      </c>
      <c r="O143" s="4">
        <v>2.1524000000000001</v>
      </c>
      <c r="P143" s="4">
        <v>416.81180000000001</v>
      </c>
      <c r="Q143" s="4">
        <v>1.4565999999999999</v>
      </c>
      <c r="R143" s="4">
        <v>418.3</v>
      </c>
      <c r="S143" s="4">
        <v>308.17880000000002</v>
      </c>
      <c r="T143" s="4">
        <v>1.077</v>
      </c>
      <c r="U143" s="4">
        <v>309.3</v>
      </c>
      <c r="V143" s="4">
        <v>1161.3503000000001</v>
      </c>
      <c r="Y143" s="4">
        <v>75.62</v>
      </c>
      <c r="Z143" s="4">
        <v>0</v>
      </c>
      <c r="AA143" s="4">
        <v>0</v>
      </c>
      <c r="AB143" s="4" t="s">
        <v>384</v>
      </c>
      <c r="AC143" s="4">
        <v>0</v>
      </c>
      <c r="AD143" s="4">
        <v>11.8</v>
      </c>
      <c r="AE143" s="4">
        <v>847</v>
      </c>
      <c r="AF143" s="4">
        <v>869</v>
      </c>
      <c r="AG143" s="4">
        <v>823</v>
      </c>
      <c r="AH143" s="4">
        <v>0</v>
      </c>
      <c r="AI143" s="4">
        <v>0</v>
      </c>
      <c r="AJ143" s="4">
        <v>0</v>
      </c>
      <c r="AK143" s="4">
        <v>984</v>
      </c>
      <c r="AL143" s="4">
        <v>-40</v>
      </c>
      <c r="AM143" s="4">
        <v>0</v>
      </c>
      <c r="AN143" s="4">
        <v>25</v>
      </c>
      <c r="AO143" s="4">
        <v>190</v>
      </c>
      <c r="AP143" s="4">
        <v>189</v>
      </c>
      <c r="AQ143" s="4">
        <v>1.8</v>
      </c>
      <c r="AR143" s="4">
        <v>195</v>
      </c>
      <c r="AS143" s="4" t="s">
        <v>155</v>
      </c>
      <c r="AT143" s="4">
        <v>2</v>
      </c>
      <c r="AU143" s="5">
        <v>0.65822916666666664</v>
      </c>
      <c r="AV143" s="4">
        <v>47.159882000000003</v>
      </c>
      <c r="AW143" s="4">
        <v>-88.490663999999995</v>
      </c>
      <c r="AX143" s="4">
        <v>312.89999999999998</v>
      </c>
      <c r="AY143" s="4">
        <v>31.2</v>
      </c>
      <c r="AZ143" s="4">
        <v>12</v>
      </c>
      <c r="BA143" s="4">
        <v>11</v>
      </c>
      <c r="BB143" s="4" t="s">
        <v>437</v>
      </c>
      <c r="BC143" s="4">
        <v>1.4084000000000001</v>
      </c>
      <c r="BD143" s="4">
        <v>1.3024</v>
      </c>
      <c r="BE143" s="4">
        <v>2.2084000000000001</v>
      </c>
      <c r="BF143" s="4">
        <v>14.063000000000001</v>
      </c>
      <c r="BG143" s="4">
        <v>13.27</v>
      </c>
      <c r="BH143" s="4">
        <v>0.94</v>
      </c>
      <c r="BI143" s="4">
        <v>15.831</v>
      </c>
      <c r="BJ143" s="4">
        <v>2527.067</v>
      </c>
      <c r="BK143" s="4">
        <v>305.17599999999999</v>
      </c>
      <c r="BL143" s="4">
        <v>9.7240000000000002</v>
      </c>
      <c r="BM143" s="4">
        <v>3.4000000000000002E-2</v>
      </c>
      <c r="BN143" s="4">
        <v>9.7579999999999991</v>
      </c>
      <c r="BO143" s="4">
        <v>7.1890000000000001</v>
      </c>
      <c r="BP143" s="4">
        <v>2.5000000000000001E-2</v>
      </c>
      <c r="BQ143" s="4">
        <v>7.2149999999999999</v>
      </c>
      <c r="BR143" s="4">
        <v>8.5549999999999997</v>
      </c>
      <c r="BU143" s="4">
        <v>3.3420000000000001</v>
      </c>
      <c r="BW143" s="4">
        <v>0</v>
      </c>
      <c r="BX143" s="4">
        <v>0.463808</v>
      </c>
      <c r="BY143" s="4">
        <v>-5</v>
      </c>
      <c r="BZ143" s="4">
        <v>0.64800000000000002</v>
      </c>
      <c r="CA143" s="4">
        <v>11.334308</v>
      </c>
      <c r="CB143" s="4">
        <v>13.089600000000001</v>
      </c>
      <c r="CC143" s="4">
        <f t="shared" si="15"/>
        <v>2.9945241735999999</v>
      </c>
      <c r="CE143" s="4">
        <f t="shared" si="16"/>
        <v>21395.989118833091</v>
      </c>
      <c r="CF143" s="4">
        <f t="shared" si="16"/>
        <v>2583.842207321376</v>
      </c>
      <c r="CG143" s="4">
        <f t="shared" si="17"/>
        <v>61.087443068339994</v>
      </c>
      <c r="CH143" s="4">
        <f t="shared" si="17"/>
        <v>72.432858690179998</v>
      </c>
    </row>
    <row r="144" spans="1:86">
      <c r="A144" s="2">
        <v>42439</v>
      </c>
      <c r="B144" s="32">
        <v>0.45033087962962964</v>
      </c>
      <c r="C144" s="4">
        <v>13.034000000000001</v>
      </c>
      <c r="D144" s="4">
        <v>2.5055999999999998</v>
      </c>
      <c r="E144" s="4" t="s">
        <v>155</v>
      </c>
      <c r="F144" s="4">
        <v>25056.303080999998</v>
      </c>
      <c r="G144" s="4">
        <v>537.9</v>
      </c>
      <c r="H144" s="4">
        <v>1.7</v>
      </c>
      <c r="I144" s="4">
        <v>1122</v>
      </c>
      <c r="K144" s="4">
        <v>0</v>
      </c>
      <c r="L144" s="4">
        <v>92</v>
      </c>
      <c r="M144" s="4">
        <v>0.86409999999999998</v>
      </c>
      <c r="N144" s="4">
        <v>11.2621</v>
      </c>
      <c r="O144" s="4">
        <v>2.1650999999999998</v>
      </c>
      <c r="P144" s="4">
        <v>464.79700000000003</v>
      </c>
      <c r="Q144" s="4">
        <v>1.4689000000000001</v>
      </c>
      <c r="R144" s="4">
        <v>466.3</v>
      </c>
      <c r="S144" s="4">
        <v>343.65769999999998</v>
      </c>
      <c r="T144" s="4">
        <v>1.0861000000000001</v>
      </c>
      <c r="U144" s="4">
        <v>344.7</v>
      </c>
      <c r="V144" s="4">
        <v>1122.0021999999999</v>
      </c>
      <c r="Y144" s="4">
        <v>79.83</v>
      </c>
      <c r="Z144" s="4">
        <v>0</v>
      </c>
      <c r="AA144" s="4">
        <v>0</v>
      </c>
      <c r="AB144" s="4" t="s">
        <v>384</v>
      </c>
      <c r="AC144" s="4">
        <v>0</v>
      </c>
      <c r="AD144" s="4">
        <v>11.9</v>
      </c>
      <c r="AE144" s="4">
        <v>846</v>
      </c>
      <c r="AF144" s="4">
        <v>869</v>
      </c>
      <c r="AG144" s="4">
        <v>823</v>
      </c>
      <c r="AH144" s="4">
        <v>0</v>
      </c>
      <c r="AI144" s="4">
        <v>0</v>
      </c>
      <c r="AJ144" s="4">
        <v>0</v>
      </c>
      <c r="AK144" s="4">
        <v>984</v>
      </c>
      <c r="AL144" s="4">
        <v>-40</v>
      </c>
      <c r="AM144" s="4">
        <v>0</v>
      </c>
      <c r="AN144" s="4">
        <v>25</v>
      </c>
      <c r="AO144" s="4">
        <v>190.6</v>
      </c>
      <c r="AP144" s="4">
        <v>189</v>
      </c>
      <c r="AQ144" s="4">
        <v>1.9</v>
      </c>
      <c r="AR144" s="4">
        <v>195</v>
      </c>
      <c r="AS144" s="4" t="s">
        <v>155</v>
      </c>
      <c r="AT144" s="4">
        <v>2</v>
      </c>
      <c r="AU144" s="5">
        <v>0.65824074074074079</v>
      </c>
      <c r="AV144" s="4">
        <v>47.159764000000003</v>
      </c>
      <c r="AW144" s="4">
        <v>-88.490600999999998</v>
      </c>
      <c r="AX144" s="4">
        <v>312.7</v>
      </c>
      <c r="AY144" s="4">
        <v>31.6</v>
      </c>
      <c r="AZ144" s="4">
        <v>12</v>
      </c>
      <c r="BA144" s="4">
        <v>11</v>
      </c>
      <c r="BB144" s="4" t="s">
        <v>437</v>
      </c>
      <c r="BC144" s="4">
        <v>2.1072000000000002</v>
      </c>
      <c r="BD144" s="4">
        <v>1.5012000000000001</v>
      </c>
      <c r="BE144" s="4">
        <v>2.9072</v>
      </c>
      <c r="BF144" s="4">
        <v>14.063000000000001</v>
      </c>
      <c r="BG144" s="4">
        <v>13.34</v>
      </c>
      <c r="BH144" s="4">
        <v>0.95</v>
      </c>
      <c r="BI144" s="4">
        <v>15.73</v>
      </c>
      <c r="BJ144" s="4">
        <v>2522.42</v>
      </c>
      <c r="BK144" s="4">
        <v>308.63600000000002</v>
      </c>
      <c r="BL144" s="4">
        <v>10.901999999999999</v>
      </c>
      <c r="BM144" s="4">
        <v>3.4000000000000002E-2</v>
      </c>
      <c r="BN144" s="4">
        <v>10.936</v>
      </c>
      <c r="BO144" s="4">
        <v>8.06</v>
      </c>
      <c r="BP144" s="4">
        <v>2.5000000000000001E-2</v>
      </c>
      <c r="BQ144" s="4">
        <v>8.0860000000000003</v>
      </c>
      <c r="BR144" s="4">
        <v>8.3097999999999992</v>
      </c>
      <c r="BU144" s="4">
        <v>3.5470000000000002</v>
      </c>
      <c r="BW144" s="4">
        <v>0</v>
      </c>
      <c r="BX144" s="4">
        <v>0.46019199999999999</v>
      </c>
      <c r="BY144" s="4">
        <v>-5</v>
      </c>
      <c r="BZ144" s="4">
        <v>0.648613</v>
      </c>
      <c r="CA144" s="4">
        <v>11.245941999999999</v>
      </c>
      <c r="CB144" s="4">
        <v>13.101983000000001</v>
      </c>
      <c r="CC144" s="4">
        <f t="shared" si="15"/>
        <v>2.9711778763999996</v>
      </c>
      <c r="CE144" s="4">
        <f t="shared" si="16"/>
        <v>21190.14079767108</v>
      </c>
      <c r="CF144" s="4">
        <f t="shared" si="16"/>
        <v>2592.7642086686642</v>
      </c>
      <c r="CG144" s="4">
        <f t="shared" si="17"/>
        <v>67.928211197964004</v>
      </c>
      <c r="CH144" s="4">
        <f t="shared" si="17"/>
        <v>69.808292037205192</v>
      </c>
    </row>
    <row r="145" spans="1:86">
      <c r="A145" s="2">
        <v>42439</v>
      </c>
      <c r="B145" s="32">
        <v>0.45034245370370374</v>
      </c>
      <c r="C145" s="4">
        <v>12.776999999999999</v>
      </c>
      <c r="D145" s="4">
        <v>3.0819999999999999</v>
      </c>
      <c r="E145" s="4" t="s">
        <v>155</v>
      </c>
      <c r="F145" s="4">
        <v>30820.357724000001</v>
      </c>
      <c r="G145" s="4">
        <v>523.9</v>
      </c>
      <c r="H145" s="4">
        <v>2.9</v>
      </c>
      <c r="I145" s="4">
        <v>1299.8</v>
      </c>
      <c r="K145" s="4">
        <v>0</v>
      </c>
      <c r="L145" s="4">
        <v>100</v>
      </c>
      <c r="M145" s="4">
        <v>0.86070000000000002</v>
      </c>
      <c r="N145" s="4">
        <v>10.9968</v>
      </c>
      <c r="O145" s="4">
        <v>2.6526000000000001</v>
      </c>
      <c r="P145" s="4">
        <v>450.85879999999997</v>
      </c>
      <c r="Q145" s="4">
        <v>2.4958999999999998</v>
      </c>
      <c r="R145" s="4">
        <v>453.4</v>
      </c>
      <c r="S145" s="4">
        <v>333.35210000000001</v>
      </c>
      <c r="T145" s="4">
        <v>1.8453999999999999</v>
      </c>
      <c r="U145" s="4">
        <v>335.2</v>
      </c>
      <c r="V145" s="4">
        <v>1299.8323</v>
      </c>
      <c r="Y145" s="4">
        <v>85.777000000000001</v>
      </c>
      <c r="Z145" s="4">
        <v>0</v>
      </c>
      <c r="AA145" s="4">
        <v>0</v>
      </c>
      <c r="AB145" s="4" t="s">
        <v>384</v>
      </c>
      <c r="AC145" s="4">
        <v>0</v>
      </c>
      <c r="AD145" s="4">
        <v>11.8</v>
      </c>
      <c r="AE145" s="4">
        <v>846</v>
      </c>
      <c r="AF145" s="4">
        <v>870</v>
      </c>
      <c r="AG145" s="4">
        <v>824</v>
      </c>
      <c r="AH145" s="4">
        <v>0</v>
      </c>
      <c r="AI145" s="4">
        <v>0</v>
      </c>
      <c r="AJ145" s="4">
        <v>0</v>
      </c>
      <c r="AK145" s="4">
        <v>984</v>
      </c>
      <c r="AL145" s="4">
        <v>-40</v>
      </c>
      <c r="AM145" s="4">
        <v>0</v>
      </c>
      <c r="AN145" s="4">
        <v>25</v>
      </c>
      <c r="AO145" s="4">
        <v>190.4</v>
      </c>
      <c r="AP145" s="4">
        <v>189</v>
      </c>
      <c r="AQ145" s="4">
        <v>1.7</v>
      </c>
      <c r="AR145" s="4">
        <v>195</v>
      </c>
      <c r="AS145" s="4" t="s">
        <v>155</v>
      </c>
      <c r="AT145" s="4">
        <v>2</v>
      </c>
      <c r="AU145" s="5">
        <v>0.65825231481481483</v>
      </c>
      <c r="AV145" s="4">
        <v>47.159652000000001</v>
      </c>
      <c r="AW145" s="4">
        <v>-88.490500999999995</v>
      </c>
      <c r="AX145" s="4">
        <v>312.60000000000002</v>
      </c>
      <c r="AY145" s="4">
        <v>36</v>
      </c>
      <c r="AZ145" s="4">
        <v>12</v>
      </c>
      <c r="BA145" s="4">
        <v>8</v>
      </c>
      <c r="BB145" s="4" t="s">
        <v>445</v>
      </c>
      <c r="BC145" s="4">
        <v>2.6844160000000001</v>
      </c>
      <c r="BD145" s="4">
        <v>1.601199</v>
      </c>
      <c r="BE145" s="4">
        <v>3.492807</v>
      </c>
      <c r="BF145" s="4">
        <v>14.063000000000001</v>
      </c>
      <c r="BG145" s="4">
        <v>13</v>
      </c>
      <c r="BH145" s="4">
        <v>0.92</v>
      </c>
      <c r="BI145" s="4">
        <v>16.189</v>
      </c>
      <c r="BJ145" s="4">
        <v>2419.9569999999999</v>
      </c>
      <c r="BK145" s="4">
        <v>371.52699999999999</v>
      </c>
      <c r="BL145" s="4">
        <v>10.39</v>
      </c>
      <c r="BM145" s="4">
        <v>5.8000000000000003E-2</v>
      </c>
      <c r="BN145" s="4">
        <v>10.448</v>
      </c>
      <c r="BO145" s="4">
        <v>7.6820000000000004</v>
      </c>
      <c r="BP145" s="4">
        <v>4.2999999999999997E-2</v>
      </c>
      <c r="BQ145" s="4">
        <v>7.7249999999999996</v>
      </c>
      <c r="BR145" s="4">
        <v>9.4586000000000006</v>
      </c>
      <c r="BU145" s="4">
        <v>3.7450000000000001</v>
      </c>
      <c r="BW145" s="4">
        <v>0</v>
      </c>
      <c r="BX145" s="4">
        <v>0.43622300000000003</v>
      </c>
      <c r="BY145" s="4">
        <v>-5</v>
      </c>
      <c r="BZ145" s="4">
        <v>0.64777399999999996</v>
      </c>
      <c r="CA145" s="4">
        <v>10.660199</v>
      </c>
      <c r="CB145" s="4">
        <v>13.085035</v>
      </c>
      <c r="CC145" s="4">
        <f t="shared" si="15"/>
        <v>2.8164245758000002</v>
      </c>
      <c r="CE145" s="4">
        <f t="shared" si="16"/>
        <v>19270.525724007923</v>
      </c>
      <c r="CF145" s="4">
        <f t="shared" si="16"/>
        <v>2958.532160143131</v>
      </c>
      <c r="CG145" s="4">
        <f t="shared" si="17"/>
        <v>61.515477844425007</v>
      </c>
      <c r="CH145" s="4">
        <f t="shared" si="17"/>
        <v>75.320427021265814</v>
      </c>
    </row>
    <row r="146" spans="1:86">
      <c r="A146" s="2">
        <v>42439</v>
      </c>
      <c r="B146" s="32">
        <v>0.45035402777777778</v>
      </c>
      <c r="C146" s="4">
        <v>12.65</v>
      </c>
      <c r="D146" s="4">
        <v>3.0910000000000002</v>
      </c>
      <c r="E146" s="4" t="s">
        <v>155</v>
      </c>
      <c r="F146" s="4">
        <v>30909.788617999999</v>
      </c>
      <c r="G146" s="4">
        <v>491.6</v>
      </c>
      <c r="H146" s="4">
        <v>3.1</v>
      </c>
      <c r="I146" s="4">
        <v>1450.6</v>
      </c>
      <c r="K146" s="4">
        <v>0</v>
      </c>
      <c r="L146" s="4">
        <v>105</v>
      </c>
      <c r="M146" s="4">
        <v>0.86140000000000005</v>
      </c>
      <c r="N146" s="4">
        <v>10.896800000000001</v>
      </c>
      <c r="O146" s="4">
        <v>2.6625999999999999</v>
      </c>
      <c r="P146" s="4">
        <v>423.45409999999998</v>
      </c>
      <c r="Q146" s="4">
        <v>2.6593</v>
      </c>
      <c r="R146" s="4">
        <v>426.1</v>
      </c>
      <c r="S146" s="4">
        <v>313.0899</v>
      </c>
      <c r="T146" s="4">
        <v>1.9661999999999999</v>
      </c>
      <c r="U146" s="4">
        <v>315.10000000000002</v>
      </c>
      <c r="V146" s="4">
        <v>1450.6278</v>
      </c>
      <c r="Y146" s="4">
        <v>90.852000000000004</v>
      </c>
      <c r="Z146" s="4">
        <v>0</v>
      </c>
      <c r="AA146" s="4">
        <v>0</v>
      </c>
      <c r="AB146" s="4" t="s">
        <v>384</v>
      </c>
      <c r="AC146" s="4">
        <v>0</v>
      </c>
      <c r="AD146" s="4">
        <v>11.9</v>
      </c>
      <c r="AE146" s="4">
        <v>846</v>
      </c>
      <c r="AF146" s="4">
        <v>870</v>
      </c>
      <c r="AG146" s="4">
        <v>825</v>
      </c>
      <c r="AH146" s="4">
        <v>0</v>
      </c>
      <c r="AI146" s="4">
        <v>0</v>
      </c>
      <c r="AJ146" s="4">
        <v>0</v>
      </c>
      <c r="AK146" s="4">
        <v>984</v>
      </c>
      <c r="AL146" s="4">
        <v>-40</v>
      </c>
      <c r="AM146" s="4">
        <v>0</v>
      </c>
      <c r="AN146" s="4">
        <v>25</v>
      </c>
      <c r="AO146" s="4">
        <v>190.6</v>
      </c>
      <c r="AP146" s="4">
        <v>189.6</v>
      </c>
      <c r="AQ146" s="4">
        <v>1.7</v>
      </c>
      <c r="AR146" s="4">
        <v>195</v>
      </c>
      <c r="AS146" s="4" t="s">
        <v>155</v>
      </c>
      <c r="AT146" s="4">
        <v>2</v>
      </c>
      <c r="AU146" s="5">
        <v>0.65826388888888887</v>
      </c>
      <c r="AV146" s="4">
        <v>47.159551</v>
      </c>
      <c r="AW146" s="4">
        <v>-88.490342999999996</v>
      </c>
      <c r="AX146" s="4">
        <v>312.5</v>
      </c>
      <c r="AY146" s="4">
        <v>36.4</v>
      </c>
      <c r="AZ146" s="4">
        <v>12</v>
      </c>
      <c r="BA146" s="4">
        <v>8</v>
      </c>
      <c r="BB146" s="4" t="s">
        <v>445</v>
      </c>
      <c r="BC146" s="4">
        <v>1.4011009999999999</v>
      </c>
      <c r="BD146" s="4">
        <v>1.6922919999999999</v>
      </c>
      <c r="BE146" s="4">
        <v>2.8933930000000001</v>
      </c>
      <c r="BF146" s="4">
        <v>14.063000000000001</v>
      </c>
      <c r="BG146" s="4">
        <v>13.08</v>
      </c>
      <c r="BH146" s="4">
        <v>0.93</v>
      </c>
      <c r="BI146" s="4">
        <v>16.09</v>
      </c>
      <c r="BJ146" s="4">
        <v>2411.0990000000002</v>
      </c>
      <c r="BK146" s="4">
        <v>374.971</v>
      </c>
      <c r="BL146" s="4">
        <v>9.8119999999999994</v>
      </c>
      <c r="BM146" s="4">
        <v>6.2E-2</v>
      </c>
      <c r="BN146" s="4">
        <v>9.8740000000000006</v>
      </c>
      <c r="BO146" s="4">
        <v>7.2549999999999999</v>
      </c>
      <c r="BP146" s="4">
        <v>4.5999999999999999E-2</v>
      </c>
      <c r="BQ146" s="4">
        <v>7.3</v>
      </c>
      <c r="BR146" s="4">
        <v>10.613799999999999</v>
      </c>
      <c r="BU146" s="4">
        <v>3.988</v>
      </c>
      <c r="BW146" s="4">
        <v>0</v>
      </c>
      <c r="BX146" s="4">
        <v>0.39864100000000002</v>
      </c>
      <c r="BY146" s="4">
        <v>-5</v>
      </c>
      <c r="BZ146" s="4">
        <v>0.64761299999999999</v>
      </c>
      <c r="CA146" s="4">
        <v>9.7417890000000007</v>
      </c>
      <c r="CB146" s="4">
        <v>13.081783</v>
      </c>
      <c r="CC146" s="4">
        <f t="shared" si="15"/>
        <v>2.5737806538000001</v>
      </c>
      <c r="CE146" s="4">
        <f t="shared" si="16"/>
        <v>17545.848033934919</v>
      </c>
      <c r="CF146" s="4">
        <f t="shared" si="16"/>
        <v>2728.707607249893</v>
      </c>
      <c r="CG146" s="4">
        <f t="shared" si="17"/>
        <v>53.122949595900003</v>
      </c>
      <c r="CH146" s="4">
        <f t="shared" si="17"/>
        <v>77.237857865885402</v>
      </c>
    </row>
    <row r="147" spans="1:86">
      <c r="A147" s="2">
        <v>42439</v>
      </c>
      <c r="B147" s="32">
        <v>0.45036560185185182</v>
      </c>
      <c r="C147" s="4">
        <v>12.643000000000001</v>
      </c>
      <c r="D147" s="4">
        <v>3.3018000000000001</v>
      </c>
      <c r="E147" s="4" t="s">
        <v>155</v>
      </c>
      <c r="F147" s="4">
        <v>33018.059950000003</v>
      </c>
      <c r="G147" s="4">
        <v>488.8</v>
      </c>
      <c r="H147" s="4">
        <v>14.3</v>
      </c>
      <c r="I147" s="4">
        <v>1538.5</v>
      </c>
      <c r="K147" s="4">
        <v>0</v>
      </c>
      <c r="L147" s="4">
        <v>109</v>
      </c>
      <c r="M147" s="4">
        <v>0.85940000000000005</v>
      </c>
      <c r="N147" s="4">
        <v>10.866</v>
      </c>
      <c r="O147" s="4">
        <v>2.8376000000000001</v>
      </c>
      <c r="P147" s="4">
        <v>420.08690000000001</v>
      </c>
      <c r="Q147" s="4">
        <v>12.2567</v>
      </c>
      <c r="R147" s="4">
        <v>432.3</v>
      </c>
      <c r="S147" s="4">
        <v>310.6003</v>
      </c>
      <c r="T147" s="4">
        <v>9.0623000000000005</v>
      </c>
      <c r="U147" s="4">
        <v>319.7</v>
      </c>
      <c r="V147" s="4">
        <v>1538.5038999999999</v>
      </c>
      <c r="Y147" s="4">
        <v>93.951999999999998</v>
      </c>
      <c r="Z147" s="4">
        <v>0</v>
      </c>
      <c r="AA147" s="4">
        <v>0</v>
      </c>
      <c r="AB147" s="4" t="s">
        <v>384</v>
      </c>
      <c r="AC147" s="4">
        <v>0</v>
      </c>
      <c r="AD147" s="4">
        <v>11.8</v>
      </c>
      <c r="AE147" s="4">
        <v>846</v>
      </c>
      <c r="AF147" s="4">
        <v>869</v>
      </c>
      <c r="AG147" s="4">
        <v>826</v>
      </c>
      <c r="AH147" s="4">
        <v>0</v>
      </c>
      <c r="AI147" s="4">
        <v>0</v>
      </c>
      <c r="AJ147" s="4">
        <v>0</v>
      </c>
      <c r="AK147" s="4">
        <v>984</v>
      </c>
      <c r="AL147" s="4">
        <v>-40</v>
      </c>
      <c r="AM147" s="4">
        <v>0</v>
      </c>
      <c r="AN147" s="4">
        <v>25</v>
      </c>
      <c r="AO147" s="4">
        <v>190.4</v>
      </c>
      <c r="AP147" s="4">
        <v>189.4</v>
      </c>
      <c r="AQ147" s="4">
        <v>1.4</v>
      </c>
      <c r="AR147" s="4">
        <v>195</v>
      </c>
      <c r="AS147" s="4" t="s">
        <v>155</v>
      </c>
      <c r="AT147" s="4">
        <v>2</v>
      </c>
      <c r="AU147" s="5">
        <v>0.65827546296296291</v>
      </c>
      <c r="AV147" s="4">
        <v>47.159450999999997</v>
      </c>
      <c r="AW147" s="4">
        <v>-88.490176000000005</v>
      </c>
      <c r="AX147" s="4">
        <v>312.5</v>
      </c>
      <c r="AY147" s="4">
        <v>36.4</v>
      </c>
      <c r="AZ147" s="4">
        <v>12</v>
      </c>
      <c r="BA147" s="4">
        <v>8</v>
      </c>
      <c r="BB147" s="4" t="s">
        <v>445</v>
      </c>
      <c r="BC147" s="4">
        <v>1.5</v>
      </c>
      <c r="BD147" s="4">
        <v>1</v>
      </c>
      <c r="BE147" s="4">
        <v>2.2999999999999998</v>
      </c>
      <c r="BF147" s="4">
        <v>14.063000000000001</v>
      </c>
      <c r="BG147" s="4">
        <v>12.89</v>
      </c>
      <c r="BH147" s="4">
        <v>0.92</v>
      </c>
      <c r="BI147" s="4">
        <v>16.356999999999999</v>
      </c>
      <c r="BJ147" s="4">
        <v>2377.6489999999999</v>
      </c>
      <c r="BK147" s="4">
        <v>395.197</v>
      </c>
      <c r="BL147" s="4">
        <v>9.6259999999999994</v>
      </c>
      <c r="BM147" s="4">
        <v>0.28100000000000003</v>
      </c>
      <c r="BN147" s="4">
        <v>9.907</v>
      </c>
      <c r="BO147" s="4">
        <v>7.117</v>
      </c>
      <c r="BP147" s="4">
        <v>0.20799999999999999</v>
      </c>
      <c r="BQ147" s="4">
        <v>7.3250000000000002</v>
      </c>
      <c r="BR147" s="4">
        <v>11.132</v>
      </c>
      <c r="BU147" s="4">
        <v>4.0789999999999997</v>
      </c>
      <c r="BW147" s="4">
        <v>0</v>
      </c>
      <c r="BX147" s="4">
        <v>0.35318899999999998</v>
      </c>
      <c r="BY147" s="4">
        <v>-5</v>
      </c>
      <c r="BZ147" s="4">
        <v>0.64677399999999996</v>
      </c>
      <c r="CA147" s="4">
        <v>8.6310559999999992</v>
      </c>
      <c r="CB147" s="4">
        <v>13.064835</v>
      </c>
      <c r="CC147" s="4">
        <f t="shared" si="15"/>
        <v>2.2803249951999995</v>
      </c>
      <c r="CE147" s="4">
        <f t="shared" si="16"/>
        <v>15329.651385505966</v>
      </c>
      <c r="CF147" s="4">
        <f t="shared" si="16"/>
        <v>2547.9926762099039</v>
      </c>
      <c r="CG147" s="4">
        <f t="shared" si="17"/>
        <v>47.227196444399993</v>
      </c>
      <c r="CH147" s="4">
        <f t="shared" si="17"/>
        <v>71.772443797823996</v>
      </c>
    </row>
    <row r="148" spans="1:86">
      <c r="A148" s="2">
        <v>42439</v>
      </c>
      <c r="B148" s="32">
        <v>0.45037717592592591</v>
      </c>
      <c r="C148" s="4">
        <v>12.63</v>
      </c>
      <c r="D148" s="4">
        <v>3.3812000000000002</v>
      </c>
      <c r="E148" s="4" t="s">
        <v>155</v>
      </c>
      <c r="F148" s="4">
        <v>33811.875</v>
      </c>
      <c r="G148" s="4">
        <v>491.1</v>
      </c>
      <c r="H148" s="4">
        <v>15.8</v>
      </c>
      <c r="I148" s="4">
        <v>1678.3</v>
      </c>
      <c r="K148" s="4">
        <v>0</v>
      </c>
      <c r="L148" s="4">
        <v>114</v>
      </c>
      <c r="M148" s="4">
        <v>0.85870000000000002</v>
      </c>
      <c r="N148" s="4">
        <v>10.844900000000001</v>
      </c>
      <c r="O148" s="4">
        <v>2.9033000000000002</v>
      </c>
      <c r="P148" s="4">
        <v>421.67039999999997</v>
      </c>
      <c r="Q148" s="4">
        <v>13.566800000000001</v>
      </c>
      <c r="R148" s="4">
        <v>435.2</v>
      </c>
      <c r="S148" s="4">
        <v>311.77109999999999</v>
      </c>
      <c r="T148" s="4">
        <v>10.030900000000001</v>
      </c>
      <c r="U148" s="4">
        <v>321.8</v>
      </c>
      <c r="V148" s="4">
        <v>1678.2909999999999</v>
      </c>
      <c r="Y148" s="4">
        <v>98.150999999999996</v>
      </c>
      <c r="Z148" s="4">
        <v>0</v>
      </c>
      <c r="AA148" s="4">
        <v>0</v>
      </c>
      <c r="AB148" s="4" t="s">
        <v>384</v>
      </c>
      <c r="AC148" s="4">
        <v>0</v>
      </c>
      <c r="AD148" s="4">
        <v>11.8</v>
      </c>
      <c r="AE148" s="4">
        <v>847</v>
      </c>
      <c r="AF148" s="4">
        <v>868</v>
      </c>
      <c r="AG148" s="4">
        <v>826</v>
      </c>
      <c r="AH148" s="4">
        <v>0</v>
      </c>
      <c r="AI148" s="4">
        <v>0</v>
      </c>
      <c r="AJ148" s="4">
        <v>0</v>
      </c>
      <c r="AK148" s="4">
        <v>984</v>
      </c>
      <c r="AL148" s="4">
        <v>-40</v>
      </c>
      <c r="AM148" s="4">
        <v>0</v>
      </c>
      <c r="AN148" s="4">
        <v>25</v>
      </c>
      <c r="AO148" s="4">
        <v>190</v>
      </c>
      <c r="AP148" s="4">
        <v>189.6</v>
      </c>
      <c r="AQ148" s="4">
        <v>1.3</v>
      </c>
      <c r="AR148" s="4">
        <v>195</v>
      </c>
      <c r="AS148" s="4" t="s">
        <v>155</v>
      </c>
      <c r="AT148" s="4">
        <v>2</v>
      </c>
      <c r="AU148" s="5">
        <v>0.6582986111111111</v>
      </c>
      <c r="AV148" s="4">
        <v>47.159263000000003</v>
      </c>
      <c r="AW148" s="4">
        <v>-88.489838000000006</v>
      </c>
      <c r="AX148" s="4">
        <v>312.39999999999998</v>
      </c>
      <c r="AY148" s="4">
        <v>36.6</v>
      </c>
      <c r="AZ148" s="4">
        <v>12</v>
      </c>
      <c r="BA148" s="4">
        <v>8</v>
      </c>
      <c r="BB148" s="4" t="s">
        <v>445</v>
      </c>
      <c r="BC148" s="4">
        <v>1.5012000000000001</v>
      </c>
      <c r="BD148" s="4">
        <v>1</v>
      </c>
      <c r="BE148" s="4">
        <v>2.2999999999999998</v>
      </c>
      <c r="BF148" s="4">
        <v>14.063000000000001</v>
      </c>
      <c r="BG148" s="4">
        <v>12.82</v>
      </c>
      <c r="BH148" s="4">
        <v>0.91</v>
      </c>
      <c r="BI148" s="4">
        <v>16.460999999999999</v>
      </c>
      <c r="BJ148" s="4">
        <v>2363.0210000000002</v>
      </c>
      <c r="BK148" s="4">
        <v>402.63400000000001</v>
      </c>
      <c r="BL148" s="4">
        <v>9.6219999999999999</v>
      </c>
      <c r="BM148" s="4">
        <v>0.31</v>
      </c>
      <c r="BN148" s="4">
        <v>9.9309999999999992</v>
      </c>
      <c r="BO148" s="4">
        <v>7.1139999999999999</v>
      </c>
      <c r="BP148" s="4">
        <v>0.22900000000000001</v>
      </c>
      <c r="BQ148" s="4">
        <v>7.343</v>
      </c>
      <c r="BR148" s="4">
        <v>12.0922</v>
      </c>
      <c r="BU148" s="4">
        <v>4.2430000000000003</v>
      </c>
      <c r="BW148" s="4">
        <v>0</v>
      </c>
      <c r="BX148" s="4">
        <v>0.39139600000000002</v>
      </c>
      <c r="BY148" s="4">
        <v>-5</v>
      </c>
      <c r="BZ148" s="4">
        <v>0.64538700000000004</v>
      </c>
      <c r="CA148" s="4">
        <v>9.5647400000000005</v>
      </c>
      <c r="CB148" s="4">
        <v>13.036816999999999</v>
      </c>
      <c r="CC148" s="4">
        <f t="shared" si="15"/>
        <v>2.527004308</v>
      </c>
      <c r="CE148" s="4">
        <f t="shared" si="16"/>
        <v>16883.456065216382</v>
      </c>
      <c r="CF148" s="4">
        <f t="shared" si="16"/>
        <v>2876.7638752945204</v>
      </c>
      <c r="CG148" s="4">
        <f t="shared" si="17"/>
        <v>52.464712707539995</v>
      </c>
      <c r="CH148" s="4">
        <f t="shared" si="17"/>
        <v>86.397085523916004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2"/>
  <sheetViews>
    <sheetView workbookViewId="0">
      <pane xSplit="2" ySplit="9" topLeftCell="BY88" activePane="bottomRight" state="frozen"/>
      <selection pane="topRight" activeCell="C1" sqref="C1"/>
      <selection pane="bottomLeft" activeCell="A10" sqref="A10"/>
      <selection pane="bottomRight" activeCell="A5" sqref="A5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413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413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Breaks'!C2</f>
        <v>Cells 407 - 549</v>
      </c>
    </row>
    <row r="5" spans="1:93" s="15" customFormat="1">
      <c r="A5" s="33" t="s">
        <v>169</v>
      </c>
      <c r="C5" s="15">
        <f>AVERAGE(C10:C499)</f>
        <v>13.46827272727273</v>
      </c>
      <c r="D5" s="15">
        <f t="shared" ref="D5:BO5" si="0">AVERAGE(D10:D499)</f>
        <v>1.7689300699300701</v>
      </c>
      <c r="E5" s="15" t="e">
        <f t="shared" si="0"/>
        <v>#DIV/0!</v>
      </c>
      <c r="F5" s="15">
        <f t="shared" si="0"/>
        <v>17689.326258440557</v>
      </c>
      <c r="G5" s="15">
        <f t="shared" si="0"/>
        <v>543.63916083916081</v>
      </c>
      <c r="H5" s="15">
        <f t="shared" si="0"/>
        <v>17.302097902097902</v>
      </c>
      <c r="I5" s="15">
        <f t="shared" si="0"/>
        <v>926.81188811188838</v>
      </c>
      <c r="J5" s="15" t="e">
        <f t="shared" si="0"/>
        <v>#DIV/0!</v>
      </c>
      <c r="K5" s="15">
        <f t="shared" si="0"/>
        <v>4.8811188811188809E-2</v>
      </c>
      <c r="L5" s="15">
        <f t="shared" si="0"/>
        <v>80.1958041958042</v>
      </c>
      <c r="M5" s="15">
        <f t="shared" si="0"/>
        <v>0.86742167832167838</v>
      </c>
      <c r="N5" s="15">
        <f t="shared" si="0"/>
        <v>11.687628671328671</v>
      </c>
      <c r="O5" s="15">
        <f t="shared" si="0"/>
        <v>1.5245370629370638</v>
      </c>
      <c r="P5" s="15">
        <f t="shared" si="0"/>
        <v>472.07886363636362</v>
      </c>
      <c r="Q5" s="15">
        <f t="shared" si="0"/>
        <v>15.390820279720275</v>
      </c>
      <c r="R5" s="15">
        <f t="shared" si="0"/>
        <v>487.46853146853169</v>
      </c>
      <c r="S5" s="15">
        <f t="shared" si="0"/>
        <v>349.04167202797197</v>
      </c>
      <c r="T5" s="15">
        <f t="shared" si="0"/>
        <v>11.37953566433567</v>
      </c>
      <c r="U5" s="15">
        <f t="shared" si="0"/>
        <v>360.42377622377614</v>
      </c>
      <c r="V5" s="15">
        <f t="shared" si="0"/>
        <v>926.81263286713272</v>
      </c>
      <c r="W5" s="15" t="e">
        <f t="shared" si="0"/>
        <v>#DIV/0!</v>
      </c>
      <c r="X5" s="15" t="e">
        <f t="shared" si="0"/>
        <v>#DIV/0!</v>
      </c>
      <c r="Y5" s="15">
        <f t="shared" si="0"/>
        <v>69.27993006993006</v>
      </c>
      <c r="Z5" s="15">
        <f t="shared" si="0"/>
        <v>0</v>
      </c>
      <c r="AA5" s="15">
        <f t="shared" si="0"/>
        <v>4.2607692307692305E-2</v>
      </c>
      <c r="AB5" s="15" t="e">
        <f t="shared" si="0"/>
        <v>#DIV/0!</v>
      </c>
      <c r="AC5" s="15">
        <f t="shared" si="0"/>
        <v>0</v>
      </c>
      <c r="AD5" s="15">
        <f t="shared" si="0"/>
        <v>11.851048951048941</v>
      </c>
      <c r="AE5" s="15">
        <f t="shared" si="0"/>
        <v>845.60839160839157</v>
      </c>
      <c r="AF5" s="15">
        <f t="shared" si="0"/>
        <v>868.66433566433568</v>
      </c>
      <c r="AG5" s="15">
        <f t="shared" si="0"/>
        <v>800.2447552447552</v>
      </c>
      <c r="AH5" s="15">
        <f t="shared" si="0"/>
        <v>0</v>
      </c>
      <c r="AI5" s="15">
        <f t="shared" si="0"/>
        <v>0</v>
      </c>
      <c r="AJ5" s="15">
        <f t="shared" si="0"/>
        <v>0</v>
      </c>
      <c r="AK5" s="15">
        <f t="shared" si="0"/>
        <v>983.48251748251744</v>
      </c>
      <c r="AL5" s="15">
        <f t="shared" si="0"/>
        <v>-40</v>
      </c>
      <c r="AM5" s="15">
        <f t="shared" si="0"/>
        <v>0</v>
      </c>
      <c r="AN5" s="15">
        <f t="shared" si="0"/>
        <v>24.436272727272726</v>
      </c>
      <c r="AO5" s="15">
        <f t="shared" si="0"/>
        <v>190.76363636363635</v>
      </c>
      <c r="AP5" s="15">
        <f t="shared" si="0"/>
        <v>189.96223776223775</v>
      </c>
      <c r="AQ5" s="15">
        <f t="shared" si="0"/>
        <v>1.9832167832167831</v>
      </c>
      <c r="AR5" s="15">
        <f t="shared" si="0"/>
        <v>195</v>
      </c>
      <c r="AS5" s="15" t="e">
        <f t="shared" si="0"/>
        <v>#DIV/0!</v>
      </c>
      <c r="AT5" s="15">
        <f t="shared" si="0"/>
        <v>1.8881118881118881</v>
      </c>
      <c r="AU5" s="15">
        <f t="shared" si="0"/>
        <v>0.65910992942242941</v>
      </c>
      <c r="AV5" s="15">
        <f t="shared" si="0"/>
        <v>47.161494769230778</v>
      </c>
      <c r="AW5" s="15">
        <f t="shared" si="0"/>
        <v>-88.487489237762205</v>
      </c>
      <c r="AX5" s="15">
        <f t="shared" si="0"/>
        <v>269.19790209790204</v>
      </c>
      <c r="AY5" s="15">
        <f t="shared" si="0"/>
        <v>32.811188811188821</v>
      </c>
      <c r="AZ5" s="15">
        <f t="shared" si="0"/>
        <v>12</v>
      </c>
      <c r="BA5" s="15">
        <f t="shared" si="0"/>
        <v>10.37062937062937</v>
      </c>
      <c r="BB5" s="15" t="e">
        <f t="shared" si="0"/>
        <v>#DIV/0!</v>
      </c>
      <c r="BC5" s="15">
        <f t="shared" si="0"/>
        <v>1.4761714685314677</v>
      </c>
      <c r="BD5" s="15">
        <f t="shared" si="0"/>
        <v>1.3500322307692312</v>
      </c>
      <c r="BE5" s="15">
        <f t="shared" si="0"/>
        <v>2.3671400349650344</v>
      </c>
      <c r="BF5" s="15">
        <f t="shared" si="0"/>
        <v>14.063000000000045</v>
      </c>
      <c r="BG5" s="15">
        <f t="shared" si="0"/>
        <v>13.737482517482523</v>
      </c>
      <c r="BH5" s="15">
        <f t="shared" si="0"/>
        <v>0.97685314685314628</v>
      </c>
      <c r="BI5" s="15">
        <f t="shared" si="0"/>
        <v>15.292874125874132</v>
      </c>
      <c r="BJ5" s="15">
        <f t="shared" si="0"/>
        <v>2674.2062657342653</v>
      </c>
      <c r="BK5" s="15">
        <f t="shared" si="0"/>
        <v>215.03765734265741</v>
      </c>
      <c r="BL5" s="15">
        <f t="shared" si="0"/>
        <v>11.350447552447555</v>
      </c>
      <c r="BM5" s="15">
        <f t="shared" si="0"/>
        <v>0.36941258741258753</v>
      </c>
      <c r="BN5" s="15">
        <f t="shared" si="0"/>
        <v>11.719804195804187</v>
      </c>
      <c r="BO5" s="15">
        <f t="shared" si="0"/>
        <v>8.3922307692307712</v>
      </c>
      <c r="BP5" s="15">
        <f t="shared" ref="BP5:CC5" si="1">AVERAGE(BP10:BP499)</f>
        <v>0.27304895104895111</v>
      </c>
      <c r="BQ5" s="15">
        <f t="shared" si="1"/>
        <v>8.6653076923076924</v>
      </c>
      <c r="BR5" s="15">
        <f t="shared" si="1"/>
        <v>6.81326153846154</v>
      </c>
      <c r="BS5" s="15" t="e">
        <f t="shared" si="1"/>
        <v>#DIV/0!</v>
      </c>
      <c r="BT5" s="15" t="e">
        <f t="shared" si="1"/>
        <v>#DIV/0!</v>
      </c>
      <c r="BU5" s="34">
        <f t="shared" si="1"/>
        <v>3.0900979020979014</v>
      </c>
      <c r="BV5" s="34" t="e">
        <f t="shared" si="1"/>
        <v>#DIV/0!</v>
      </c>
      <c r="BW5" s="34">
        <f t="shared" si="1"/>
        <v>7.2881958041958059</v>
      </c>
      <c r="BX5" s="15">
        <f t="shared" si="1"/>
        <v>0.26780438461538469</v>
      </c>
      <c r="BY5" s="15">
        <f t="shared" si="1"/>
        <v>-5</v>
      </c>
      <c r="BZ5" s="15">
        <f t="shared" si="1"/>
        <v>0.63929393006992985</v>
      </c>
      <c r="CA5" s="31">
        <f t="shared" si="1"/>
        <v>6.5444698881118901</v>
      </c>
      <c r="CB5" s="31">
        <f t="shared" si="1"/>
        <v>12.91373746153846</v>
      </c>
      <c r="CC5" s="31">
        <f t="shared" si="1"/>
        <v>1.7290489444391599</v>
      </c>
      <c r="CD5" s="23"/>
      <c r="CE5" s="15">
        <f t="shared" ref="CE5:CH5" si="2">AVERAGE(CE10:CE499)</f>
        <v>12870.858631298408</v>
      </c>
      <c r="CF5" s="15">
        <f t="shared" si="2"/>
        <v>1169.6849582548164</v>
      </c>
      <c r="CG5" s="15">
        <f t="shared" si="2"/>
        <v>46.273041332692223</v>
      </c>
      <c r="CH5" s="15">
        <f t="shared" si="2"/>
        <v>38.674272284194323</v>
      </c>
      <c r="CI5" s="36">
        <f>(CF8+CH8+CG8)/(142/3600)</f>
        <v>1263.4677104060106</v>
      </c>
      <c r="CK5" s="38">
        <f>CE8/$AY8</f>
        <v>392.27041438100423</v>
      </c>
      <c r="CL5" s="38">
        <f>CF8/$AY8</f>
        <v>35.648966119019327</v>
      </c>
      <c r="CM5" s="38">
        <f>CG8/$AY8</f>
        <v>1.4102823765078827</v>
      </c>
      <c r="CN5" s="38">
        <f>CH8/$AY8</f>
        <v>1.1786915892241658</v>
      </c>
      <c r="CO5" s="39">
        <f>(CF8+CG8+CH8)/AY8</f>
        <v>38.237940084751379</v>
      </c>
    </row>
    <row r="6" spans="1:93" s="15" customFormat="1">
      <c r="A6" s="33" t="s">
        <v>170</v>
      </c>
      <c r="C6" s="15">
        <f>MIN(C10:C499)</f>
        <v>11.843</v>
      </c>
      <c r="D6" s="15">
        <f t="shared" ref="D6:BO6" si="3">MIN(D10:D499)</f>
        <v>7.3000000000000001E-3</v>
      </c>
      <c r="E6" s="15">
        <f t="shared" si="3"/>
        <v>0</v>
      </c>
      <c r="F6" s="15">
        <f t="shared" si="3"/>
        <v>73.460207999999994</v>
      </c>
      <c r="G6" s="15">
        <f t="shared" si="3"/>
        <v>34</v>
      </c>
      <c r="H6" s="15">
        <f t="shared" si="3"/>
        <v>-7.3</v>
      </c>
      <c r="I6" s="15">
        <f t="shared" si="3"/>
        <v>58.7</v>
      </c>
      <c r="J6" s="15">
        <f t="shared" si="3"/>
        <v>0</v>
      </c>
      <c r="K6" s="15">
        <f t="shared" si="3"/>
        <v>0</v>
      </c>
      <c r="L6" s="15">
        <f t="shared" si="3"/>
        <v>28</v>
      </c>
      <c r="M6" s="15">
        <f t="shared" si="3"/>
        <v>0.84119999999999995</v>
      </c>
      <c r="N6" s="15">
        <f t="shared" si="3"/>
        <v>10.176299999999999</v>
      </c>
      <c r="O6" s="15">
        <f t="shared" si="3"/>
        <v>6.4000000000000003E-3</v>
      </c>
      <c r="P6" s="15">
        <f t="shared" si="3"/>
        <v>29.633400000000002</v>
      </c>
      <c r="Q6" s="15">
        <f t="shared" si="3"/>
        <v>0</v>
      </c>
      <c r="R6" s="15">
        <f t="shared" si="3"/>
        <v>29.6</v>
      </c>
      <c r="S6" s="15">
        <f t="shared" si="3"/>
        <v>21.9101</v>
      </c>
      <c r="T6" s="15">
        <f t="shared" si="3"/>
        <v>0</v>
      </c>
      <c r="U6" s="15">
        <f t="shared" si="3"/>
        <v>21.9</v>
      </c>
      <c r="V6" s="15">
        <f t="shared" si="3"/>
        <v>58.654499999999999</v>
      </c>
      <c r="W6" s="15">
        <f t="shared" si="3"/>
        <v>0</v>
      </c>
      <c r="X6" s="15">
        <f t="shared" si="3"/>
        <v>0</v>
      </c>
      <c r="Y6" s="15">
        <f t="shared" si="3"/>
        <v>24.625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843</v>
      </c>
      <c r="AF6" s="15">
        <f t="shared" si="3"/>
        <v>865</v>
      </c>
      <c r="AG6" s="15">
        <f t="shared" si="3"/>
        <v>776</v>
      </c>
      <c r="AH6" s="15">
        <f t="shared" si="3"/>
        <v>0</v>
      </c>
      <c r="AI6" s="15">
        <f t="shared" si="3"/>
        <v>0</v>
      </c>
      <c r="AJ6" s="15">
        <f t="shared" si="3"/>
        <v>0</v>
      </c>
      <c r="AK6" s="15">
        <f t="shared" si="3"/>
        <v>983</v>
      </c>
      <c r="AL6" s="15">
        <f t="shared" si="3"/>
        <v>-40</v>
      </c>
      <c r="AM6" s="15">
        <f t="shared" si="3"/>
        <v>0</v>
      </c>
      <c r="AN6" s="15">
        <f t="shared" si="3"/>
        <v>24</v>
      </c>
      <c r="AO6" s="15">
        <f t="shared" si="3"/>
        <v>189.4</v>
      </c>
      <c r="AP6" s="15">
        <f t="shared" si="3"/>
        <v>189</v>
      </c>
      <c r="AQ6" s="15">
        <f t="shared" si="3"/>
        <v>1.3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0.6582986111111111</v>
      </c>
      <c r="AV6" s="15">
        <f t="shared" si="3"/>
        <v>47.158493</v>
      </c>
      <c r="AW6" s="15">
        <f t="shared" si="3"/>
        <v>-88.491874999999993</v>
      </c>
      <c r="AX6" s="15">
        <f t="shared" si="3"/>
        <v>0</v>
      </c>
      <c r="AY6" s="15">
        <f t="shared" si="3"/>
        <v>10.6</v>
      </c>
      <c r="AZ6" s="15">
        <f t="shared" si="3"/>
        <v>12</v>
      </c>
      <c r="BA6" s="15">
        <f t="shared" si="3"/>
        <v>3</v>
      </c>
      <c r="BB6" s="15">
        <f t="shared" si="3"/>
        <v>0</v>
      </c>
      <c r="BC6" s="15">
        <f t="shared" si="3"/>
        <v>0.8</v>
      </c>
      <c r="BD6" s="15">
        <f t="shared" si="3"/>
        <v>1</v>
      </c>
      <c r="BE6" s="15">
        <f t="shared" si="3"/>
        <v>1.6</v>
      </c>
      <c r="BF6" s="15">
        <f t="shared" si="3"/>
        <v>14.063000000000001</v>
      </c>
      <c r="BG6" s="15">
        <f t="shared" si="3"/>
        <v>11.32</v>
      </c>
      <c r="BH6" s="15">
        <f t="shared" si="3"/>
        <v>0.8</v>
      </c>
      <c r="BI6" s="15">
        <f t="shared" si="3"/>
        <v>13.743</v>
      </c>
      <c r="BJ6" s="15">
        <f t="shared" si="3"/>
        <v>2110.3429999999998</v>
      </c>
      <c r="BK6" s="15">
        <f t="shared" si="3"/>
        <v>0.97599999999999998</v>
      </c>
      <c r="BL6" s="15">
        <f t="shared" si="3"/>
        <v>0.71899999999999997</v>
      </c>
      <c r="BM6" s="15">
        <f t="shared" si="3"/>
        <v>0</v>
      </c>
      <c r="BN6" s="15">
        <f t="shared" si="3"/>
        <v>0.71899999999999997</v>
      </c>
      <c r="BO6" s="15">
        <f t="shared" si="3"/>
        <v>0.53200000000000003</v>
      </c>
      <c r="BP6" s="15">
        <f t="shared" ref="BP6:CC6" si="4">MIN(BP10:BP499)</f>
        <v>0</v>
      </c>
      <c r="BQ6" s="15">
        <f t="shared" si="4"/>
        <v>0.53200000000000003</v>
      </c>
      <c r="BR6" s="15">
        <f t="shared" si="4"/>
        <v>0.45950000000000002</v>
      </c>
      <c r="BS6" s="15">
        <f t="shared" si="4"/>
        <v>0</v>
      </c>
      <c r="BT6" s="15">
        <f t="shared" si="4"/>
        <v>0</v>
      </c>
      <c r="BU6" s="34">
        <f t="shared" si="4"/>
        <v>1.153</v>
      </c>
      <c r="BV6" s="34">
        <f t="shared" si="4"/>
        <v>0</v>
      </c>
      <c r="BW6" s="34">
        <f t="shared" si="4"/>
        <v>0</v>
      </c>
      <c r="BX6" s="15">
        <f t="shared" si="4"/>
        <v>0.101966</v>
      </c>
      <c r="BY6" s="15">
        <f t="shared" si="4"/>
        <v>-5</v>
      </c>
      <c r="BZ6" s="15">
        <f t="shared" si="4"/>
        <v>0.62861299999999998</v>
      </c>
      <c r="CA6" s="31">
        <f t="shared" si="4"/>
        <v>2.4917950000000002</v>
      </c>
      <c r="CB6" s="31">
        <f t="shared" si="4"/>
        <v>12.697983000000001</v>
      </c>
      <c r="CC6" s="31">
        <f t="shared" si="4"/>
        <v>0.65833223900000004</v>
      </c>
      <c r="CD6" s="23"/>
      <c r="CE6" s="15">
        <f t="shared" ref="CE6:CH6" si="5">MIN(CE10:CE499)</f>
        <v>4835.3370757655848</v>
      </c>
      <c r="CF6" s="15">
        <f t="shared" si="5"/>
        <v>2.7332424925200001</v>
      </c>
      <c r="CG6" s="15">
        <f t="shared" si="5"/>
        <v>1.0431353912400001</v>
      </c>
      <c r="CH6" s="15">
        <f t="shared" si="5"/>
        <v>1.1319973805808001</v>
      </c>
      <c r="CI6" s="23"/>
    </row>
    <row r="7" spans="1:93" s="15" customFormat="1">
      <c r="A7" s="33" t="s">
        <v>171</v>
      </c>
      <c r="C7" s="15">
        <f>MAX(C10:C499)</f>
        <v>14.632</v>
      </c>
      <c r="D7" s="15">
        <f t="shared" ref="D7:BO7" si="6">MAX(D10:D499)</f>
        <v>4.9973000000000001</v>
      </c>
      <c r="E7" s="15">
        <f t="shared" si="6"/>
        <v>0</v>
      </c>
      <c r="F7" s="15">
        <f t="shared" si="6"/>
        <v>49972.633279000001</v>
      </c>
      <c r="G7" s="15">
        <f t="shared" si="6"/>
        <v>1246</v>
      </c>
      <c r="H7" s="15">
        <f t="shared" si="6"/>
        <v>39.9</v>
      </c>
      <c r="I7" s="15">
        <f t="shared" si="6"/>
        <v>4440.8999999999996</v>
      </c>
      <c r="J7" s="15">
        <f t="shared" si="6"/>
        <v>0</v>
      </c>
      <c r="K7" s="15">
        <f t="shared" si="6"/>
        <v>0.7</v>
      </c>
      <c r="L7" s="15">
        <f t="shared" si="6"/>
        <v>284</v>
      </c>
      <c r="M7" s="15">
        <f t="shared" si="6"/>
        <v>0.87919999999999998</v>
      </c>
      <c r="N7" s="15">
        <f t="shared" si="6"/>
        <v>12.789300000000001</v>
      </c>
      <c r="O7" s="15">
        <f t="shared" si="6"/>
        <v>4.2035</v>
      </c>
      <c r="P7" s="15">
        <f t="shared" si="6"/>
        <v>1093.643</v>
      </c>
      <c r="Q7" s="15">
        <f t="shared" si="6"/>
        <v>34.751100000000001</v>
      </c>
      <c r="R7" s="15">
        <f t="shared" si="6"/>
        <v>1112</v>
      </c>
      <c r="S7" s="15">
        <f t="shared" si="6"/>
        <v>808.60850000000005</v>
      </c>
      <c r="T7" s="15">
        <f t="shared" si="6"/>
        <v>25.693999999999999</v>
      </c>
      <c r="U7" s="15">
        <f t="shared" si="6"/>
        <v>822.2</v>
      </c>
      <c r="V7" s="15">
        <f t="shared" si="6"/>
        <v>4440.9102999999996</v>
      </c>
      <c r="W7" s="15">
        <f t="shared" si="6"/>
        <v>0</v>
      </c>
      <c r="X7" s="15">
        <f t="shared" si="6"/>
        <v>0</v>
      </c>
      <c r="Y7" s="15">
        <f t="shared" si="6"/>
        <v>238.49</v>
      </c>
      <c r="Z7" s="15">
        <f t="shared" si="6"/>
        <v>0</v>
      </c>
      <c r="AA7" s="15">
        <f t="shared" si="6"/>
        <v>0.60499999999999998</v>
      </c>
      <c r="AB7" s="15">
        <f t="shared" si="6"/>
        <v>0</v>
      </c>
      <c r="AC7" s="15">
        <f t="shared" si="6"/>
        <v>0</v>
      </c>
      <c r="AD7" s="15">
        <f t="shared" si="6"/>
        <v>12</v>
      </c>
      <c r="AE7" s="15">
        <f t="shared" si="6"/>
        <v>849</v>
      </c>
      <c r="AF7" s="15">
        <f t="shared" si="6"/>
        <v>872</v>
      </c>
      <c r="AG7" s="15">
        <f t="shared" si="6"/>
        <v>826</v>
      </c>
      <c r="AH7" s="15">
        <f t="shared" si="6"/>
        <v>0</v>
      </c>
      <c r="AI7" s="15">
        <f t="shared" si="6"/>
        <v>0</v>
      </c>
      <c r="AJ7" s="15">
        <f t="shared" si="6"/>
        <v>0</v>
      </c>
      <c r="AK7" s="15">
        <f t="shared" si="6"/>
        <v>984</v>
      </c>
      <c r="AL7" s="15">
        <f t="shared" si="6"/>
        <v>-40</v>
      </c>
      <c r="AM7" s="15">
        <f t="shared" si="6"/>
        <v>0</v>
      </c>
      <c r="AN7" s="15">
        <f t="shared" si="6"/>
        <v>25</v>
      </c>
      <c r="AO7" s="15">
        <f t="shared" si="6"/>
        <v>192</v>
      </c>
      <c r="AP7" s="15">
        <f t="shared" si="6"/>
        <v>191</v>
      </c>
      <c r="AQ7" s="15">
        <f t="shared" si="6"/>
        <v>2.5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0.65993055555555558</v>
      </c>
      <c r="AV7" s="15">
        <f t="shared" si="6"/>
        <v>47.164428000000001</v>
      </c>
      <c r="AW7" s="15">
        <f t="shared" si="6"/>
        <v>-88.483937999999995</v>
      </c>
      <c r="AX7" s="15">
        <f t="shared" si="6"/>
        <v>318.8</v>
      </c>
      <c r="AY7" s="15">
        <f t="shared" si="6"/>
        <v>46.6</v>
      </c>
      <c r="AZ7" s="15">
        <f t="shared" si="6"/>
        <v>12</v>
      </c>
      <c r="BA7" s="15">
        <f t="shared" si="6"/>
        <v>12</v>
      </c>
      <c r="BB7" s="15">
        <f t="shared" si="6"/>
        <v>0</v>
      </c>
      <c r="BC7" s="15">
        <f t="shared" si="6"/>
        <v>3.3748</v>
      </c>
      <c r="BD7" s="15">
        <f t="shared" si="6"/>
        <v>2.7784</v>
      </c>
      <c r="BE7" s="15">
        <f t="shared" si="6"/>
        <v>4.0940000000000003</v>
      </c>
      <c r="BF7" s="15">
        <f t="shared" si="6"/>
        <v>14.063000000000001</v>
      </c>
      <c r="BG7" s="15">
        <f t="shared" si="6"/>
        <v>15.08</v>
      </c>
      <c r="BH7" s="15">
        <f t="shared" si="6"/>
        <v>1.07</v>
      </c>
      <c r="BI7" s="15">
        <f t="shared" si="6"/>
        <v>18.882999999999999</v>
      </c>
      <c r="BJ7" s="15">
        <f t="shared" si="6"/>
        <v>3030.1680000000001</v>
      </c>
      <c r="BK7" s="15">
        <f t="shared" si="6"/>
        <v>530.19000000000005</v>
      </c>
      <c r="BL7" s="15">
        <f t="shared" si="6"/>
        <v>27.721</v>
      </c>
      <c r="BM7" s="15">
        <f t="shared" si="6"/>
        <v>0.84399999999999997</v>
      </c>
      <c r="BN7" s="15">
        <f t="shared" si="6"/>
        <v>28.187000000000001</v>
      </c>
      <c r="BO7" s="15">
        <f t="shared" si="6"/>
        <v>20.495999999999999</v>
      </c>
      <c r="BP7" s="15">
        <f t="shared" ref="BP7:CC7" si="7">MAX(BP10:BP499)</f>
        <v>0.624</v>
      </c>
      <c r="BQ7" s="15">
        <f t="shared" si="7"/>
        <v>20.841000000000001</v>
      </c>
      <c r="BR7" s="15">
        <f t="shared" si="7"/>
        <v>29.101099999999999</v>
      </c>
      <c r="BS7" s="15">
        <f t="shared" si="7"/>
        <v>0</v>
      </c>
      <c r="BT7" s="15">
        <f t="shared" si="7"/>
        <v>0</v>
      </c>
      <c r="BU7" s="34">
        <f t="shared" si="7"/>
        <v>9.3770000000000007</v>
      </c>
      <c r="BV7" s="34">
        <f t="shared" si="7"/>
        <v>0</v>
      </c>
      <c r="BW7" s="34">
        <f t="shared" si="7"/>
        <v>98.207999999999998</v>
      </c>
      <c r="BX7" s="15">
        <f t="shared" si="7"/>
        <v>0.51093200000000005</v>
      </c>
      <c r="BY7" s="15">
        <f t="shared" si="7"/>
        <v>-5</v>
      </c>
      <c r="BZ7" s="15">
        <f t="shared" si="7"/>
        <v>0.65061199999999997</v>
      </c>
      <c r="CA7" s="31">
        <f t="shared" si="7"/>
        <v>12.485901</v>
      </c>
      <c r="CB7" s="31">
        <f t="shared" si="7"/>
        <v>13.14237</v>
      </c>
      <c r="CC7" s="31">
        <f t="shared" si="7"/>
        <v>3.2987750442000001</v>
      </c>
      <c r="CD7" s="23"/>
      <c r="CE7" s="15">
        <f t="shared" ref="CE7:CH7" si="8">MAX(CE10:CE499)</f>
        <v>26213.135906147949</v>
      </c>
      <c r="CF7" s="15">
        <f t="shared" si="8"/>
        <v>3307.7221702439033</v>
      </c>
      <c r="CG7" s="15">
        <f t="shared" si="8"/>
        <v>148.82110215793199</v>
      </c>
      <c r="CH7" s="15">
        <f t="shared" si="8"/>
        <v>121.0500834065208</v>
      </c>
      <c r="CI7" s="23"/>
    </row>
    <row r="8" spans="1:93" s="15" customFormat="1">
      <c r="A8" s="33" t="s">
        <v>172</v>
      </c>
      <c r="B8" s="3">
        <f>B152-B10</f>
        <v>1.6435185185185164E-3</v>
      </c>
      <c r="AT8" s="17"/>
      <c r="AY8" s="16">
        <f>SUM(AY10:AY499)/3600</f>
        <v>1.3033333333333337</v>
      </c>
      <c r="BU8" s="25"/>
      <c r="BV8" s="23"/>
      <c r="BW8" s="25"/>
      <c r="BX8" s="23"/>
      <c r="BY8" s="25"/>
      <c r="BZ8" s="25"/>
      <c r="CA8" s="24">
        <f>SUM(CA10:CA499)/3600</f>
        <v>0.25996088722222227</v>
      </c>
      <c r="CB8" s="25"/>
      <c r="CC8" s="24">
        <f>SUM(CC10:CC499)/3600</f>
        <v>6.8681666404111066E-2</v>
      </c>
      <c r="CD8" s="23"/>
      <c r="CE8" s="24">
        <f>SUM(CE10:CE499)/3600</f>
        <v>511.25910674324234</v>
      </c>
      <c r="CF8" s="24">
        <f>SUM(CF10:CF499)/3600</f>
        <v>46.462485841788535</v>
      </c>
      <c r="CG8" s="24">
        <f>SUM(CG10:CG499)/3600</f>
        <v>1.8380680307152744</v>
      </c>
      <c r="CH8" s="24">
        <f>SUM(CH10:CH499)/3600</f>
        <v>1.5362280379554967</v>
      </c>
      <c r="CI8" s="37">
        <f>SUM(CF8:CH8)</f>
        <v>49.836781910459308</v>
      </c>
      <c r="CJ8" s="15" t="s">
        <v>412</v>
      </c>
    </row>
    <row r="9" spans="1:93">
      <c r="A9" s="4"/>
      <c r="B9" s="4"/>
      <c r="BW9" s="14"/>
      <c r="BX9" s="26"/>
      <c r="CC9" s="35">
        <f>AY8/CC8</f>
        <v>18.976437258594533</v>
      </c>
      <c r="CD9" s="4" t="s">
        <v>190</v>
      </c>
      <c r="CK9" s="27" t="s">
        <v>191</v>
      </c>
    </row>
    <row r="10" spans="1:93">
      <c r="A10" s="2">
        <v>42439</v>
      </c>
      <c r="B10" s="32">
        <v>0.45037717592592591</v>
      </c>
      <c r="C10" s="4">
        <v>12.63</v>
      </c>
      <c r="D10" s="4">
        <v>3.3812000000000002</v>
      </c>
      <c r="E10" s="4" t="s">
        <v>155</v>
      </c>
      <c r="F10" s="4">
        <v>33811.875</v>
      </c>
      <c r="G10" s="4">
        <v>491.1</v>
      </c>
      <c r="H10" s="4">
        <v>15.8</v>
      </c>
      <c r="I10" s="4">
        <v>1678.3</v>
      </c>
      <c r="K10" s="4">
        <v>0</v>
      </c>
      <c r="L10" s="4">
        <v>114</v>
      </c>
      <c r="M10" s="4">
        <v>0.85870000000000002</v>
      </c>
      <c r="N10" s="4">
        <v>10.844900000000001</v>
      </c>
      <c r="O10" s="4">
        <v>2.9033000000000002</v>
      </c>
      <c r="P10" s="4">
        <v>421.67039999999997</v>
      </c>
      <c r="Q10" s="4">
        <v>13.566800000000001</v>
      </c>
      <c r="R10" s="4">
        <v>435.2</v>
      </c>
      <c r="S10" s="4">
        <v>311.77109999999999</v>
      </c>
      <c r="T10" s="4">
        <v>10.030900000000001</v>
      </c>
      <c r="U10" s="4">
        <v>321.8</v>
      </c>
      <c r="V10" s="4">
        <v>1678.2909999999999</v>
      </c>
      <c r="Y10" s="4">
        <v>98.150999999999996</v>
      </c>
      <c r="Z10" s="4">
        <v>0</v>
      </c>
      <c r="AA10" s="4">
        <v>0</v>
      </c>
      <c r="AB10" s="4" t="s">
        <v>384</v>
      </c>
      <c r="AC10" s="4">
        <v>0</v>
      </c>
      <c r="AD10" s="4">
        <v>11.8</v>
      </c>
      <c r="AE10" s="4">
        <v>847</v>
      </c>
      <c r="AF10" s="4">
        <v>868</v>
      </c>
      <c r="AG10" s="4">
        <v>826</v>
      </c>
      <c r="AH10" s="4">
        <v>0</v>
      </c>
      <c r="AI10" s="4">
        <v>0</v>
      </c>
      <c r="AJ10" s="4">
        <v>0</v>
      </c>
      <c r="AK10" s="4">
        <v>984</v>
      </c>
      <c r="AL10" s="4">
        <v>-40</v>
      </c>
      <c r="AM10" s="4">
        <v>0</v>
      </c>
      <c r="AN10" s="4">
        <v>25</v>
      </c>
      <c r="AO10" s="4">
        <v>190</v>
      </c>
      <c r="AP10" s="4">
        <v>189.6</v>
      </c>
      <c r="AQ10" s="4">
        <v>1.3</v>
      </c>
      <c r="AR10" s="4">
        <v>195</v>
      </c>
      <c r="AS10" s="4" t="s">
        <v>155</v>
      </c>
      <c r="AT10" s="4">
        <v>2</v>
      </c>
      <c r="AU10" s="5">
        <v>0.6582986111111111</v>
      </c>
      <c r="AV10" s="4">
        <v>47.159263000000003</v>
      </c>
      <c r="AW10" s="4">
        <v>-88.489838000000006</v>
      </c>
      <c r="AX10" s="4">
        <v>312.39999999999998</v>
      </c>
      <c r="AY10" s="4">
        <v>36.6</v>
      </c>
      <c r="AZ10" s="4">
        <v>12</v>
      </c>
      <c r="BA10" s="4">
        <v>8</v>
      </c>
      <c r="BB10" s="4" t="s">
        <v>445</v>
      </c>
      <c r="BC10" s="4">
        <v>1.5012000000000001</v>
      </c>
      <c r="BD10" s="4">
        <v>1</v>
      </c>
      <c r="BE10" s="4">
        <v>2.2999999999999998</v>
      </c>
      <c r="BF10" s="4">
        <v>14.063000000000001</v>
      </c>
      <c r="BG10" s="4">
        <v>12.82</v>
      </c>
      <c r="BH10" s="4">
        <v>0.91</v>
      </c>
      <c r="BI10" s="4">
        <v>16.460999999999999</v>
      </c>
      <c r="BJ10" s="4">
        <v>2363.0210000000002</v>
      </c>
      <c r="BK10" s="4">
        <v>402.63400000000001</v>
      </c>
      <c r="BL10" s="4">
        <v>9.6219999999999999</v>
      </c>
      <c r="BM10" s="4">
        <v>0.31</v>
      </c>
      <c r="BN10" s="4">
        <v>9.9309999999999992</v>
      </c>
      <c r="BO10" s="4">
        <v>7.1139999999999999</v>
      </c>
      <c r="BP10" s="4">
        <v>0.22900000000000001</v>
      </c>
      <c r="BQ10" s="4">
        <v>7.343</v>
      </c>
      <c r="BR10" s="4">
        <v>12.0922</v>
      </c>
      <c r="BU10" s="4">
        <v>4.2430000000000003</v>
      </c>
      <c r="BW10" s="4">
        <v>0</v>
      </c>
      <c r="BX10" s="4">
        <v>0.39139600000000002</v>
      </c>
      <c r="BY10" s="4">
        <v>-5</v>
      </c>
      <c r="BZ10" s="4">
        <v>0.64538700000000004</v>
      </c>
      <c r="CA10" s="4">
        <v>9.5647400000000005</v>
      </c>
      <c r="CB10" s="4">
        <v>13.036816999999999</v>
      </c>
      <c r="CC10" s="4">
        <f>CA10*0.2642</f>
        <v>2.527004308</v>
      </c>
      <c r="CE10" s="4">
        <f>BJ10*$CA10*0.747</f>
        <v>16883.456065216382</v>
      </c>
      <c r="CF10" s="4">
        <f>BK10*$CA10*0.747</f>
        <v>2876.7638752945204</v>
      </c>
      <c r="CG10" s="4">
        <f>BQ10*$CA10*0.747</f>
        <v>52.464712707539995</v>
      </c>
      <c r="CH10" s="4">
        <f>BR10*$CA10*0.747</f>
        <v>86.397085523916004</v>
      </c>
    </row>
    <row r="11" spans="1:93">
      <c r="A11" s="2">
        <v>42439</v>
      </c>
      <c r="B11" s="32">
        <v>0.45038874999999995</v>
      </c>
      <c r="C11" s="4">
        <v>12.63</v>
      </c>
      <c r="D11" s="4">
        <v>3.3010999999999999</v>
      </c>
      <c r="E11" s="4" t="s">
        <v>155</v>
      </c>
      <c r="F11" s="4">
        <v>33010.505384999997</v>
      </c>
      <c r="G11" s="4">
        <v>543.70000000000005</v>
      </c>
      <c r="H11" s="4">
        <v>13.5</v>
      </c>
      <c r="I11" s="4">
        <v>1735.7</v>
      </c>
      <c r="K11" s="4">
        <v>0</v>
      </c>
      <c r="L11" s="4">
        <v>117</v>
      </c>
      <c r="M11" s="4">
        <v>0.85940000000000005</v>
      </c>
      <c r="N11" s="4">
        <v>10.854200000000001</v>
      </c>
      <c r="O11" s="4">
        <v>2.8369</v>
      </c>
      <c r="P11" s="4">
        <v>467.2244</v>
      </c>
      <c r="Q11" s="4">
        <v>11.601900000000001</v>
      </c>
      <c r="R11" s="4">
        <v>478.8</v>
      </c>
      <c r="S11" s="4">
        <v>345.45240000000001</v>
      </c>
      <c r="T11" s="4">
        <v>8.5780999999999992</v>
      </c>
      <c r="U11" s="4">
        <v>354</v>
      </c>
      <c r="V11" s="4">
        <v>1735.6554000000001</v>
      </c>
      <c r="Y11" s="4">
        <v>100.614</v>
      </c>
      <c r="Z11" s="4">
        <v>0</v>
      </c>
      <c r="AA11" s="4">
        <v>0</v>
      </c>
      <c r="AB11" s="4" t="s">
        <v>384</v>
      </c>
      <c r="AC11" s="4">
        <v>0</v>
      </c>
      <c r="AD11" s="4">
        <v>11.9</v>
      </c>
      <c r="AE11" s="4">
        <v>847</v>
      </c>
      <c r="AF11" s="4">
        <v>869</v>
      </c>
      <c r="AG11" s="4">
        <v>825</v>
      </c>
      <c r="AH11" s="4">
        <v>0</v>
      </c>
      <c r="AI11" s="4">
        <v>0</v>
      </c>
      <c r="AJ11" s="4">
        <v>0</v>
      </c>
      <c r="AK11" s="4">
        <v>984</v>
      </c>
      <c r="AL11" s="4">
        <v>-40</v>
      </c>
      <c r="AM11" s="4">
        <v>0</v>
      </c>
      <c r="AN11" s="4">
        <v>25</v>
      </c>
      <c r="AO11" s="4">
        <v>190.6</v>
      </c>
      <c r="AP11" s="4">
        <v>189.4</v>
      </c>
      <c r="AQ11" s="4">
        <v>1.8</v>
      </c>
      <c r="AR11" s="4">
        <v>195</v>
      </c>
      <c r="AS11" s="4" t="s">
        <v>155</v>
      </c>
      <c r="AT11" s="4">
        <v>2</v>
      </c>
      <c r="AU11" s="5">
        <v>0.6582986111111111</v>
      </c>
      <c r="AV11" s="4">
        <v>47.159261999999998</v>
      </c>
      <c r="AW11" s="4">
        <v>-88.489835999999997</v>
      </c>
      <c r="AX11" s="4">
        <v>312.39999999999998</v>
      </c>
      <c r="AY11" s="4">
        <v>37.1</v>
      </c>
      <c r="AZ11" s="4">
        <v>12</v>
      </c>
      <c r="BA11" s="4">
        <v>8</v>
      </c>
      <c r="BB11" s="4" t="s">
        <v>445</v>
      </c>
      <c r="BC11" s="4">
        <v>1.6</v>
      </c>
      <c r="BD11" s="4">
        <v>1</v>
      </c>
      <c r="BE11" s="4">
        <v>2.2999999999999998</v>
      </c>
      <c r="BF11" s="4">
        <v>14.063000000000001</v>
      </c>
      <c r="BG11" s="4">
        <v>12.88</v>
      </c>
      <c r="BH11" s="4">
        <v>0.92</v>
      </c>
      <c r="BI11" s="4">
        <v>16.36</v>
      </c>
      <c r="BJ11" s="4">
        <v>2373.8330000000001</v>
      </c>
      <c r="BK11" s="4">
        <v>394.89</v>
      </c>
      <c r="BL11" s="4">
        <v>10.701000000000001</v>
      </c>
      <c r="BM11" s="4">
        <v>0.26600000000000001</v>
      </c>
      <c r="BN11" s="4">
        <v>10.965999999999999</v>
      </c>
      <c r="BO11" s="4">
        <v>7.9119999999999999</v>
      </c>
      <c r="BP11" s="4">
        <v>0.19600000000000001</v>
      </c>
      <c r="BQ11" s="4">
        <v>8.1080000000000005</v>
      </c>
      <c r="BR11" s="4">
        <v>12.5519</v>
      </c>
      <c r="BU11" s="4">
        <v>4.3659999999999997</v>
      </c>
      <c r="BW11" s="4">
        <v>0</v>
      </c>
      <c r="BX11" s="4">
        <v>0.394511</v>
      </c>
      <c r="BY11" s="4">
        <v>-5</v>
      </c>
      <c r="BZ11" s="4">
        <v>0.64683900000000005</v>
      </c>
      <c r="CA11" s="4">
        <v>9.6408629999999995</v>
      </c>
      <c r="CB11" s="4">
        <v>13.066148</v>
      </c>
      <c r="CC11" s="4">
        <f t="shared" ref="CC11:CC74" si="9">CA11*0.2642</f>
        <v>2.5471160045999999</v>
      </c>
      <c r="CE11" s="4">
        <f t="shared" ref="CE11:CE74" si="10">BJ11*$CA11*0.747</f>
        <v>17095.691657195614</v>
      </c>
      <c r="CF11" s="4">
        <f t="shared" ref="CF11:CF74" si="11">BK11*$CA11*0.747</f>
        <v>2843.8890513822898</v>
      </c>
      <c r="CG11" s="4">
        <f t="shared" ref="CG11:CG74" si="12">BQ11*$CA11*0.747</f>
        <v>58.391583551387995</v>
      </c>
      <c r="CH11" s="4">
        <f t="shared" ref="CH11:CH74" si="13">BR11*$CA11*0.747</f>
        <v>90.395327772405892</v>
      </c>
    </row>
    <row r="12" spans="1:93">
      <c r="A12" s="2">
        <v>42439</v>
      </c>
      <c r="B12" s="32">
        <v>0.4504003240740741</v>
      </c>
      <c r="C12" s="4">
        <v>12.63</v>
      </c>
      <c r="D12" s="4">
        <v>3.2639</v>
      </c>
      <c r="E12" s="4" t="s">
        <v>155</v>
      </c>
      <c r="F12" s="4">
        <v>32639.246231000001</v>
      </c>
      <c r="G12" s="4">
        <v>577.79999999999995</v>
      </c>
      <c r="H12" s="4">
        <v>10.4</v>
      </c>
      <c r="I12" s="4">
        <v>1756</v>
      </c>
      <c r="K12" s="4">
        <v>0</v>
      </c>
      <c r="L12" s="4">
        <v>120</v>
      </c>
      <c r="M12" s="4">
        <v>0.85970000000000002</v>
      </c>
      <c r="N12" s="4">
        <v>10.858599999999999</v>
      </c>
      <c r="O12" s="4">
        <v>2.8060999999999998</v>
      </c>
      <c r="P12" s="4">
        <v>496.73180000000002</v>
      </c>
      <c r="Q12" s="4">
        <v>8.9390999999999998</v>
      </c>
      <c r="R12" s="4">
        <v>505.7</v>
      </c>
      <c r="S12" s="4">
        <v>367.26940000000002</v>
      </c>
      <c r="T12" s="4">
        <v>6.6093000000000002</v>
      </c>
      <c r="U12" s="4">
        <v>373.9</v>
      </c>
      <c r="V12" s="4">
        <v>1756.0319999999999</v>
      </c>
      <c r="Y12" s="4">
        <v>103.411</v>
      </c>
      <c r="Z12" s="4">
        <v>0</v>
      </c>
      <c r="AA12" s="4">
        <v>0</v>
      </c>
      <c r="AB12" s="4" t="s">
        <v>384</v>
      </c>
      <c r="AC12" s="4">
        <v>0</v>
      </c>
      <c r="AD12" s="4">
        <v>11.8</v>
      </c>
      <c r="AE12" s="4">
        <v>848</v>
      </c>
      <c r="AF12" s="4">
        <v>868</v>
      </c>
      <c r="AG12" s="4">
        <v>823</v>
      </c>
      <c r="AH12" s="4">
        <v>0</v>
      </c>
      <c r="AI12" s="4">
        <v>0</v>
      </c>
      <c r="AJ12" s="4">
        <v>0</v>
      </c>
      <c r="AK12" s="4">
        <v>984</v>
      </c>
      <c r="AL12" s="4">
        <v>-40</v>
      </c>
      <c r="AM12" s="4">
        <v>0</v>
      </c>
      <c r="AN12" s="4">
        <v>25</v>
      </c>
      <c r="AO12" s="4">
        <v>191</v>
      </c>
      <c r="AP12" s="4">
        <v>189</v>
      </c>
      <c r="AQ12" s="4">
        <v>1.9</v>
      </c>
      <c r="AR12" s="4">
        <v>195</v>
      </c>
      <c r="AS12" s="4" t="s">
        <v>155</v>
      </c>
      <c r="AT12" s="4">
        <v>2</v>
      </c>
      <c r="AU12" s="5">
        <v>0.65831018518518525</v>
      </c>
      <c r="AV12" s="4">
        <v>47.159160999999997</v>
      </c>
      <c r="AW12" s="4">
        <v>-88.489670000000004</v>
      </c>
      <c r="AX12" s="4">
        <v>312.39999999999998</v>
      </c>
      <c r="AY12" s="4">
        <v>37.5</v>
      </c>
      <c r="AZ12" s="4">
        <v>12</v>
      </c>
      <c r="BA12" s="4">
        <v>8</v>
      </c>
      <c r="BB12" s="4" t="s">
        <v>445</v>
      </c>
      <c r="BC12" s="4">
        <v>1.5915999999999999</v>
      </c>
      <c r="BD12" s="4">
        <v>1.0012000000000001</v>
      </c>
      <c r="BE12" s="4">
        <v>2.294</v>
      </c>
      <c r="BF12" s="4">
        <v>14.063000000000001</v>
      </c>
      <c r="BG12" s="4">
        <v>12.91</v>
      </c>
      <c r="BH12" s="4">
        <v>0.92</v>
      </c>
      <c r="BI12" s="4">
        <v>16.312999999999999</v>
      </c>
      <c r="BJ12" s="4">
        <v>2378.9830000000002</v>
      </c>
      <c r="BK12" s="4">
        <v>391.29599999999999</v>
      </c>
      <c r="BL12" s="4">
        <v>11.397</v>
      </c>
      <c r="BM12" s="4">
        <v>0.20499999999999999</v>
      </c>
      <c r="BN12" s="4">
        <v>11.602</v>
      </c>
      <c r="BO12" s="4">
        <v>8.4260000000000002</v>
      </c>
      <c r="BP12" s="4">
        <v>0.152</v>
      </c>
      <c r="BQ12" s="4">
        <v>8.5779999999999994</v>
      </c>
      <c r="BR12" s="4">
        <v>12.7217</v>
      </c>
      <c r="BU12" s="4">
        <v>4.4950000000000001</v>
      </c>
      <c r="BW12" s="4">
        <v>0</v>
      </c>
      <c r="BX12" s="4">
        <v>0.34154299999999999</v>
      </c>
      <c r="BY12" s="4">
        <v>-5</v>
      </c>
      <c r="BZ12" s="4">
        <v>0.64616300000000004</v>
      </c>
      <c r="CA12" s="4">
        <v>8.3464690000000008</v>
      </c>
      <c r="CB12" s="4">
        <v>13.052489</v>
      </c>
      <c r="CC12" s="4">
        <f t="shared" si="9"/>
        <v>2.2051371098000003</v>
      </c>
      <c r="CE12" s="4">
        <f t="shared" si="10"/>
        <v>14832.512572187174</v>
      </c>
      <c r="CF12" s="4">
        <f t="shared" si="11"/>
        <v>2439.6571305665279</v>
      </c>
      <c r="CG12" s="4">
        <f t="shared" si="12"/>
        <v>53.482220278254005</v>
      </c>
      <c r="CH12" s="4">
        <f t="shared" si="13"/>
        <v>79.317412183943105</v>
      </c>
    </row>
    <row r="13" spans="1:93">
      <c r="A13" s="2">
        <v>42439</v>
      </c>
      <c r="B13" s="32">
        <v>0.45041189814814814</v>
      </c>
      <c r="C13" s="4">
        <v>12.500999999999999</v>
      </c>
      <c r="D13" s="4">
        <v>3.5028999999999999</v>
      </c>
      <c r="E13" s="4" t="s">
        <v>155</v>
      </c>
      <c r="F13" s="4">
        <v>35028.593879</v>
      </c>
      <c r="G13" s="4">
        <v>647.5</v>
      </c>
      <c r="H13" s="4">
        <v>8.9</v>
      </c>
      <c r="I13" s="4">
        <v>1843.5</v>
      </c>
      <c r="K13" s="4">
        <v>0</v>
      </c>
      <c r="L13" s="4">
        <v>125</v>
      </c>
      <c r="M13" s="4">
        <v>0.85850000000000004</v>
      </c>
      <c r="N13" s="4">
        <v>10.7315</v>
      </c>
      <c r="O13" s="4">
        <v>3.0070999999999999</v>
      </c>
      <c r="P13" s="4">
        <v>555.86410000000001</v>
      </c>
      <c r="Q13" s="4">
        <v>7.6513999999999998</v>
      </c>
      <c r="R13" s="4">
        <v>563.5</v>
      </c>
      <c r="S13" s="4">
        <v>410.99009999999998</v>
      </c>
      <c r="T13" s="4">
        <v>5.6571999999999996</v>
      </c>
      <c r="U13" s="4">
        <v>416.6</v>
      </c>
      <c r="V13" s="4">
        <v>1843.5379</v>
      </c>
      <c r="Y13" s="4">
        <v>106.958</v>
      </c>
      <c r="Z13" s="4">
        <v>0</v>
      </c>
      <c r="AA13" s="4">
        <v>0</v>
      </c>
      <c r="AB13" s="4" t="s">
        <v>384</v>
      </c>
      <c r="AC13" s="4">
        <v>0</v>
      </c>
      <c r="AD13" s="4">
        <v>11.8</v>
      </c>
      <c r="AE13" s="4">
        <v>848</v>
      </c>
      <c r="AF13" s="4">
        <v>869</v>
      </c>
      <c r="AG13" s="4">
        <v>822</v>
      </c>
      <c r="AH13" s="4">
        <v>0</v>
      </c>
      <c r="AI13" s="4">
        <v>0</v>
      </c>
      <c r="AJ13" s="4">
        <v>0</v>
      </c>
      <c r="AK13" s="4">
        <v>984</v>
      </c>
      <c r="AL13" s="4">
        <v>-40</v>
      </c>
      <c r="AM13" s="4">
        <v>0</v>
      </c>
      <c r="AN13" s="4">
        <v>25</v>
      </c>
      <c r="AO13" s="4">
        <v>191</v>
      </c>
      <c r="AP13" s="4">
        <v>189</v>
      </c>
      <c r="AQ13" s="4">
        <v>1.8</v>
      </c>
      <c r="AR13" s="4">
        <v>195</v>
      </c>
      <c r="AS13" s="4" t="s">
        <v>155</v>
      </c>
      <c r="AT13" s="4">
        <v>2</v>
      </c>
      <c r="AU13" s="5">
        <v>0.65832175925925929</v>
      </c>
      <c r="AV13" s="4">
        <v>47.159056999999997</v>
      </c>
      <c r="AW13" s="4">
        <v>-88.489500000000007</v>
      </c>
      <c r="AX13" s="4">
        <v>312.39999999999998</v>
      </c>
      <c r="AY13" s="4">
        <v>38.299999999999997</v>
      </c>
      <c r="AZ13" s="4">
        <v>12</v>
      </c>
      <c r="BA13" s="4">
        <v>10</v>
      </c>
      <c r="BB13" s="4" t="s">
        <v>417</v>
      </c>
      <c r="BC13" s="4">
        <v>0.9012</v>
      </c>
      <c r="BD13" s="4">
        <v>1.1012</v>
      </c>
      <c r="BE13" s="4">
        <v>1.8011999999999999</v>
      </c>
      <c r="BF13" s="4">
        <v>14.063000000000001</v>
      </c>
      <c r="BG13" s="4">
        <v>12.79</v>
      </c>
      <c r="BH13" s="4">
        <v>0.91</v>
      </c>
      <c r="BI13" s="4">
        <v>16.486000000000001</v>
      </c>
      <c r="BJ13" s="4">
        <v>2337.1439999999998</v>
      </c>
      <c r="BK13" s="4">
        <v>416.82</v>
      </c>
      <c r="BL13" s="4">
        <v>12.677</v>
      </c>
      <c r="BM13" s="4">
        <v>0.17499999999999999</v>
      </c>
      <c r="BN13" s="4">
        <v>12.852</v>
      </c>
      <c r="BO13" s="4">
        <v>9.3729999999999993</v>
      </c>
      <c r="BP13" s="4">
        <v>0.129</v>
      </c>
      <c r="BQ13" s="4">
        <v>9.5020000000000007</v>
      </c>
      <c r="BR13" s="4">
        <v>13.2761</v>
      </c>
      <c r="BU13" s="4">
        <v>4.6219999999999999</v>
      </c>
      <c r="BW13" s="4">
        <v>0</v>
      </c>
      <c r="BX13" s="4">
        <v>0.38655</v>
      </c>
      <c r="BY13" s="4">
        <v>-5</v>
      </c>
      <c r="BZ13" s="4">
        <v>0.64500000000000002</v>
      </c>
      <c r="CA13" s="4">
        <v>9.4463050000000006</v>
      </c>
      <c r="CB13" s="4">
        <v>13.029</v>
      </c>
      <c r="CC13" s="4">
        <f t="shared" si="9"/>
        <v>2.4957137810000001</v>
      </c>
      <c r="CE13" s="4">
        <f t="shared" si="10"/>
        <v>16491.79916453124</v>
      </c>
      <c r="CF13" s="4">
        <f t="shared" si="11"/>
        <v>2941.2444110247002</v>
      </c>
      <c r="CG13" s="4">
        <f t="shared" si="12"/>
        <v>67.049816212170001</v>
      </c>
      <c r="CH13" s="4">
        <f t="shared" si="13"/>
        <v>93.681337088443499</v>
      </c>
    </row>
    <row r="14" spans="1:93">
      <c r="A14" s="2">
        <v>42439</v>
      </c>
      <c r="B14" s="32">
        <v>0.45042347222222223</v>
      </c>
      <c r="C14" s="4">
        <v>12.712999999999999</v>
      </c>
      <c r="D14" s="4">
        <v>2.9676999999999998</v>
      </c>
      <c r="E14" s="4" t="s">
        <v>155</v>
      </c>
      <c r="F14" s="4">
        <v>29677.063688999999</v>
      </c>
      <c r="G14" s="4">
        <v>707.5</v>
      </c>
      <c r="H14" s="4">
        <v>7.9</v>
      </c>
      <c r="I14" s="4">
        <v>1913.5</v>
      </c>
      <c r="K14" s="4">
        <v>0</v>
      </c>
      <c r="L14" s="4">
        <v>126</v>
      </c>
      <c r="M14" s="4">
        <v>0.86160000000000003</v>
      </c>
      <c r="N14" s="4">
        <v>10.9536</v>
      </c>
      <c r="O14" s="4">
        <v>2.5569999999999999</v>
      </c>
      <c r="P14" s="4">
        <v>609.56460000000004</v>
      </c>
      <c r="Q14" s="4">
        <v>6.8418999999999999</v>
      </c>
      <c r="R14" s="4">
        <v>616.4</v>
      </c>
      <c r="S14" s="4">
        <v>450.69470000000001</v>
      </c>
      <c r="T14" s="4">
        <v>5.0587</v>
      </c>
      <c r="U14" s="4">
        <v>455.8</v>
      </c>
      <c r="V14" s="4">
        <v>1913.5499</v>
      </c>
      <c r="Y14" s="4">
        <v>108.258</v>
      </c>
      <c r="Z14" s="4">
        <v>0</v>
      </c>
      <c r="AA14" s="4">
        <v>0</v>
      </c>
      <c r="AB14" s="4" t="s">
        <v>384</v>
      </c>
      <c r="AC14" s="4">
        <v>0</v>
      </c>
      <c r="AD14" s="4">
        <v>11.8</v>
      </c>
      <c r="AE14" s="4">
        <v>847</v>
      </c>
      <c r="AF14" s="4">
        <v>870</v>
      </c>
      <c r="AG14" s="4">
        <v>822</v>
      </c>
      <c r="AH14" s="4">
        <v>0</v>
      </c>
      <c r="AI14" s="4">
        <v>0</v>
      </c>
      <c r="AJ14" s="4">
        <v>0</v>
      </c>
      <c r="AK14" s="4">
        <v>984</v>
      </c>
      <c r="AL14" s="4">
        <v>-40</v>
      </c>
      <c r="AM14" s="4">
        <v>0</v>
      </c>
      <c r="AN14" s="4">
        <v>25</v>
      </c>
      <c r="AO14" s="4">
        <v>191</v>
      </c>
      <c r="AP14" s="4">
        <v>189</v>
      </c>
      <c r="AQ14" s="4">
        <v>1.8</v>
      </c>
      <c r="AR14" s="4">
        <v>195</v>
      </c>
      <c r="AS14" s="4" t="s">
        <v>155</v>
      </c>
      <c r="AT14" s="4">
        <v>2</v>
      </c>
      <c r="AU14" s="5">
        <v>0.65833333333333333</v>
      </c>
      <c r="AV14" s="4">
        <v>47.158985999999999</v>
      </c>
      <c r="AW14" s="4">
        <v>-88.489283999999998</v>
      </c>
      <c r="AX14" s="4">
        <v>312.2</v>
      </c>
      <c r="AY14" s="4">
        <v>38.299999999999997</v>
      </c>
      <c r="AZ14" s="4">
        <v>12</v>
      </c>
      <c r="BA14" s="4">
        <v>10</v>
      </c>
      <c r="BB14" s="4" t="s">
        <v>417</v>
      </c>
      <c r="BC14" s="4">
        <v>1.0024</v>
      </c>
      <c r="BD14" s="4">
        <v>1.2048000000000001</v>
      </c>
      <c r="BE14" s="4">
        <v>1.9048</v>
      </c>
      <c r="BF14" s="4">
        <v>14.063000000000001</v>
      </c>
      <c r="BG14" s="4">
        <v>13.1</v>
      </c>
      <c r="BH14" s="4">
        <v>0.93</v>
      </c>
      <c r="BI14" s="4">
        <v>16.061</v>
      </c>
      <c r="BJ14" s="4">
        <v>2424.1129999999998</v>
      </c>
      <c r="BK14" s="4">
        <v>360.16800000000001</v>
      </c>
      <c r="BL14" s="4">
        <v>14.127000000000001</v>
      </c>
      <c r="BM14" s="4">
        <v>0.159</v>
      </c>
      <c r="BN14" s="4">
        <v>14.286</v>
      </c>
      <c r="BO14" s="4">
        <v>10.445</v>
      </c>
      <c r="BP14" s="4">
        <v>0.11700000000000001</v>
      </c>
      <c r="BQ14" s="4">
        <v>10.561999999999999</v>
      </c>
      <c r="BR14" s="4">
        <v>14.003299999999999</v>
      </c>
      <c r="BU14" s="4">
        <v>4.7530000000000001</v>
      </c>
      <c r="BW14" s="4">
        <v>0</v>
      </c>
      <c r="BX14" s="4">
        <v>0.36547400000000002</v>
      </c>
      <c r="BY14" s="4">
        <v>-5</v>
      </c>
      <c r="BZ14" s="4">
        <v>0.64500000000000002</v>
      </c>
      <c r="CA14" s="4">
        <v>8.9312710000000006</v>
      </c>
      <c r="CB14" s="4">
        <v>13.029</v>
      </c>
      <c r="CC14" s="4">
        <f t="shared" si="9"/>
        <v>2.3596417982000002</v>
      </c>
      <c r="CE14" s="4">
        <f t="shared" si="10"/>
        <v>16172.856372804381</v>
      </c>
      <c r="CF14" s="4">
        <f t="shared" si="11"/>
        <v>2402.9182361054163</v>
      </c>
      <c r="CG14" s="4">
        <f t="shared" si="12"/>
        <v>70.466066973593996</v>
      </c>
      <c r="CH14" s="4">
        <f t="shared" si="13"/>
        <v>93.425248594142104</v>
      </c>
    </row>
    <row r="15" spans="1:93">
      <c r="A15" s="2">
        <v>42439</v>
      </c>
      <c r="B15" s="32">
        <v>0.45043504629629627</v>
      </c>
      <c r="C15" s="4">
        <v>13.173</v>
      </c>
      <c r="D15" s="4">
        <v>2.1996000000000002</v>
      </c>
      <c r="E15" s="4" t="s">
        <v>155</v>
      </c>
      <c r="F15" s="4">
        <v>21996.202946000001</v>
      </c>
      <c r="G15" s="4">
        <v>737.1</v>
      </c>
      <c r="H15" s="4">
        <v>7.7</v>
      </c>
      <c r="I15" s="4">
        <v>1533.2</v>
      </c>
      <c r="K15" s="4">
        <v>0</v>
      </c>
      <c r="L15" s="4">
        <v>112</v>
      </c>
      <c r="M15" s="4">
        <v>0.86529999999999996</v>
      </c>
      <c r="N15" s="4">
        <v>11.3992</v>
      </c>
      <c r="O15" s="4">
        <v>1.9034</v>
      </c>
      <c r="P15" s="4">
        <v>637.80340000000001</v>
      </c>
      <c r="Q15" s="4">
        <v>6.6744000000000003</v>
      </c>
      <c r="R15" s="4">
        <v>644.5</v>
      </c>
      <c r="S15" s="4">
        <v>471.57369999999997</v>
      </c>
      <c r="T15" s="4">
        <v>4.9348999999999998</v>
      </c>
      <c r="U15" s="4">
        <v>476.5</v>
      </c>
      <c r="V15" s="4">
        <v>1533.1650999999999</v>
      </c>
      <c r="Y15" s="4">
        <v>97.16</v>
      </c>
      <c r="Z15" s="4">
        <v>0</v>
      </c>
      <c r="AA15" s="4">
        <v>0</v>
      </c>
      <c r="AB15" s="4" t="s">
        <v>384</v>
      </c>
      <c r="AC15" s="4">
        <v>0</v>
      </c>
      <c r="AD15" s="4">
        <v>11.8</v>
      </c>
      <c r="AE15" s="4">
        <v>847</v>
      </c>
      <c r="AF15" s="4">
        <v>869</v>
      </c>
      <c r="AG15" s="4">
        <v>823</v>
      </c>
      <c r="AH15" s="4">
        <v>0</v>
      </c>
      <c r="AI15" s="4">
        <v>0</v>
      </c>
      <c r="AJ15" s="4">
        <v>0</v>
      </c>
      <c r="AK15" s="4">
        <v>984</v>
      </c>
      <c r="AL15" s="4">
        <v>-40</v>
      </c>
      <c r="AM15" s="4">
        <v>0</v>
      </c>
      <c r="AN15" s="4">
        <v>25</v>
      </c>
      <c r="AO15" s="4">
        <v>191</v>
      </c>
      <c r="AP15" s="4">
        <v>189.6</v>
      </c>
      <c r="AQ15" s="4">
        <v>1.8</v>
      </c>
      <c r="AR15" s="4">
        <v>195</v>
      </c>
      <c r="AS15" s="4" t="s">
        <v>155</v>
      </c>
      <c r="AT15" s="4">
        <v>2</v>
      </c>
      <c r="AU15" s="5">
        <v>0.65834490740740736</v>
      </c>
      <c r="AV15" s="4">
        <v>47.158937000000002</v>
      </c>
      <c r="AW15" s="4">
        <v>-88.489048999999994</v>
      </c>
      <c r="AX15" s="4">
        <v>311.8</v>
      </c>
      <c r="AY15" s="4">
        <v>39.799999999999997</v>
      </c>
      <c r="AZ15" s="4">
        <v>12</v>
      </c>
      <c r="BA15" s="4">
        <v>10</v>
      </c>
      <c r="BB15" s="4" t="s">
        <v>417</v>
      </c>
      <c r="BC15" s="4">
        <v>1.2012</v>
      </c>
      <c r="BD15" s="4">
        <v>1.5928</v>
      </c>
      <c r="BE15" s="4">
        <v>2.2999999999999998</v>
      </c>
      <c r="BF15" s="4">
        <v>14.063000000000001</v>
      </c>
      <c r="BG15" s="4">
        <v>13.48</v>
      </c>
      <c r="BH15" s="4">
        <v>0.96</v>
      </c>
      <c r="BI15" s="4">
        <v>15.561</v>
      </c>
      <c r="BJ15" s="4">
        <v>2569.0120000000002</v>
      </c>
      <c r="BK15" s="4">
        <v>273.02699999999999</v>
      </c>
      <c r="BL15" s="4">
        <v>15.053000000000001</v>
      </c>
      <c r="BM15" s="4">
        <v>0.158</v>
      </c>
      <c r="BN15" s="4">
        <v>15.21</v>
      </c>
      <c r="BO15" s="4">
        <v>11.13</v>
      </c>
      <c r="BP15" s="4">
        <v>0.11600000000000001</v>
      </c>
      <c r="BQ15" s="4">
        <v>11.246</v>
      </c>
      <c r="BR15" s="4">
        <v>11.425599999999999</v>
      </c>
      <c r="BU15" s="4">
        <v>4.3440000000000003</v>
      </c>
      <c r="BW15" s="4">
        <v>0</v>
      </c>
      <c r="BX15" s="4">
        <v>0.39588200000000001</v>
      </c>
      <c r="BY15" s="4">
        <v>-5</v>
      </c>
      <c r="BZ15" s="4">
        <v>0.64438700000000004</v>
      </c>
      <c r="CA15" s="4">
        <v>9.6743659999999991</v>
      </c>
      <c r="CB15" s="4">
        <v>13.016617</v>
      </c>
      <c r="CC15" s="4">
        <f t="shared" si="9"/>
        <v>2.5559674971999997</v>
      </c>
      <c r="CE15" s="4">
        <f t="shared" si="10"/>
        <v>18565.611072754822</v>
      </c>
      <c r="CF15" s="4">
        <f t="shared" si="11"/>
        <v>1973.0982550338538</v>
      </c>
      <c r="CG15" s="4">
        <f t="shared" si="12"/>
        <v>81.272046266891991</v>
      </c>
      <c r="CH15" s="4">
        <f t="shared" si="13"/>
        <v>82.569970818691189</v>
      </c>
    </row>
    <row r="16" spans="1:93">
      <c r="A16" s="2">
        <v>42439</v>
      </c>
      <c r="B16" s="32">
        <v>0.45044662037037037</v>
      </c>
      <c r="C16" s="4">
        <v>13.57</v>
      </c>
      <c r="D16" s="4">
        <v>1.4962</v>
      </c>
      <c r="E16" s="4" t="s">
        <v>155</v>
      </c>
      <c r="F16" s="4">
        <v>14961.891659000001</v>
      </c>
      <c r="G16" s="4">
        <v>930</v>
      </c>
      <c r="H16" s="4">
        <v>7.6</v>
      </c>
      <c r="I16" s="4">
        <v>1236.9000000000001</v>
      </c>
      <c r="K16" s="4">
        <v>0</v>
      </c>
      <c r="L16" s="4">
        <v>107</v>
      </c>
      <c r="M16" s="4">
        <v>0.86880000000000002</v>
      </c>
      <c r="N16" s="4">
        <v>11.7905</v>
      </c>
      <c r="O16" s="4">
        <v>1.3</v>
      </c>
      <c r="P16" s="4">
        <v>808.00819999999999</v>
      </c>
      <c r="Q16" s="4">
        <v>6.6032000000000002</v>
      </c>
      <c r="R16" s="4">
        <v>814.6</v>
      </c>
      <c r="S16" s="4">
        <v>597.41830000000004</v>
      </c>
      <c r="T16" s="4">
        <v>4.8822000000000001</v>
      </c>
      <c r="U16" s="4">
        <v>602.29999999999995</v>
      </c>
      <c r="V16" s="4">
        <v>1236.8533</v>
      </c>
      <c r="Y16" s="4">
        <v>93.156000000000006</v>
      </c>
      <c r="Z16" s="4">
        <v>0</v>
      </c>
      <c r="AA16" s="4">
        <v>0</v>
      </c>
      <c r="AB16" s="4" t="s">
        <v>384</v>
      </c>
      <c r="AC16" s="4">
        <v>0</v>
      </c>
      <c r="AD16" s="4">
        <v>11.9</v>
      </c>
      <c r="AE16" s="4">
        <v>846</v>
      </c>
      <c r="AF16" s="4">
        <v>868</v>
      </c>
      <c r="AG16" s="4">
        <v>823</v>
      </c>
      <c r="AH16" s="4">
        <v>0</v>
      </c>
      <c r="AI16" s="4">
        <v>0</v>
      </c>
      <c r="AJ16" s="4">
        <v>0</v>
      </c>
      <c r="AK16" s="4">
        <v>984</v>
      </c>
      <c r="AL16" s="4">
        <v>-40</v>
      </c>
      <c r="AM16" s="4">
        <v>0</v>
      </c>
      <c r="AN16" s="4">
        <v>25</v>
      </c>
      <c r="AO16" s="4">
        <v>191</v>
      </c>
      <c r="AP16" s="4">
        <v>190</v>
      </c>
      <c r="AQ16" s="4">
        <v>1.9</v>
      </c>
      <c r="AR16" s="4">
        <v>195</v>
      </c>
      <c r="AS16" s="4" t="s">
        <v>155</v>
      </c>
      <c r="AT16" s="4">
        <v>2</v>
      </c>
      <c r="AU16" s="5">
        <v>0.65835648148148151</v>
      </c>
      <c r="AV16" s="4">
        <v>47.158887</v>
      </c>
      <c r="AW16" s="4">
        <v>-88.488819000000007</v>
      </c>
      <c r="AX16" s="4">
        <v>311.60000000000002</v>
      </c>
      <c r="AY16" s="4">
        <v>40.299999999999997</v>
      </c>
      <c r="AZ16" s="4">
        <v>12</v>
      </c>
      <c r="BA16" s="4">
        <v>10</v>
      </c>
      <c r="BB16" s="4" t="s">
        <v>417</v>
      </c>
      <c r="BC16" s="4">
        <v>1.3011999999999999</v>
      </c>
      <c r="BD16" s="4">
        <v>1</v>
      </c>
      <c r="BE16" s="4">
        <v>2.2999999999999998</v>
      </c>
      <c r="BF16" s="4">
        <v>14.063000000000001</v>
      </c>
      <c r="BG16" s="4">
        <v>13.85</v>
      </c>
      <c r="BH16" s="4">
        <v>0.99</v>
      </c>
      <c r="BI16" s="4">
        <v>15.096</v>
      </c>
      <c r="BJ16" s="4">
        <v>2705.9940000000001</v>
      </c>
      <c r="BK16" s="4">
        <v>189.88900000000001</v>
      </c>
      <c r="BL16" s="4">
        <v>19.420000000000002</v>
      </c>
      <c r="BM16" s="4">
        <v>0.159</v>
      </c>
      <c r="BN16" s="4">
        <v>19.579000000000001</v>
      </c>
      <c r="BO16" s="4">
        <v>14.359</v>
      </c>
      <c r="BP16" s="4">
        <v>0.11700000000000001</v>
      </c>
      <c r="BQ16" s="4">
        <v>14.476000000000001</v>
      </c>
      <c r="BR16" s="4">
        <v>9.3865999999999996</v>
      </c>
      <c r="BU16" s="4">
        <v>4.242</v>
      </c>
      <c r="BW16" s="4">
        <v>0</v>
      </c>
      <c r="BX16" s="4">
        <v>0.418545</v>
      </c>
      <c r="BY16" s="4">
        <v>-5</v>
      </c>
      <c r="BZ16" s="4">
        <v>0.64583900000000005</v>
      </c>
      <c r="CA16" s="4">
        <v>10.228194</v>
      </c>
      <c r="CB16" s="4">
        <v>13.045947999999999</v>
      </c>
      <c r="CC16" s="4">
        <f t="shared" si="9"/>
        <v>2.7022888547999999</v>
      </c>
      <c r="CE16" s="4">
        <f t="shared" si="10"/>
        <v>20675.041401342492</v>
      </c>
      <c r="CF16" s="4">
        <f t="shared" si="11"/>
        <v>1450.8394832581021</v>
      </c>
      <c r="CG16" s="4">
        <f t="shared" si="12"/>
        <v>110.60331224896801</v>
      </c>
      <c r="CH16" s="4">
        <f t="shared" si="13"/>
        <v>71.717950452898805</v>
      </c>
    </row>
    <row r="17" spans="1:86">
      <c r="A17" s="2">
        <v>42439</v>
      </c>
      <c r="B17" s="32">
        <v>0.4504581944444444</v>
      </c>
      <c r="C17" s="4">
        <v>13.920999999999999</v>
      </c>
      <c r="D17" s="4">
        <v>0.9698</v>
      </c>
      <c r="E17" s="4" t="s">
        <v>155</v>
      </c>
      <c r="F17" s="4">
        <v>9698.106796</v>
      </c>
      <c r="G17" s="4">
        <v>1000.3</v>
      </c>
      <c r="H17" s="4">
        <v>7.5</v>
      </c>
      <c r="I17" s="4">
        <v>1048.5</v>
      </c>
      <c r="K17" s="4">
        <v>0</v>
      </c>
      <c r="L17" s="4">
        <v>96</v>
      </c>
      <c r="M17" s="4">
        <v>0.871</v>
      </c>
      <c r="N17" s="4">
        <v>12.125400000000001</v>
      </c>
      <c r="O17" s="4">
        <v>0.84470000000000001</v>
      </c>
      <c r="P17" s="4">
        <v>871.26859999999999</v>
      </c>
      <c r="Q17" s="4">
        <v>6.5327000000000002</v>
      </c>
      <c r="R17" s="4">
        <v>877.8</v>
      </c>
      <c r="S17" s="4">
        <v>644.19119999999998</v>
      </c>
      <c r="T17" s="4">
        <v>4.8300999999999998</v>
      </c>
      <c r="U17" s="4">
        <v>649</v>
      </c>
      <c r="V17" s="4">
        <v>1048.52</v>
      </c>
      <c r="Y17" s="4">
        <v>83.198999999999998</v>
      </c>
      <c r="Z17" s="4">
        <v>0</v>
      </c>
      <c r="AA17" s="4">
        <v>0</v>
      </c>
      <c r="AB17" s="4" t="s">
        <v>384</v>
      </c>
      <c r="AC17" s="4">
        <v>0</v>
      </c>
      <c r="AD17" s="4">
        <v>11.9</v>
      </c>
      <c r="AE17" s="4">
        <v>846</v>
      </c>
      <c r="AF17" s="4">
        <v>868</v>
      </c>
      <c r="AG17" s="4">
        <v>823</v>
      </c>
      <c r="AH17" s="4">
        <v>0</v>
      </c>
      <c r="AI17" s="4">
        <v>0</v>
      </c>
      <c r="AJ17" s="4">
        <v>0</v>
      </c>
      <c r="AK17" s="4">
        <v>984</v>
      </c>
      <c r="AL17" s="4">
        <v>-40</v>
      </c>
      <c r="AM17" s="4">
        <v>0</v>
      </c>
      <c r="AN17" s="4">
        <v>25</v>
      </c>
      <c r="AO17" s="4">
        <v>191.6</v>
      </c>
      <c r="AP17" s="4">
        <v>190</v>
      </c>
      <c r="AQ17" s="4">
        <v>2.1</v>
      </c>
      <c r="AR17" s="4">
        <v>195</v>
      </c>
      <c r="AS17" s="4" t="s">
        <v>155</v>
      </c>
      <c r="AT17" s="4">
        <v>2</v>
      </c>
      <c r="AU17" s="5">
        <v>0.65836805555555555</v>
      </c>
      <c r="AV17" s="4">
        <v>47.158859999999997</v>
      </c>
      <c r="AW17" s="4">
        <v>-88.488577000000006</v>
      </c>
      <c r="AX17" s="4">
        <v>307.8</v>
      </c>
      <c r="AY17" s="4">
        <v>41.7</v>
      </c>
      <c r="AZ17" s="4">
        <v>12</v>
      </c>
      <c r="BA17" s="4">
        <v>10</v>
      </c>
      <c r="BB17" s="4" t="s">
        <v>417</v>
      </c>
      <c r="BC17" s="4">
        <v>1.4036</v>
      </c>
      <c r="BD17" s="4">
        <v>1.00078</v>
      </c>
      <c r="BE17" s="4">
        <v>2.3035999999999999</v>
      </c>
      <c r="BF17" s="4">
        <v>14.063000000000001</v>
      </c>
      <c r="BG17" s="4">
        <v>14.09</v>
      </c>
      <c r="BH17" s="4">
        <v>1</v>
      </c>
      <c r="BI17" s="4">
        <v>14.807</v>
      </c>
      <c r="BJ17" s="4">
        <v>2812.5830000000001</v>
      </c>
      <c r="BK17" s="4">
        <v>124.711</v>
      </c>
      <c r="BL17" s="4">
        <v>21.164000000000001</v>
      </c>
      <c r="BM17" s="4">
        <v>0.159</v>
      </c>
      <c r="BN17" s="4">
        <v>21.323</v>
      </c>
      <c r="BO17" s="4">
        <v>15.648</v>
      </c>
      <c r="BP17" s="4">
        <v>0.11700000000000001</v>
      </c>
      <c r="BQ17" s="4">
        <v>15.765000000000001</v>
      </c>
      <c r="BR17" s="4">
        <v>8.0422999999999991</v>
      </c>
      <c r="BU17" s="4">
        <v>3.8290000000000002</v>
      </c>
      <c r="BW17" s="4">
        <v>0</v>
      </c>
      <c r="BX17" s="4">
        <v>0.397644</v>
      </c>
      <c r="BY17" s="4">
        <v>-5</v>
      </c>
      <c r="BZ17" s="4">
        <v>0.64638700000000004</v>
      </c>
      <c r="CA17" s="4">
        <v>9.7174259999999997</v>
      </c>
      <c r="CB17" s="4">
        <v>13.057017</v>
      </c>
      <c r="CC17" s="4">
        <f t="shared" si="9"/>
        <v>2.5673439491999996</v>
      </c>
      <c r="CE17" s="4">
        <f t="shared" si="10"/>
        <v>20416.307177004426</v>
      </c>
      <c r="CF17" s="4">
        <f t="shared" si="11"/>
        <v>905.26682567284195</v>
      </c>
      <c r="CG17" s="4">
        <f t="shared" si="12"/>
        <v>114.43683000483</v>
      </c>
      <c r="CH17" s="4">
        <f t="shared" si="13"/>
        <v>58.378389974490588</v>
      </c>
    </row>
    <row r="18" spans="1:86">
      <c r="A18" s="2">
        <v>42439</v>
      </c>
      <c r="B18" s="32">
        <v>0.45046976851851855</v>
      </c>
      <c r="C18" s="4">
        <v>14.137</v>
      </c>
      <c r="D18" s="4">
        <v>0.6835</v>
      </c>
      <c r="E18" s="4" t="s">
        <v>155</v>
      </c>
      <c r="F18" s="4">
        <v>6834.8205129999997</v>
      </c>
      <c r="G18" s="4">
        <v>908.9</v>
      </c>
      <c r="H18" s="4">
        <v>7.5</v>
      </c>
      <c r="I18" s="4">
        <v>826.7</v>
      </c>
      <c r="K18" s="4">
        <v>0</v>
      </c>
      <c r="L18" s="4">
        <v>82</v>
      </c>
      <c r="M18" s="4">
        <v>0.87209999999999999</v>
      </c>
      <c r="N18" s="4">
        <v>12.329700000000001</v>
      </c>
      <c r="O18" s="4">
        <v>0.59609999999999996</v>
      </c>
      <c r="P18" s="4">
        <v>792.71500000000003</v>
      </c>
      <c r="Q18" s="4">
        <v>6.5410000000000004</v>
      </c>
      <c r="R18" s="4">
        <v>799.3</v>
      </c>
      <c r="S18" s="4">
        <v>586.11090000000002</v>
      </c>
      <c r="T18" s="4">
        <v>4.8362999999999996</v>
      </c>
      <c r="U18" s="4">
        <v>590.9</v>
      </c>
      <c r="V18" s="4">
        <v>826.65710000000001</v>
      </c>
      <c r="Y18" s="4">
        <v>71.472999999999999</v>
      </c>
      <c r="Z18" s="4">
        <v>0</v>
      </c>
      <c r="AA18" s="4">
        <v>0</v>
      </c>
      <c r="AB18" s="4" t="s">
        <v>384</v>
      </c>
      <c r="AC18" s="4">
        <v>0</v>
      </c>
      <c r="AD18" s="4">
        <v>11.9</v>
      </c>
      <c r="AE18" s="4">
        <v>846</v>
      </c>
      <c r="AF18" s="4">
        <v>870</v>
      </c>
      <c r="AG18" s="4">
        <v>823</v>
      </c>
      <c r="AH18" s="4">
        <v>0</v>
      </c>
      <c r="AI18" s="4">
        <v>0</v>
      </c>
      <c r="AJ18" s="4">
        <v>0</v>
      </c>
      <c r="AK18" s="4">
        <v>984</v>
      </c>
      <c r="AL18" s="4">
        <v>-40</v>
      </c>
      <c r="AM18" s="4">
        <v>0</v>
      </c>
      <c r="AN18" s="4">
        <v>25</v>
      </c>
      <c r="AO18" s="4">
        <v>192</v>
      </c>
      <c r="AP18" s="4">
        <v>190</v>
      </c>
      <c r="AQ18" s="4">
        <v>2.4</v>
      </c>
      <c r="AR18" s="4">
        <v>195</v>
      </c>
      <c r="AS18" s="4" t="s">
        <v>155</v>
      </c>
      <c r="AT18" s="4">
        <v>2</v>
      </c>
      <c r="AU18" s="5">
        <v>0.6583796296296297</v>
      </c>
      <c r="AV18" s="4">
        <v>47.158862999999997</v>
      </c>
      <c r="AW18" s="4">
        <v>-88.488314000000003</v>
      </c>
      <c r="AX18" s="4">
        <v>0</v>
      </c>
      <c r="AY18" s="4">
        <v>43.2</v>
      </c>
      <c r="AZ18" s="4">
        <v>12</v>
      </c>
      <c r="BA18" s="4">
        <v>10</v>
      </c>
      <c r="BB18" s="4" t="s">
        <v>417</v>
      </c>
      <c r="BC18" s="4">
        <v>1.7012</v>
      </c>
      <c r="BD18" s="4">
        <v>1.0657799999999999</v>
      </c>
      <c r="BE18" s="4">
        <v>2.6</v>
      </c>
      <c r="BF18" s="4">
        <v>14.063000000000001</v>
      </c>
      <c r="BG18" s="4">
        <v>14.21</v>
      </c>
      <c r="BH18" s="4">
        <v>1.01</v>
      </c>
      <c r="BI18" s="4">
        <v>14.661</v>
      </c>
      <c r="BJ18" s="4">
        <v>2874.654</v>
      </c>
      <c r="BK18" s="4">
        <v>88.454999999999998</v>
      </c>
      <c r="BL18" s="4">
        <v>19.355</v>
      </c>
      <c r="BM18" s="4">
        <v>0.16</v>
      </c>
      <c r="BN18" s="4">
        <v>19.513999999999999</v>
      </c>
      <c r="BO18" s="4">
        <v>14.31</v>
      </c>
      <c r="BP18" s="4">
        <v>0.11799999999999999</v>
      </c>
      <c r="BQ18" s="4">
        <v>14.428000000000001</v>
      </c>
      <c r="BR18" s="4">
        <v>6.3731999999999998</v>
      </c>
      <c r="BU18" s="4">
        <v>3.306</v>
      </c>
      <c r="BW18" s="4">
        <v>0</v>
      </c>
      <c r="BX18" s="4">
        <v>0.394839</v>
      </c>
      <c r="BY18" s="4">
        <v>-5</v>
      </c>
      <c r="BZ18" s="4">
        <v>0.64722599999999997</v>
      </c>
      <c r="CA18" s="4">
        <v>9.6488779999999998</v>
      </c>
      <c r="CB18" s="4">
        <v>13.073964999999999</v>
      </c>
      <c r="CC18" s="4">
        <f t="shared" si="9"/>
        <v>2.5492335676</v>
      </c>
      <c r="CE18" s="4">
        <f t="shared" si="10"/>
        <v>20719.677746444362</v>
      </c>
      <c r="CF18" s="4">
        <f t="shared" si="11"/>
        <v>637.55815310702997</v>
      </c>
      <c r="CG18" s="4">
        <f t="shared" si="12"/>
        <v>103.99286680264801</v>
      </c>
      <c r="CH18" s="4">
        <f t="shared" si="13"/>
        <v>45.936189264391196</v>
      </c>
    </row>
    <row r="19" spans="1:86">
      <c r="A19" s="2">
        <v>42439</v>
      </c>
      <c r="B19" s="32">
        <v>0.45048134259259259</v>
      </c>
      <c r="C19" s="4">
        <v>14.108000000000001</v>
      </c>
      <c r="D19" s="4">
        <v>0.96299999999999997</v>
      </c>
      <c r="E19" s="4" t="s">
        <v>155</v>
      </c>
      <c r="F19" s="4">
        <v>9630.0334449999991</v>
      </c>
      <c r="G19" s="4">
        <v>690</v>
      </c>
      <c r="H19" s="4">
        <v>-5.5</v>
      </c>
      <c r="I19" s="4">
        <v>639</v>
      </c>
      <c r="K19" s="4">
        <v>0</v>
      </c>
      <c r="L19" s="4">
        <v>72</v>
      </c>
      <c r="M19" s="4">
        <v>0.87009999999999998</v>
      </c>
      <c r="N19" s="4">
        <v>12.2752</v>
      </c>
      <c r="O19" s="4">
        <v>0.83789999999999998</v>
      </c>
      <c r="P19" s="4">
        <v>600.3931</v>
      </c>
      <c r="Q19" s="4">
        <v>0</v>
      </c>
      <c r="R19" s="4">
        <v>600.4</v>
      </c>
      <c r="S19" s="4">
        <v>443.91359999999997</v>
      </c>
      <c r="T19" s="4">
        <v>0</v>
      </c>
      <c r="U19" s="4">
        <v>443.9</v>
      </c>
      <c r="V19" s="4">
        <v>639.0308</v>
      </c>
      <c r="Y19" s="4">
        <v>62.61</v>
      </c>
      <c r="Z19" s="4">
        <v>0</v>
      </c>
      <c r="AA19" s="4">
        <v>0</v>
      </c>
      <c r="AB19" s="4" t="s">
        <v>384</v>
      </c>
      <c r="AC19" s="4">
        <v>0</v>
      </c>
      <c r="AD19" s="4">
        <v>11.9</v>
      </c>
      <c r="AE19" s="4">
        <v>846</v>
      </c>
      <c r="AF19" s="4">
        <v>870</v>
      </c>
      <c r="AG19" s="4">
        <v>822</v>
      </c>
      <c r="AH19" s="4">
        <v>0</v>
      </c>
      <c r="AI19" s="4">
        <v>0</v>
      </c>
      <c r="AJ19" s="4">
        <v>0</v>
      </c>
      <c r="AK19" s="4">
        <v>984</v>
      </c>
      <c r="AL19" s="4">
        <v>-40</v>
      </c>
      <c r="AM19" s="4">
        <v>0</v>
      </c>
      <c r="AN19" s="4">
        <v>25</v>
      </c>
      <c r="AO19" s="4">
        <v>192</v>
      </c>
      <c r="AP19" s="4">
        <v>190</v>
      </c>
      <c r="AQ19" s="4">
        <v>2.4</v>
      </c>
      <c r="AR19" s="4">
        <v>195</v>
      </c>
      <c r="AS19" s="4" t="s">
        <v>155</v>
      </c>
      <c r="AT19" s="4">
        <v>2</v>
      </c>
      <c r="AU19" s="5">
        <v>0.65839120370370374</v>
      </c>
      <c r="AV19" s="4">
        <v>47.158864999999999</v>
      </c>
      <c r="AW19" s="4">
        <v>-88.488041999999993</v>
      </c>
      <c r="AX19" s="4">
        <v>0</v>
      </c>
      <c r="AY19" s="4">
        <v>44.4</v>
      </c>
      <c r="AZ19" s="4">
        <v>12</v>
      </c>
      <c r="BA19" s="4">
        <v>10</v>
      </c>
      <c r="BB19" s="4" t="s">
        <v>417</v>
      </c>
      <c r="BC19" s="4">
        <v>1.8036000000000001</v>
      </c>
      <c r="BD19" s="4">
        <v>1.1307799999999999</v>
      </c>
      <c r="BE19" s="4">
        <v>2.6048</v>
      </c>
      <c r="BF19" s="4">
        <v>14.063000000000001</v>
      </c>
      <c r="BG19" s="4">
        <v>13.98</v>
      </c>
      <c r="BH19" s="4">
        <v>0.99</v>
      </c>
      <c r="BI19" s="4">
        <v>14.930999999999999</v>
      </c>
      <c r="BJ19" s="4">
        <v>2825.22</v>
      </c>
      <c r="BK19" s="4">
        <v>122.741</v>
      </c>
      <c r="BL19" s="4">
        <v>14.471</v>
      </c>
      <c r="BM19" s="4">
        <v>0</v>
      </c>
      <c r="BN19" s="4">
        <v>14.471</v>
      </c>
      <c r="BO19" s="4">
        <v>10.699</v>
      </c>
      <c r="BP19" s="4">
        <v>0</v>
      </c>
      <c r="BQ19" s="4">
        <v>10.699</v>
      </c>
      <c r="BR19" s="4">
        <v>4.8634000000000004</v>
      </c>
      <c r="BU19" s="4">
        <v>2.859</v>
      </c>
      <c r="BW19" s="4">
        <v>0</v>
      </c>
      <c r="BX19" s="4">
        <v>0.42297200000000001</v>
      </c>
      <c r="BY19" s="4">
        <v>-5</v>
      </c>
      <c r="BZ19" s="4">
        <v>0.64677399999999996</v>
      </c>
      <c r="CA19" s="4">
        <v>10.336378</v>
      </c>
      <c r="CB19" s="4">
        <v>13.064835</v>
      </c>
      <c r="CC19" s="4">
        <f t="shared" si="9"/>
        <v>2.7308710675999999</v>
      </c>
      <c r="CE19" s="4">
        <f t="shared" si="10"/>
        <v>21814.298764310519</v>
      </c>
      <c r="CF19" s="4">
        <f t="shared" si="11"/>
        <v>947.71693695720592</v>
      </c>
      <c r="CG19" s="4">
        <f t="shared" si="12"/>
        <v>82.609914441833993</v>
      </c>
      <c r="CH19" s="4">
        <f t="shared" si="13"/>
        <v>37.551645751604404</v>
      </c>
    </row>
    <row r="20" spans="1:86">
      <c r="A20" s="2">
        <v>42439</v>
      </c>
      <c r="B20" s="32">
        <v>0.45049291666666669</v>
      </c>
      <c r="C20" s="4">
        <v>13.907999999999999</v>
      </c>
      <c r="D20" s="4">
        <v>1.4638</v>
      </c>
      <c r="E20" s="4" t="s">
        <v>155</v>
      </c>
      <c r="F20" s="4">
        <v>14638.394649</v>
      </c>
      <c r="G20" s="4">
        <v>393.8</v>
      </c>
      <c r="H20" s="4">
        <v>-7.3</v>
      </c>
      <c r="I20" s="4">
        <v>500.3</v>
      </c>
      <c r="K20" s="4">
        <v>0</v>
      </c>
      <c r="L20" s="4">
        <v>66</v>
      </c>
      <c r="M20" s="4">
        <v>0.86729999999999996</v>
      </c>
      <c r="N20" s="4">
        <v>12.0626</v>
      </c>
      <c r="O20" s="4">
        <v>1.2696000000000001</v>
      </c>
      <c r="P20" s="4">
        <v>341.53070000000002</v>
      </c>
      <c r="Q20" s="4">
        <v>0</v>
      </c>
      <c r="R20" s="4">
        <v>341.5</v>
      </c>
      <c r="S20" s="4">
        <v>252.518</v>
      </c>
      <c r="T20" s="4">
        <v>0</v>
      </c>
      <c r="U20" s="4">
        <v>252.5</v>
      </c>
      <c r="V20" s="4">
        <v>500.30959999999999</v>
      </c>
      <c r="Y20" s="4">
        <v>57.51</v>
      </c>
      <c r="Z20" s="4">
        <v>0</v>
      </c>
      <c r="AA20" s="4">
        <v>0</v>
      </c>
      <c r="AB20" s="4" t="s">
        <v>384</v>
      </c>
      <c r="AC20" s="4">
        <v>0</v>
      </c>
      <c r="AD20" s="4">
        <v>11.9</v>
      </c>
      <c r="AE20" s="4">
        <v>845</v>
      </c>
      <c r="AF20" s="4">
        <v>868</v>
      </c>
      <c r="AG20" s="4">
        <v>820</v>
      </c>
      <c r="AH20" s="4">
        <v>0</v>
      </c>
      <c r="AI20" s="4">
        <v>0</v>
      </c>
      <c r="AJ20" s="4">
        <v>0</v>
      </c>
      <c r="AK20" s="4">
        <v>984</v>
      </c>
      <c r="AL20" s="4">
        <v>-40</v>
      </c>
      <c r="AM20" s="4">
        <v>0</v>
      </c>
      <c r="AN20" s="4">
        <v>25</v>
      </c>
      <c r="AO20" s="4">
        <v>192</v>
      </c>
      <c r="AP20" s="4">
        <v>190</v>
      </c>
      <c r="AQ20" s="4">
        <v>2.2999999999999998</v>
      </c>
      <c r="AR20" s="4">
        <v>195</v>
      </c>
      <c r="AS20" s="4" t="s">
        <v>155</v>
      </c>
      <c r="AT20" s="4">
        <v>2</v>
      </c>
      <c r="AU20" s="5">
        <v>0.65840277777777778</v>
      </c>
      <c r="AV20" s="4">
        <v>47.158862999999997</v>
      </c>
      <c r="AW20" s="4">
        <v>-88.487761000000006</v>
      </c>
      <c r="AX20" s="4">
        <v>0</v>
      </c>
      <c r="AY20" s="4">
        <v>45.2</v>
      </c>
      <c r="AZ20" s="4">
        <v>12</v>
      </c>
      <c r="BA20" s="4">
        <v>10</v>
      </c>
      <c r="BB20" s="4" t="s">
        <v>417</v>
      </c>
      <c r="BC20" s="4">
        <v>2.1012</v>
      </c>
      <c r="BD20" s="4">
        <v>1.1957800000000001</v>
      </c>
      <c r="BE20" s="4">
        <v>3</v>
      </c>
      <c r="BF20" s="4">
        <v>14.063000000000001</v>
      </c>
      <c r="BG20" s="4">
        <v>13.68</v>
      </c>
      <c r="BH20" s="4">
        <v>0.97</v>
      </c>
      <c r="BI20" s="4">
        <v>15.298</v>
      </c>
      <c r="BJ20" s="4">
        <v>2733.5630000000001</v>
      </c>
      <c r="BK20" s="4">
        <v>183.12</v>
      </c>
      <c r="BL20" s="4">
        <v>8.1050000000000004</v>
      </c>
      <c r="BM20" s="4">
        <v>0</v>
      </c>
      <c r="BN20" s="4">
        <v>8.1050000000000004</v>
      </c>
      <c r="BO20" s="4">
        <v>5.9930000000000003</v>
      </c>
      <c r="BP20" s="4">
        <v>0</v>
      </c>
      <c r="BQ20" s="4">
        <v>5.9930000000000003</v>
      </c>
      <c r="BR20" s="4">
        <v>3.7490999999999999</v>
      </c>
      <c r="BU20" s="4">
        <v>2.5859999999999999</v>
      </c>
      <c r="BW20" s="4">
        <v>0</v>
      </c>
      <c r="BX20" s="4">
        <v>0.33272499999999999</v>
      </c>
      <c r="BY20" s="4">
        <v>-5</v>
      </c>
      <c r="BZ20" s="4">
        <v>0.64538700000000004</v>
      </c>
      <c r="CA20" s="4">
        <v>8.1309670000000001</v>
      </c>
      <c r="CB20" s="4">
        <v>13.036816999999999</v>
      </c>
      <c r="CC20" s="4">
        <f t="shared" si="9"/>
        <v>2.1482014814000001</v>
      </c>
      <c r="CE20" s="4">
        <f t="shared" si="10"/>
        <v>16603.203377429491</v>
      </c>
      <c r="CF20" s="4">
        <f t="shared" si="11"/>
        <v>1112.2401797488801</v>
      </c>
      <c r="CG20" s="4">
        <f t="shared" si="12"/>
        <v>36.400477267557001</v>
      </c>
      <c r="CH20" s="4">
        <f t="shared" si="13"/>
        <v>22.771404859635897</v>
      </c>
    </row>
    <row r="21" spans="1:86">
      <c r="A21" s="2">
        <v>42439</v>
      </c>
      <c r="B21" s="32">
        <v>0.45050449074074073</v>
      </c>
      <c r="C21" s="4">
        <v>13.526</v>
      </c>
      <c r="D21" s="4">
        <v>2.0735999999999999</v>
      </c>
      <c r="E21" s="4" t="s">
        <v>155</v>
      </c>
      <c r="F21" s="4">
        <v>20735.870445</v>
      </c>
      <c r="G21" s="4">
        <v>276.3</v>
      </c>
      <c r="H21" s="4">
        <v>-7.3</v>
      </c>
      <c r="I21" s="4">
        <v>400.3</v>
      </c>
      <c r="K21" s="4">
        <v>0</v>
      </c>
      <c r="L21" s="4">
        <v>57</v>
      </c>
      <c r="M21" s="4">
        <v>0.8649</v>
      </c>
      <c r="N21" s="4">
        <v>11.699299999999999</v>
      </c>
      <c r="O21" s="4">
        <v>1.7935000000000001</v>
      </c>
      <c r="P21" s="4">
        <v>238.9974</v>
      </c>
      <c r="Q21" s="4">
        <v>0</v>
      </c>
      <c r="R21" s="4">
        <v>239</v>
      </c>
      <c r="S21" s="4">
        <v>176.7079</v>
      </c>
      <c r="T21" s="4">
        <v>0</v>
      </c>
      <c r="U21" s="4">
        <v>176.7</v>
      </c>
      <c r="V21" s="4">
        <v>400.27609999999999</v>
      </c>
      <c r="Y21" s="4">
        <v>49.732999999999997</v>
      </c>
      <c r="Z21" s="4">
        <v>0</v>
      </c>
      <c r="AA21" s="4">
        <v>0</v>
      </c>
      <c r="AB21" s="4" t="s">
        <v>384</v>
      </c>
      <c r="AC21" s="4">
        <v>0</v>
      </c>
      <c r="AD21" s="4">
        <v>12</v>
      </c>
      <c r="AE21" s="4">
        <v>844</v>
      </c>
      <c r="AF21" s="4">
        <v>867</v>
      </c>
      <c r="AG21" s="4">
        <v>819</v>
      </c>
      <c r="AH21" s="4">
        <v>0</v>
      </c>
      <c r="AI21" s="4">
        <v>0</v>
      </c>
      <c r="AJ21" s="4">
        <v>0</v>
      </c>
      <c r="AK21" s="4">
        <v>984</v>
      </c>
      <c r="AL21" s="4">
        <v>-40</v>
      </c>
      <c r="AM21" s="4">
        <v>0</v>
      </c>
      <c r="AN21" s="4">
        <v>25</v>
      </c>
      <c r="AO21" s="4">
        <v>192</v>
      </c>
      <c r="AP21" s="4">
        <v>190.6</v>
      </c>
      <c r="AQ21" s="4">
        <v>2.4</v>
      </c>
      <c r="AR21" s="4">
        <v>195</v>
      </c>
      <c r="AS21" s="4" t="s">
        <v>155</v>
      </c>
      <c r="AT21" s="4">
        <v>2</v>
      </c>
      <c r="AU21" s="5">
        <v>0.65842592592592586</v>
      </c>
      <c r="AV21" s="4">
        <v>47.158883000000003</v>
      </c>
      <c r="AW21" s="4">
        <v>-88.487217999999999</v>
      </c>
      <c r="AX21" s="4">
        <v>0</v>
      </c>
      <c r="AY21" s="4">
        <v>45.2</v>
      </c>
      <c r="AZ21" s="4">
        <v>12</v>
      </c>
      <c r="BA21" s="4">
        <v>3</v>
      </c>
      <c r="BB21" s="4" t="s">
        <v>417</v>
      </c>
      <c r="BC21" s="4">
        <v>2.2035999999999998</v>
      </c>
      <c r="BD21" s="4">
        <v>1.26078</v>
      </c>
      <c r="BE21" s="4">
        <v>3.0024000000000002</v>
      </c>
      <c r="BF21" s="4">
        <v>14.063000000000001</v>
      </c>
      <c r="BG21" s="4">
        <v>13.42</v>
      </c>
      <c r="BH21" s="4">
        <v>0.95</v>
      </c>
      <c r="BI21" s="4">
        <v>15.617000000000001</v>
      </c>
      <c r="BJ21" s="4">
        <v>2621.625</v>
      </c>
      <c r="BK21" s="4">
        <v>255.79400000000001</v>
      </c>
      <c r="BL21" s="4">
        <v>5.6079999999999997</v>
      </c>
      <c r="BM21" s="4">
        <v>0</v>
      </c>
      <c r="BN21" s="4">
        <v>5.6079999999999997</v>
      </c>
      <c r="BO21" s="4">
        <v>4.1470000000000002</v>
      </c>
      <c r="BP21" s="4">
        <v>0</v>
      </c>
      <c r="BQ21" s="4">
        <v>4.1470000000000002</v>
      </c>
      <c r="BR21" s="4">
        <v>2.9660000000000002</v>
      </c>
      <c r="BU21" s="4">
        <v>2.2109999999999999</v>
      </c>
      <c r="BW21" s="4">
        <v>0</v>
      </c>
      <c r="BX21" s="4">
        <v>0.21596000000000001</v>
      </c>
      <c r="BY21" s="4">
        <v>-5</v>
      </c>
      <c r="BZ21" s="4">
        <v>0.64622599999999997</v>
      </c>
      <c r="CA21" s="4">
        <v>5.2775220000000003</v>
      </c>
      <c r="CB21" s="4">
        <v>13.053765</v>
      </c>
      <c r="CC21" s="4">
        <f t="shared" si="9"/>
        <v>1.3943213124</v>
      </c>
      <c r="CE21" s="4">
        <f t="shared" si="10"/>
        <v>10335.255659097751</v>
      </c>
      <c r="CF21" s="4">
        <f t="shared" si="11"/>
        <v>1008.4189714635961</v>
      </c>
      <c r="CG21" s="4">
        <f t="shared" si="12"/>
        <v>16.348755149298004</v>
      </c>
      <c r="CH21" s="4">
        <f t="shared" si="13"/>
        <v>11.692888298244002</v>
      </c>
    </row>
    <row r="22" spans="1:86">
      <c r="A22" s="2">
        <v>42439</v>
      </c>
      <c r="B22" s="32">
        <v>0.45051606481481482</v>
      </c>
      <c r="C22" s="4">
        <v>13.217000000000001</v>
      </c>
      <c r="D22" s="4">
        <v>2.0827</v>
      </c>
      <c r="E22" s="4" t="s">
        <v>155</v>
      </c>
      <c r="F22" s="4">
        <v>20827.385786999999</v>
      </c>
      <c r="G22" s="4">
        <v>84.5</v>
      </c>
      <c r="H22" s="4">
        <v>-5.2</v>
      </c>
      <c r="I22" s="4">
        <v>479.5</v>
      </c>
      <c r="K22" s="4">
        <v>0</v>
      </c>
      <c r="L22" s="4">
        <v>57</v>
      </c>
      <c r="M22" s="4">
        <v>0.86709999999999998</v>
      </c>
      <c r="N22" s="4">
        <v>11.461</v>
      </c>
      <c r="O22" s="4">
        <v>1.806</v>
      </c>
      <c r="P22" s="4">
        <v>73.2761</v>
      </c>
      <c r="Q22" s="4">
        <v>0</v>
      </c>
      <c r="R22" s="4">
        <v>73.3</v>
      </c>
      <c r="S22" s="4">
        <v>54.1783</v>
      </c>
      <c r="T22" s="4">
        <v>0</v>
      </c>
      <c r="U22" s="4">
        <v>54.2</v>
      </c>
      <c r="V22" s="4">
        <v>479.5222</v>
      </c>
      <c r="Y22" s="4">
        <v>49.786999999999999</v>
      </c>
      <c r="Z22" s="4">
        <v>0</v>
      </c>
      <c r="AA22" s="4">
        <v>0</v>
      </c>
      <c r="AB22" s="4" t="s">
        <v>384</v>
      </c>
      <c r="AC22" s="4">
        <v>0</v>
      </c>
      <c r="AD22" s="4">
        <v>11.9</v>
      </c>
      <c r="AE22" s="4">
        <v>844</v>
      </c>
      <c r="AF22" s="4">
        <v>867</v>
      </c>
      <c r="AG22" s="4">
        <v>821</v>
      </c>
      <c r="AH22" s="4">
        <v>0</v>
      </c>
      <c r="AI22" s="4">
        <v>0</v>
      </c>
      <c r="AJ22" s="4">
        <v>0</v>
      </c>
      <c r="AK22" s="4">
        <v>984</v>
      </c>
      <c r="AL22" s="4">
        <v>-40</v>
      </c>
      <c r="AM22" s="4">
        <v>0</v>
      </c>
      <c r="AN22" s="4">
        <v>25</v>
      </c>
      <c r="AO22" s="4">
        <v>192</v>
      </c>
      <c r="AP22" s="4">
        <v>190.4</v>
      </c>
      <c r="AQ22" s="4">
        <v>2.2999999999999998</v>
      </c>
      <c r="AR22" s="4">
        <v>195</v>
      </c>
      <c r="AS22" s="4" t="s">
        <v>155</v>
      </c>
      <c r="AT22" s="4">
        <v>2</v>
      </c>
      <c r="AU22" s="5">
        <v>0.65842592592592586</v>
      </c>
      <c r="AV22" s="4">
        <v>47.158883000000003</v>
      </c>
      <c r="AW22" s="4">
        <v>-88.487215000000006</v>
      </c>
      <c r="AX22" s="4">
        <v>0</v>
      </c>
      <c r="AY22" s="4">
        <v>44.1</v>
      </c>
      <c r="AZ22" s="4">
        <v>12</v>
      </c>
      <c r="BA22" s="4">
        <v>3</v>
      </c>
      <c r="BB22" s="4" t="s">
        <v>446</v>
      </c>
      <c r="BC22" s="4">
        <v>2.4940000000000002</v>
      </c>
      <c r="BD22" s="4">
        <v>1.32578</v>
      </c>
      <c r="BE22" s="4">
        <v>3.1892</v>
      </c>
      <c r="BF22" s="4">
        <v>14.063000000000001</v>
      </c>
      <c r="BG22" s="4">
        <v>13.66</v>
      </c>
      <c r="BH22" s="4">
        <v>0.97</v>
      </c>
      <c r="BI22" s="4">
        <v>15.321999999999999</v>
      </c>
      <c r="BJ22" s="4">
        <v>2610.3710000000001</v>
      </c>
      <c r="BK22" s="4">
        <v>261.80700000000002</v>
      </c>
      <c r="BL22" s="4">
        <v>1.748</v>
      </c>
      <c r="BM22" s="4">
        <v>0</v>
      </c>
      <c r="BN22" s="4">
        <v>1.748</v>
      </c>
      <c r="BO22" s="4">
        <v>1.292</v>
      </c>
      <c r="BP22" s="4">
        <v>0</v>
      </c>
      <c r="BQ22" s="4">
        <v>1.292</v>
      </c>
      <c r="BR22" s="4">
        <v>3.6114999999999999</v>
      </c>
      <c r="BU22" s="4">
        <v>2.25</v>
      </c>
      <c r="BW22" s="4">
        <v>0</v>
      </c>
      <c r="BX22" s="4">
        <v>0.165384</v>
      </c>
      <c r="BY22" s="4">
        <v>-5</v>
      </c>
      <c r="BZ22" s="4">
        <v>0.64577399999999996</v>
      </c>
      <c r="CA22" s="4">
        <v>4.0415720000000004</v>
      </c>
      <c r="CB22" s="4">
        <v>13.044635</v>
      </c>
      <c r="CC22" s="4">
        <f t="shared" si="9"/>
        <v>1.0677833224</v>
      </c>
      <c r="CE22" s="4">
        <f t="shared" si="10"/>
        <v>7880.8517503793655</v>
      </c>
      <c r="CF22" s="4">
        <f t="shared" si="11"/>
        <v>790.40954493118818</v>
      </c>
      <c r="CG22" s="4">
        <f t="shared" si="12"/>
        <v>3.9006181349280009</v>
      </c>
      <c r="CH22" s="4">
        <f t="shared" si="13"/>
        <v>10.903314546666</v>
      </c>
    </row>
    <row r="23" spans="1:86">
      <c r="A23" s="2">
        <v>42439</v>
      </c>
      <c r="B23" s="32">
        <v>0.45052763888888886</v>
      </c>
      <c r="C23" s="4">
        <v>13.936</v>
      </c>
      <c r="D23" s="4">
        <v>1.8021</v>
      </c>
      <c r="E23" s="4" t="s">
        <v>155</v>
      </c>
      <c r="F23" s="4">
        <v>18020.786241000002</v>
      </c>
      <c r="G23" s="4">
        <v>46.9</v>
      </c>
      <c r="H23" s="4">
        <v>-3.8</v>
      </c>
      <c r="I23" s="4">
        <v>349</v>
      </c>
      <c r="K23" s="4">
        <v>0</v>
      </c>
      <c r="L23" s="4">
        <v>52</v>
      </c>
      <c r="M23" s="4">
        <v>0.86419999999999997</v>
      </c>
      <c r="N23" s="4">
        <v>12.0441</v>
      </c>
      <c r="O23" s="4">
        <v>1.5573999999999999</v>
      </c>
      <c r="P23" s="4">
        <v>40.514000000000003</v>
      </c>
      <c r="Q23" s="4">
        <v>0</v>
      </c>
      <c r="R23" s="4">
        <v>40.5</v>
      </c>
      <c r="S23" s="4">
        <v>29.954899999999999</v>
      </c>
      <c r="T23" s="4">
        <v>0</v>
      </c>
      <c r="U23" s="4">
        <v>30</v>
      </c>
      <c r="V23" s="4">
        <v>349.03469999999999</v>
      </c>
      <c r="Y23" s="4">
        <v>45.337000000000003</v>
      </c>
      <c r="Z23" s="4">
        <v>0</v>
      </c>
      <c r="AA23" s="4">
        <v>0</v>
      </c>
      <c r="AB23" s="4" t="s">
        <v>384</v>
      </c>
      <c r="AC23" s="4">
        <v>0</v>
      </c>
      <c r="AD23" s="4">
        <v>11.9</v>
      </c>
      <c r="AE23" s="4">
        <v>845</v>
      </c>
      <c r="AF23" s="4">
        <v>866</v>
      </c>
      <c r="AG23" s="4">
        <v>822</v>
      </c>
      <c r="AH23" s="4">
        <v>0</v>
      </c>
      <c r="AI23" s="4">
        <v>0</v>
      </c>
      <c r="AJ23" s="4">
        <v>0</v>
      </c>
      <c r="AK23" s="4">
        <v>984</v>
      </c>
      <c r="AL23" s="4">
        <v>-40</v>
      </c>
      <c r="AM23" s="4">
        <v>0</v>
      </c>
      <c r="AN23" s="4">
        <v>25</v>
      </c>
      <c r="AO23" s="4">
        <v>191.4</v>
      </c>
      <c r="AP23" s="4">
        <v>190</v>
      </c>
      <c r="AQ23" s="4">
        <v>2.2999999999999998</v>
      </c>
      <c r="AR23" s="4">
        <v>195</v>
      </c>
      <c r="AS23" s="4" t="s">
        <v>155</v>
      </c>
      <c r="AT23" s="4">
        <v>2</v>
      </c>
      <c r="AU23" s="5">
        <v>0.65843750000000001</v>
      </c>
      <c r="AV23" s="4">
        <v>47.158887</v>
      </c>
      <c r="AW23" s="4">
        <v>-88.486947999999998</v>
      </c>
      <c r="AX23" s="4">
        <v>0</v>
      </c>
      <c r="AY23" s="4">
        <v>41.2</v>
      </c>
      <c r="AZ23" s="4">
        <v>12</v>
      </c>
      <c r="BA23" s="4">
        <v>3</v>
      </c>
      <c r="BB23" s="4" t="s">
        <v>446</v>
      </c>
      <c r="BC23" s="4">
        <v>1.9964</v>
      </c>
      <c r="BD23" s="4">
        <v>1.3907799999999999</v>
      </c>
      <c r="BE23" s="4">
        <v>2.2964000000000002</v>
      </c>
      <c r="BF23" s="4">
        <v>14.063000000000001</v>
      </c>
      <c r="BG23" s="4">
        <v>13.35</v>
      </c>
      <c r="BH23" s="4">
        <v>0.95</v>
      </c>
      <c r="BI23" s="4">
        <v>15.707000000000001</v>
      </c>
      <c r="BJ23" s="4">
        <v>2678.33</v>
      </c>
      <c r="BK23" s="4">
        <v>220.435</v>
      </c>
      <c r="BL23" s="4">
        <v>0.94299999999999995</v>
      </c>
      <c r="BM23" s="4">
        <v>0</v>
      </c>
      <c r="BN23" s="4">
        <v>0.94299999999999995</v>
      </c>
      <c r="BO23" s="4">
        <v>0.69799999999999995</v>
      </c>
      <c r="BP23" s="4">
        <v>0</v>
      </c>
      <c r="BQ23" s="4">
        <v>0.69799999999999995</v>
      </c>
      <c r="BR23" s="4">
        <v>2.5666000000000002</v>
      </c>
      <c r="BU23" s="4">
        <v>2</v>
      </c>
      <c r="BW23" s="4">
        <v>0</v>
      </c>
      <c r="BX23" s="4">
        <v>0.13583600000000001</v>
      </c>
      <c r="BY23" s="4">
        <v>-5</v>
      </c>
      <c r="BZ23" s="4">
        <v>0.64438700000000004</v>
      </c>
      <c r="CA23" s="4">
        <v>3.319493</v>
      </c>
      <c r="CB23" s="4">
        <v>13.016617</v>
      </c>
      <c r="CC23" s="4">
        <f t="shared" si="9"/>
        <v>0.87701005059999992</v>
      </c>
      <c r="CE23" s="4">
        <f t="shared" si="10"/>
        <v>6641.3511719574299</v>
      </c>
      <c r="CF23" s="4">
        <f t="shared" si="11"/>
        <v>546.60413227288495</v>
      </c>
      <c r="CG23" s="4">
        <f t="shared" si="12"/>
        <v>1.7308035671579998</v>
      </c>
      <c r="CH23" s="4">
        <f t="shared" si="13"/>
        <v>6.3642986181485997</v>
      </c>
    </row>
    <row r="24" spans="1:86">
      <c r="A24" s="2">
        <v>42439</v>
      </c>
      <c r="B24" s="32">
        <v>0.45053921296296301</v>
      </c>
      <c r="C24" s="4">
        <v>12.904999999999999</v>
      </c>
      <c r="D24" s="4">
        <v>2.266</v>
      </c>
      <c r="E24" s="4" t="s">
        <v>155</v>
      </c>
      <c r="F24" s="4">
        <v>22660.102916</v>
      </c>
      <c r="G24" s="4">
        <v>62.7</v>
      </c>
      <c r="H24" s="4">
        <v>-3.6</v>
      </c>
      <c r="I24" s="4">
        <v>728.3</v>
      </c>
      <c r="K24" s="4">
        <v>0</v>
      </c>
      <c r="L24" s="4">
        <v>192</v>
      </c>
      <c r="M24" s="4">
        <v>0.86760000000000004</v>
      </c>
      <c r="N24" s="4">
        <v>11.1967</v>
      </c>
      <c r="O24" s="4">
        <v>1.9661</v>
      </c>
      <c r="P24" s="4">
        <v>54.419699999999999</v>
      </c>
      <c r="Q24" s="4">
        <v>0</v>
      </c>
      <c r="R24" s="4">
        <v>54.4</v>
      </c>
      <c r="S24" s="4">
        <v>40.236400000000003</v>
      </c>
      <c r="T24" s="4">
        <v>0</v>
      </c>
      <c r="U24" s="4">
        <v>40.200000000000003</v>
      </c>
      <c r="V24" s="4">
        <v>728.25120000000004</v>
      </c>
      <c r="Y24" s="4">
        <v>166.78299999999999</v>
      </c>
      <c r="Z24" s="4">
        <v>0</v>
      </c>
      <c r="AA24" s="4">
        <v>0</v>
      </c>
      <c r="AB24" s="4" t="s">
        <v>384</v>
      </c>
      <c r="AC24" s="4">
        <v>0</v>
      </c>
      <c r="AD24" s="4">
        <v>11.9</v>
      </c>
      <c r="AE24" s="4">
        <v>844</v>
      </c>
      <c r="AF24" s="4">
        <v>866</v>
      </c>
      <c r="AG24" s="4">
        <v>821</v>
      </c>
      <c r="AH24" s="4">
        <v>0</v>
      </c>
      <c r="AI24" s="4">
        <v>0</v>
      </c>
      <c r="AJ24" s="4">
        <v>0</v>
      </c>
      <c r="AK24" s="4">
        <v>984</v>
      </c>
      <c r="AL24" s="4">
        <v>-40</v>
      </c>
      <c r="AM24" s="4">
        <v>0</v>
      </c>
      <c r="AN24" s="4">
        <v>25</v>
      </c>
      <c r="AO24" s="4">
        <v>191.6</v>
      </c>
      <c r="AP24" s="4">
        <v>190</v>
      </c>
      <c r="AQ24" s="4">
        <v>2.2000000000000002</v>
      </c>
      <c r="AR24" s="4">
        <v>195</v>
      </c>
      <c r="AS24" s="4" t="s">
        <v>155</v>
      </c>
      <c r="AT24" s="4">
        <v>2</v>
      </c>
      <c r="AU24" s="5">
        <v>0.6584606481481482</v>
      </c>
      <c r="AV24" s="4">
        <v>47.158847999999999</v>
      </c>
      <c r="AW24" s="4">
        <v>-88.486507000000003</v>
      </c>
      <c r="AX24" s="4">
        <v>0</v>
      </c>
      <c r="AY24" s="4">
        <v>38.4</v>
      </c>
      <c r="AZ24" s="4">
        <v>12</v>
      </c>
      <c r="BA24" s="4">
        <v>3</v>
      </c>
      <c r="BB24" s="4" t="s">
        <v>446</v>
      </c>
      <c r="BC24" s="4">
        <v>1.7</v>
      </c>
      <c r="BD24" s="4">
        <v>1.4557800000000001</v>
      </c>
      <c r="BE24" s="4">
        <v>2</v>
      </c>
      <c r="BF24" s="4">
        <v>14.063000000000001</v>
      </c>
      <c r="BG24" s="4">
        <v>13.72</v>
      </c>
      <c r="BH24" s="4">
        <v>0.98</v>
      </c>
      <c r="BI24" s="4">
        <v>15.255000000000001</v>
      </c>
      <c r="BJ24" s="4">
        <v>2565.5059999999999</v>
      </c>
      <c r="BK24" s="4">
        <v>286.72199999999998</v>
      </c>
      <c r="BL24" s="4">
        <v>1.306</v>
      </c>
      <c r="BM24" s="4">
        <v>0</v>
      </c>
      <c r="BN24" s="4">
        <v>1.306</v>
      </c>
      <c r="BO24" s="4">
        <v>0.96499999999999997</v>
      </c>
      <c r="BP24" s="4">
        <v>0</v>
      </c>
      <c r="BQ24" s="4">
        <v>0.96499999999999997</v>
      </c>
      <c r="BR24" s="4">
        <v>5.5176999999999996</v>
      </c>
      <c r="BU24" s="4">
        <v>7.5819999999999999</v>
      </c>
      <c r="BW24" s="4">
        <v>0</v>
      </c>
      <c r="BX24" s="4">
        <v>0.15074599999999999</v>
      </c>
      <c r="BY24" s="4">
        <v>-5</v>
      </c>
      <c r="BZ24" s="4">
        <v>0.64461299999999999</v>
      </c>
      <c r="CA24" s="4">
        <v>3.6838549999999999</v>
      </c>
      <c r="CB24" s="4">
        <v>13.021183000000001</v>
      </c>
      <c r="CC24" s="4">
        <f t="shared" si="9"/>
        <v>0.97327449099999996</v>
      </c>
      <c r="CE24" s="4">
        <f t="shared" si="10"/>
        <v>7059.8612229056098</v>
      </c>
      <c r="CF24" s="4">
        <f t="shared" si="11"/>
        <v>789.01297816256999</v>
      </c>
      <c r="CG24" s="4">
        <f t="shared" si="12"/>
        <v>2.6555252960249995</v>
      </c>
      <c r="CH24" s="4">
        <f t="shared" si="13"/>
        <v>15.183825829924498</v>
      </c>
    </row>
    <row r="25" spans="1:86">
      <c r="A25" s="2">
        <v>42439</v>
      </c>
      <c r="B25" s="32">
        <v>0.45055078703703705</v>
      </c>
      <c r="C25" s="4">
        <v>12.66</v>
      </c>
      <c r="D25" s="4">
        <v>4.9973000000000001</v>
      </c>
      <c r="E25" s="4" t="s">
        <v>155</v>
      </c>
      <c r="F25" s="4">
        <v>49972.633279000001</v>
      </c>
      <c r="G25" s="4">
        <v>62.6</v>
      </c>
      <c r="H25" s="4">
        <v>-3.5</v>
      </c>
      <c r="I25" s="4">
        <v>4440.8999999999996</v>
      </c>
      <c r="K25" s="4">
        <v>0</v>
      </c>
      <c r="L25" s="4">
        <v>284</v>
      </c>
      <c r="M25" s="4">
        <v>0.84119999999999995</v>
      </c>
      <c r="N25" s="4">
        <v>10.649100000000001</v>
      </c>
      <c r="O25" s="4">
        <v>4.2035</v>
      </c>
      <c r="P25" s="4">
        <v>52.639400000000002</v>
      </c>
      <c r="Q25" s="4">
        <v>0</v>
      </c>
      <c r="R25" s="4">
        <v>52.6</v>
      </c>
      <c r="S25" s="4">
        <v>38.920099999999998</v>
      </c>
      <c r="T25" s="4">
        <v>0</v>
      </c>
      <c r="U25" s="4">
        <v>38.9</v>
      </c>
      <c r="V25" s="4">
        <v>4440.9102999999996</v>
      </c>
      <c r="Y25" s="4">
        <v>238.49</v>
      </c>
      <c r="Z25" s="4">
        <v>0</v>
      </c>
      <c r="AA25" s="4">
        <v>0</v>
      </c>
      <c r="AB25" s="4" t="s">
        <v>384</v>
      </c>
      <c r="AC25" s="4">
        <v>0</v>
      </c>
      <c r="AD25" s="4">
        <v>11.9</v>
      </c>
      <c r="AE25" s="4">
        <v>844</v>
      </c>
      <c r="AF25" s="4">
        <v>867</v>
      </c>
      <c r="AG25" s="4">
        <v>820</v>
      </c>
      <c r="AH25" s="4">
        <v>0</v>
      </c>
      <c r="AI25" s="4">
        <v>0</v>
      </c>
      <c r="AJ25" s="4">
        <v>0</v>
      </c>
      <c r="AK25" s="4">
        <v>984</v>
      </c>
      <c r="AL25" s="4">
        <v>-40</v>
      </c>
      <c r="AM25" s="4">
        <v>0</v>
      </c>
      <c r="AN25" s="4">
        <v>25</v>
      </c>
      <c r="AO25" s="4">
        <v>191.4</v>
      </c>
      <c r="AP25" s="4">
        <v>189.4</v>
      </c>
      <c r="AQ25" s="4">
        <v>2.1</v>
      </c>
      <c r="AR25" s="4">
        <v>195</v>
      </c>
      <c r="AS25" s="4" t="s">
        <v>155</v>
      </c>
      <c r="AT25" s="4">
        <v>2</v>
      </c>
      <c r="AU25" s="5">
        <v>0.6584606481481482</v>
      </c>
      <c r="AV25" s="4">
        <v>47.158847999999999</v>
      </c>
      <c r="AW25" s="4">
        <v>-88.486503999999996</v>
      </c>
      <c r="AX25" s="4">
        <v>0</v>
      </c>
      <c r="AY25" s="4">
        <v>35.700000000000003</v>
      </c>
      <c r="AZ25" s="4">
        <v>12</v>
      </c>
      <c r="BA25" s="4">
        <v>3</v>
      </c>
      <c r="BB25" s="4" t="s">
        <v>446</v>
      </c>
      <c r="BC25" s="4">
        <v>1.7</v>
      </c>
      <c r="BD25" s="4">
        <v>1.52078</v>
      </c>
      <c r="BE25" s="4">
        <v>2</v>
      </c>
      <c r="BF25" s="4">
        <v>14.063000000000001</v>
      </c>
      <c r="BG25" s="4">
        <v>11.32</v>
      </c>
      <c r="BH25" s="4">
        <v>0.8</v>
      </c>
      <c r="BI25" s="4">
        <v>18.882999999999999</v>
      </c>
      <c r="BJ25" s="4">
        <v>2110.3429999999998</v>
      </c>
      <c r="BK25" s="4">
        <v>530.19000000000005</v>
      </c>
      <c r="BL25" s="4">
        <v>1.0920000000000001</v>
      </c>
      <c r="BM25" s="4">
        <v>0</v>
      </c>
      <c r="BN25" s="4">
        <v>1.0920000000000001</v>
      </c>
      <c r="BO25" s="4">
        <v>0.80800000000000005</v>
      </c>
      <c r="BP25" s="4">
        <v>0</v>
      </c>
      <c r="BQ25" s="4">
        <v>0.80800000000000005</v>
      </c>
      <c r="BR25" s="4">
        <v>29.101099999999999</v>
      </c>
      <c r="BU25" s="4">
        <v>9.3770000000000007</v>
      </c>
      <c r="BW25" s="4">
        <v>0</v>
      </c>
      <c r="BX25" s="4">
        <v>0.158418</v>
      </c>
      <c r="BY25" s="4">
        <v>-5</v>
      </c>
      <c r="BZ25" s="4">
        <v>0.64316099999999998</v>
      </c>
      <c r="CA25" s="4">
        <v>3.87134</v>
      </c>
      <c r="CB25" s="4">
        <v>12.991852</v>
      </c>
      <c r="CC25" s="4">
        <f t="shared" si="9"/>
        <v>1.022808028</v>
      </c>
      <c r="CE25" s="4">
        <f t="shared" si="10"/>
        <v>6102.8818864061395</v>
      </c>
      <c r="CF25" s="4">
        <f t="shared" si="11"/>
        <v>1533.2516786862002</v>
      </c>
      <c r="CG25" s="4">
        <f t="shared" si="12"/>
        <v>2.3366479118400001</v>
      </c>
      <c r="CH25" s="4">
        <f t="shared" si="13"/>
        <v>84.157208598077986</v>
      </c>
    </row>
    <row r="26" spans="1:86">
      <c r="A26" s="2">
        <v>42439</v>
      </c>
      <c r="B26" s="32">
        <v>0.45056236111111114</v>
      </c>
      <c r="C26" s="4">
        <v>13.301</v>
      </c>
      <c r="D26" s="4">
        <v>2.3130999999999999</v>
      </c>
      <c r="E26" s="4" t="s">
        <v>155</v>
      </c>
      <c r="F26" s="4">
        <v>23130.953150000001</v>
      </c>
      <c r="G26" s="4">
        <v>46.7</v>
      </c>
      <c r="H26" s="4">
        <v>-3.5</v>
      </c>
      <c r="I26" s="4">
        <v>2388.4</v>
      </c>
      <c r="K26" s="4">
        <v>0</v>
      </c>
      <c r="L26" s="4">
        <v>159</v>
      </c>
      <c r="M26" s="4">
        <v>0.86260000000000003</v>
      </c>
      <c r="N26" s="4">
        <v>11.473100000000001</v>
      </c>
      <c r="O26" s="4">
        <v>1.9953000000000001</v>
      </c>
      <c r="P26" s="4">
        <v>40.3232</v>
      </c>
      <c r="Q26" s="4">
        <v>0</v>
      </c>
      <c r="R26" s="4">
        <v>40.299999999999997</v>
      </c>
      <c r="S26" s="4">
        <v>29.813800000000001</v>
      </c>
      <c r="T26" s="4">
        <v>0</v>
      </c>
      <c r="U26" s="4">
        <v>29.8</v>
      </c>
      <c r="V26" s="4">
        <v>2388.4317000000001</v>
      </c>
      <c r="Y26" s="4">
        <v>136.99700000000001</v>
      </c>
      <c r="Z26" s="4">
        <v>0</v>
      </c>
      <c r="AA26" s="4">
        <v>0</v>
      </c>
      <c r="AB26" s="4" t="s">
        <v>384</v>
      </c>
      <c r="AC26" s="4">
        <v>0</v>
      </c>
      <c r="AD26" s="4">
        <v>12</v>
      </c>
      <c r="AE26" s="4">
        <v>845</v>
      </c>
      <c r="AF26" s="4">
        <v>867</v>
      </c>
      <c r="AG26" s="4">
        <v>819</v>
      </c>
      <c r="AH26" s="4">
        <v>0</v>
      </c>
      <c r="AI26" s="4">
        <v>0</v>
      </c>
      <c r="AJ26" s="4">
        <v>0</v>
      </c>
      <c r="AK26" s="4">
        <v>984</v>
      </c>
      <c r="AL26" s="4">
        <v>-40</v>
      </c>
      <c r="AM26" s="4">
        <v>0</v>
      </c>
      <c r="AN26" s="4">
        <v>25</v>
      </c>
      <c r="AO26" s="4">
        <v>191.6</v>
      </c>
      <c r="AP26" s="4">
        <v>189.6</v>
      </c>
      <c r="AQ26" s="4">
        <v>2.2000000000000002</v>
      </c>
      <c r="AR26" s="4">
        <v>195</v>
      </c>
      <c r="AS26" s="4" t="s">
        <v>155</v>
      </c>
      <c r="AT26" s="4">
        <v>2</v>
      </c>
      <c r="AU26" s="5">
        <v>0.65847222222222224</v>
      </c>
      <c r="AV26" s="4">
        <v>47.158822000000001</v>
      </c>
      <c r="AW26" s="4">
        <v>-88.486290999999994</v>
      </c>
      <c r="AX26" s="4">
        <v>0</v>
      </c>
      <c r="AY26" s="4">
        <v>33.9</v>
      </c>
      <c r="AZ26" s="4">
        <v>12</v>
      </c>
      <c r="BA26" s="4">
        <v>3</v>
      </c>
      <c r="BB26" s="4" t="s">
        <v>446</v>
      </c>
      <c r="BC26" s="4">
        <v>1.7012</v>
      </c>
      <c r="BD26" s="4">
        <v>1.58578</v>
      </c>
      <c r="BE26" s="4">
        <v>2</v>
      </c>
      <c r="BF26" s="4">
        <v>14.063000000000001</v>
      </c>
      <c r="BG26" s="4">
        <v>13.19</v>
      </c>
      <c r="BH26" s="4">
        <v>0.94</v>
      </c>
      <c r="BI26" s="4">
        <v>15.929</v>
      </c>
      <c r="BJ26" s="4">
        <v>2538.1260000000002</v>
      </c>
      <c r="BK26" s="4">
        <v>280.94</v>
      </c>
      <c r="BL26" s="4">
        <v>0.93400000000000005</v>
      </c>
      <c r="BM26" s="4">
        <v>0</v>
      </c>
      <c r="BN26" s="4">
        <v>0.93400000000000005</v>
      </c>
      <c r="BO26" s="4">
        <v>0.69099999999999995</v>
      </c>
      <c r="BP26" s="4">
        <v>0</v>
      </c>
      <c r="BQ26" s="4">
        <v>0.69099999999999995</v>
      </c>
      <c r="BR26" s="4">
        <v>17.472000000000001</v>
      </c>
      <c r="BU26" s="4">
        <v>6.0129999999999999</v>
      </c>
      <c r="BW26" s="4">
        <v>0</v>
      </c>
      <c r="BX26" s="4">
        <v>0.13644899999999999</v>
      </c>
      <c r="BY26" s="4">
        <v>-5</v>
      </c>
      <c r="BZ26" s="4">
        <v>0.645065</v>
      </c>
      <c r="CA26" s="4">
        <v>3.334473</v>
      </c>
      <c r="CB26" s="4">
        <v>13.030313</v>
      </c>
      <c r="CC26" s="4">
        <f t="shared" si="9"/>
        <v>0.88096776659999998</v>
      </c>
      <c r="CE26" s="4">
        <f t="shared" si="10"/>
        <v>6322.0945253457066</v>
      </c>
      <c r="CF26" s="4">
        <f t="shared" si="11"/>
        <v>699.77977293113997</v>
      </c>
      <c r="CG26" s="4">
        <f t="shared" si="12"/>
        <v>1.7211782697209999</v>
      </c>
      <c r="CH26" s="4">
        <f t="shared" si="13"/>
        <v>43.520154455232003</v>
      </c>
    </row>
    <row r="27" spans="1:86">
      <c r="A27" s="2">
        <v>42439</v>
      </c>
      <c r="B27" s="32">
        <v>0.45057393518518518</v>
      </c>
      <c r="C27" s="4">
        <v>14.063000000000001</v>
      </c>
      <c r="D27" s="4">
        <v>0.86639999999999995</v>
      </c>
      <c r="E27" s="4" t="s">
        <v>155</v>
      </c>
      <c r="F27" s="4">
        <v>8664.376569</v>
      </c>
      <c r="G27" s="4">
        <v>34</v>
      </c>
      <c r="H27" s="4">
        <v>-3.5</v>
      </c>
      <c r="I27" s="4">
        <v>886.5</v>
      </c>
      <c r="K27" s="4">
        <v>0</v>
      </c>
      <c r="L27" s="4">
        <v>77</v>
      </c>
      <c r="M27" s="4">
        <v>0.871</v>
      </c>
      <c r="N27" s="4">
        <v>12.2484</v>
      </c>
      <c r="O27" s="4">
        <v>0.75460000000000005</v>
      </c>
      <c r="P27" s="4">
        <v>29.633400000000002</v>
      </c>
      <c r="Q27" s="4">
        <v>0</v>
      </c>
      <c r="R27" s="4">
        <v>29.6</v>
      </c>
      <c r="S27" s="4">
        <v>21.9101</v>
      </c>
      <c r="T27" s="4">
        <v>0</v>
      </c>
      <c r="U27" s="4">
        <v>21.9</v>
      </c>
      <c r="V27" s="4">
        <v>886.53039999999999</v>
      </c>
      <c r="Y27" s="4">
        <v>66.637</v>
      </c>
      <c r="Z27" s="4">
        <v>0</v>
      </c>
      <c r="AA27" s="4">
        <v>0</v>
      </c>
      <c r="AB27" s="4" t="s">
        <v>384</v>
      </c>
      <c r="AC27" s="4">
        <v>0</v>
      </c>
      <c r="AD27" s="4">
        <v>11.9</v>
      </c>
      <c r="AE27" s="4">
        <v>845</v>
      </c>
      <c r="AF27" s="4">
        <v>867</v>
      </c>
      <c r="AG27" s="4">
        <v>819</v>
      </c>
      <c r="AH27" s="4">
        <v>0</v>
      </c>
      <c r="AI27" s="4">
        <v>0</v>
      </c>
      <c r="AJ27" s="4">
        <v>0</v>
      </c>
      <c r="AK27" s="4">
        <v>984</v>
      </c>
      <c r="AL27" s="4">
        <v>-40</v>
      </c>
      <c r="AM27" s="4">
        <v>0</v>
      </c>
      <c r="AN27" s="4">
        <v>25</v>
      </c>
      <c r="AO27" s="4">
        <v>191.4</v>
      </c>
      <c r="AP27" s="4">
        <v>189.4</v>
      </c>
      <c r="AQ27" s="4">
        <v>2</v>
      </c>
      <c r="AR27" s="4">
        <v>195</v>
      </c>
      <c r="AS27" s="4" t="s">
        <v>155</v>
      </c>
      <c r="AT27" s="4">
        <v>2</v>
      </c>
      <c r="AU27" s="5">
        <v>0.65848379629629628</v>
      </c>
      <c r="AV27" s="4">
        <v>47.158771000000002</v>
      </c>
      <c r="AW27" s="4">
        <v>-88.486109999999996</v>
      </c>
      <c r="AX27" s="4">
        <v>0</v>
      </c>
      <c r="AY27" s="4">
        <v>30.8</v>
      </c>
      <c r="AZ27" s="4">
        <v>12</v>
      </c>
      <c r="BA27" s="4">
        <v>3</v>
      </c>
      <c r="BB27" s="4" t="s">
        <v>446</v>
      </c>
      <c r="BC27" s="4">
        <v>1.7988</v>
      </c>
      <c r="BD27" s="4">
        <v>1.6507799999999999</v>
      </c>
      <c r="BE27" s="4">
        <v>2.0024000000000002</v>
      </c>
      <c r="BF27" s="4">
        <v>14.063000000000001</v>
      </c>
      <c r="BG27" s="4">
        <v>14.09</v>
      </c>
      <c r="BH27" s="4">
        <v>1</v>
      </c>
      <c r="BI27" s="4">
        <v>14.814</v>
      </c>
      <c r="BJ27" s="4">
        <v>2837.4780000000001</v>
      </c>
      <c r="BK27" s="4">
        <v>111.26900000000001</v>
      </c>
      <c r="BL27" s="4">
        <v>0.71899999999999997</v>
      </c>
      <c r="BM27" s="4">
        <v>0</v>
      </c>
      <c r="BN27" s="4">
        <v>0.71899999999999997</v>
      </c>
      <c r="BO27" s="4">
        <v>0.53200000000000003</v>
      </c>
      <c r="BP27" s="4">
        <v>0</v>
      </c>
      <c r="BQ27" s="4">
        <v>0.53200000000000003</v>
      </c>
      <c r="BR27" s="4">
        <v>6.7911000000000001</v>
      </c>
      <c r="BU27" s="4">
        <v>3.0630000000000002</v>
      </c>
      <c r="BW27" s="4">
        <v>0</v>
      </c>
      <c r="BX27" s="4">
        <v>0.112514</v>
      </c>
      <c r="BY27" s="4">
        <v>-5</v>
      </c>
      <c r="BZ27" s="4">
        <v>0.64700000000000002</v>
      </c>
      <c r="CA27" s="4">
        <v>2.7495609999999999</v>
      </c>
      <c r="CB27" s="4">
        <v>13.0694</v>
      </c>
      <c r="CC27" s="4">
        <f t="shared" si="9"/>
        <v>0.72643401619999992</v>
      </c>
      <c r="CE27" s="4">
        <f t="shared" si="10"/>
        <v>5827.9586788270253</v>
      </c>
      <c r="CF27" s="4">
        <f t="shared" si="11"/>
        <v>228.537854473023</v>
      </c>
      <c r="CG27" s="4">
        <f t="shared" si="12"/>
        <v>1.092686539644</v>
      </c>
      <c r="CH27" s="4">
        <f t="shared" si="13"/>
        <v>13.9483901492037</v>
      </c>
    </row>
    <row r="28" spans="1:86">
      <c r="A28" s="2">
        <v>42439</v>
      </c>
      <c r="B28" s="32">
        <v>0.45058550925925928</v>
      </c>
      <c r="C28" s="4">
        <v>14.321999999999999</v>
      </c>
      <c r="D28" s="4">
        <v>0.27929999999999999</v>
      </c>
      <c r="E28" s="4" t="s">
        <v>155</v>
      </c>
      <c r="F28" s="4">
        <v>2793.1705229999998</v>
      </c>
      <c r="G28" s="4">
        <v>34.6</v>
      </c>
      <c r="H28" s="4">
        <v>-3.3</v>
      </c>
      <c r="I28" s="4">
        <v>327.39999999999998</v>
      </c>
      <c r="K28" s="4">
        <v>0</v>
      </c>
      <c r="L28" s="4">
        <v>54</v>
      </c>
      <c r="M28" s="4">
        <v>0.87460000000000004</v>
      </c>
      <c r="N28" s="4">
        <v>12.526300000000001</v>
      </c>
      <c r="O28" s="4">
        <v>0.24429999999999999</v>
      </c>
      <c r="P28" s="4">
        <v>30.289899999999999</v>
      </c>
      <c r="Q28" s="4">
        <v>0</v>
      </c>
      <c r="R28" s="4">
        <v>30.3</v>
      </c>
      <c r="S28" s="4">
        <v>22.395499999999998</v>
      </c>
      <c r="T28" s="4">
        <v>0</v>
      </c>
      <c r="U28" s="4">
        <v>22.4</v>
      </c>
      <c r="V28" s="4">
        <v>327.40989999999999</v>
      </c>
      <c r="Y28" s="4">
        <v>46.793999999999997</v>
      </c>
      <c r="Z28" s="4">
        <v>0</v>
      </c>
      <c r="AA28" s="4">
        <v>0</v>
      </c>
      <c r="AB28" s="4" t="s">
        <v>384</v>
      </c>
      <c r="AC28" s="4">
        <v>0</v>
      </c>
      <c r="AD28" s="4">
        <v>11.9</v>
      </c>
      <c r="AE28" s="4">
        <v>845</v>
      </c>
      <c r="AF28" s="4">
        <v>867</v>
      </c>
      <c r="AG28" s="4">
        <v>818</v>
      </c>
      <c r="AH28" s="4">
        <v>0</v>
      </c>
      <c r="AI28" s="4">
        <v>0</v>
      </c>
      <c r="AJ28" s="4">
        <v>0</v>
      </c>
      <c r="AK28" s="4">
        <v>984</v>
      </c>
      <c r="AL28" s="4">
        <v>-40</v>
      </c>
      <c r="AM28" s="4">
        <v>0</v>
      </c>
      <c r="AN28" s="4">
        <v>25</v>
      </c>
      <c r="AO28" s="4">
        <v>191</v>
      </c>
      <c r="AP28" s="4">
        <v>189</v>
      </c>
      <c r="AQ28" s="4">
        <v>1.8</v>
      </c>
      <c r="AR28" s="4">
        <v>195</v>
      </c>
      <c r="AS28" s="4" t="s">
        <v>155</v>
      </c>
      <c r="AT28" s="4">
        <v>2</v>
      </c>
      <c r="AU28" s="5">
        <v>0.65849537037037031</v>
      </c>
      <c r="AV28" s="4">
        <v>47.158706000000002</v>
      </c>
      <c r="AW28" s="4">
        <v>-88.485968</v>
      </c>
      <c r="AX28" s="4">
        <v>0</v>
      </c>
      <c r="AY28" s="4">
        <v>28.3</v>
      </c>
      <c r="AZ28" s="4">
        <v>12</v>
      </c>
      <c r="BA28" s="4">
        <v>9</v>
      </c>
      <c r="BB28" s="4" t="s">
        <v>425</v>
      </c>
      <c r="BC28" s="4">
        <v>1.6963999999999999</v>
      </c>
      <c r="BD28" s="4">
        <v>1.7157800000000001</v>
      </c>
      <c r="BE28" s="4">
        <v>2.2000000000000002</v>
      </c>
      <c r="BF28" s="4">
        <v>14.063000000000001</v>
      </c>
      <c r="BG28" s="4">
        <v>14.52</v>
      </c>
      <c r="BH28" s="4">
        <v>1.03</v>
      </c>
      <c r="BI28" s="4">
        <v>14.334</v>
      </c>
      <c r="BJ28" s="4">
        <v>2967.4409999999998</v>
      </c>
      <c r="BK28" s="4">
        <v>36.835000000000001</v>
      </c>
      <c r="BL28" s="4">
        <v>0.751</v>
      </c>
      <c r="BM28" s="4">
        <v>0</v>
      </c>
      <c r="BN28" s="4">
        <v>0.751</v>
      </c>
      <c r="BO28" s="4">
        <v>0.55600000000000005</v>
      </c>
      <c r="BP28" s="4">
        <v>0</v>
      </c>
      <c r="BQ28" s="4">
        <v>0.55600000000000005</v>
      </c>
      <c r="BR28" s="4">
        <v>2.5648</v>
      </c>
      <c r="BU28" s="4">
        <v>2.1989999999999998</v>
      </c>
      <c r="BW28" s="4">
        <v>0</v>
      </c>
      <c r="BX28" s="4">
        <v>0.10277500000000001</v>
      </c>
      <c r="BY28" s="4">
        <v>-5</v>
      </c>
      <c r="BZ28" s="4">
        <v>0.64700000000000002</v>
      </c>
      <c r="CA28" s="4">
        <v>2.5115699999999999</v>
      </c>
      <c r="CB28" s="4">
        <v>13.0694</v>
      </c>
      <c r="CC28" s="4">
        <f t="shared" si="9"/>
        <v>0.66355679399999989</v>
      </c>
      <c r="CE28" s="4">
        <f t="shared" si="10"/>
        <v>5567.3430369003891</v>
      </c>
      <c r="CF28" s="4">
        <f t="shared" si="11"/>
        <v>69.107719669649995</v>
      </c>
      <c r="CG28" s="4">
        <f t="shared" si="12"/>
        <v>1.0431353912400001</v>
      </c>
      <c r="CH28" s="4">
        <f t="shared" si="13"/>
        <v>4.8119310277919993</v>
      </c>
    </row>
    <row r="29" spans="1:86">
      <c r="A29" s="2">
        <v>42439</v>
      </c>
      <c r="B29" s="32">
        <v>0.45059708333333331</v>
      </c>
      <c r="C29" s="4">
        <v>14.33</v>
      </c>
      <c r="D29" s="4">
        <v>0.1191</v>
      </c>
      <c r="E29" s="4" t="s">
        <v>155</v>
      </c>
      <c r="F29" s="4">
        <v>1190.941558</v>
      </c>
      <c r="G29" s="4">
        <v>55.3</v>
      </c>
      <c r="H29" s="4">
        <v>-3.1</v>
      </c>
      <c r="I29" s="4">
        <v>184</v>
      </c>
      <c r="K29" s="4">
        <v>0</v>
      </c>
      <c r="L29" s="4">
        <v>47</v>
      </c>
      <c r="M29" s="4">
        <v>0.87609999999999999</v>
      </c>
      <c r="N29" s="4">
        <v>12.554500000000001</v>
      </c>
      <c r="O29" s="4">
        <v>0.1043</v>
      </c>
      <c r="P29" s="4">
        <v>48.490900000000003</v>
      </c>
      <c r="Q29" s="4">
        <v>0</v>
      </c>
      <c r="R29" s="4">
        <v>48.5</v>
      </c>
      <c r="S29" s="4">
        <v>35.852800000000002</v>
      </c>
      <c r="T29" s="4">
        <v>0</v>
      </c>
      <c r="U29" s="4">
        <v>35.9</v>
      </c>
      <c r="V29" s="4">
        <v>183.96600000000001</v>
      </c>
      <c r="Y29" s="4">
        <v>40.835000000000001</v>
      </c>
      <c r="Z29" s="4">
        <v>0</v>
      </c>
      <c r="AA29" s="4">
        <v>0</v>
      </c>
      <c r="AB29" s="4" t="s">
        <v>384</v>
      </c>
      <c r="AC29" s="4">
        <v>0</v>
      </c>
      <c r="AD29" s="4">
        <v>12</v>
      </c>
      <c r="AE29" s="4">
        <v>844</v>
      </c>
      <c r="AF29" s="4">
        <v>866</v>
      </c>
      <c r="AG29" s="4">
        <v>817</v>
      </c>
      <c r="AH29" s="4">
        <v>0</v>
      </c>
      <c r="AI29" s="4">
        <v>0</v>
      </c>
      <c r="AJ29" s="4">
        <v>0</v>
      </c>
      <c r="AK29" s="4">
        <v>984</v>
      </c>
      <c r="AL29" s="4">
        <v>-40</v>
      </c>
      <c r="AM29" s="4">
        <v>0</v>
      </c>
      <c r="AN29" s="4">
        <v>25</v>
      </c>
      <c r="AO29" s="4">
        <v>191.6</v>
      </c>
      <c r="AP29" s="4">
        <v>189.6</v>
      </c>
      <c r="AQ29" s="4">
        <v>1.8</v>
      </c>
      <c r="AR29" s="4">
        <v>195</v>
      </c>
      <c r="AS29" s="4" t="s">
        <v>155</v>
      </c>
      <c r="AT29" s="4">
        <v>2</v>
      </c>
      <c r="AU29" s="5">
        <v>0.65850694444444446</v>
      </c>
      <c r="AV29" s="4">
        <v>47.158656999999998</v>
      </c>
      <c r="AW29" s="4">
        <v>-88.485830000000007</v>
      </c>
      <c r="AX29" s="4">
        <v>0</v>
      </c>
      <c r="AY29" s="4">
        <v>26.6</v>
      </c>
      <c r="AZ29" s="4">
        <v>12</v>
      </c>
      <c r="BA29" s="4">
        <v>9</v>
      </c>
      <c r="BB29" s="4" t="s">
        <v>425</v>
      </c>
      <c r="BC29" s="4">
        <v>1.4</v>
      </c>
      <c r="BD29" s="4">
        <v>1.78078</v>
      </c>
      <c r="BE29" s="4">
        <v>2.2012</v>
      </c>
      <c r="BF29" s="4">
        <v>14.063000000000001</v>
      </c>
      <c r="BG29" s="4">
        <v>14.7</v>
      </c>
      <c r="BH29" s="4">
        <v>1.05</v>
      </c>
      <c r="BI29" s="4">
        <v>14.143000000000001</v>
      </c>
      <c r="BJ29" s="4">
        <v>3003.8069999999998</v>
      </c>
      <c r="BK29" s="4">
        <v>15.888999999999999</v>
      </c>
      <c r="BL29" s="4">
        <v>1.2150000000000001</v>
      </c>
      <c r="BM29" s="4">
        <v>0</v>
      </c>
      <c r="BN29" s="4">
        <v>1.2150000000000001</v>
      </c>
      <c r="BO29" s="4">
        <v>0.89800000000000002</v>
      </c>
      <c r="BP29" s="4">
        <v>0</v>
      </c>
      <c r="BQ29" s="4">
        <v>0.89800000000000002</v>
      </c>
      <c r="BR29" s="4">
        <v>1.4555</v>
      </c>
      <c r="BU29" s="4">
        <v>1.9379999999999999</v>
      </c>
      <c r="BW29" s="4">
        <v>0</v>
      </c>
      <c r="BX29" s="4">
        <v>0.107514</v>
      </c>
      <c r="BY29" s="4">
        <v>-5</v>
      </c>
      <c r="BZ29" s="4">
        <v>0.64700000000000002</v>
      </c>
      <c r="CA29" s="4">
        <v>2.6273620000000002</v>
      </c>
      <c r="CB29" s="4">
        <v>13.0694</v>
      </c>
      <c r="CC29" s="4">
        <f t="shared" si="9"/>
        <v>0.69414904040000003</v>
      </c>
      <c r="CE29" s="4">
        <f t="shared" si="10"/>
        <v>5895.3900102490979</v>
      </c>
      <c r="CF29" s="4">
        <f t="shared" si="11"/>
        <v>31.184377649045999</v>
      </c>
      <c r="CG29" s="4">
        <f t="shared" si="12"/>
        <v>1.7624501937720003</v>
      </c>
      <c r="CH29" s="4">
        <f t="shared" si="13"/>
        <v>2.8566216670770004</v>
      </c>
    </row>
    <row r="30" spans="1:86">
      <c r="A30" s="2">
        <v>42439</v>
      </c>
      <c r="B30" s="32">
        <v>0.45060865740740735</v>
      </c>
      <c r="C30" s="4">
        <v>14.33</v>
      </c>
      <c r="D30" s="4">
        <v>6.2E-2</v>
      </c>
      <c r="E30" s="4" t="s">
        <v>155</v>
      </c>
      <c r="F30" s="4">
        <v>620.23972600000002</v>
      </c>
      <c r="G30" s="4">
        <v>92.4</v>
      </c>
      <c r="H30" s="4">
        <v>-2.9</v>
      </c>
      <c r="I30" s="4">
        <v>115.5</v>
      </c>
      <c r="K30" s="4">
        <v>0</v>
      </c>
      <c r="L30" s="4">
        <v>44</v>
      </c>
      <c r="M30" s="4">
        <v>0.87670000000000003</v>
      </c>
      <c r="N30" s="4">
        <v>12.5625</v>
      </c>
      <c r="O30" s="4">
        <v>5.4399999999999997E-2</v>
      </c>
      <c r="P30" s="4">
        <v>80.985100000000003</v>
      </c>
      <c r="Q30" s="4">
        <v>0</v>
      </c>
      <c r="R30" s="4">
        <v>81</v>
      </c>
      <c r="S30" s="4">
        <v>59.878100000000003</v>
      </c>
      <c r="T30" s="4">
        <v>0</v>
      </c>
      <c r="U30" s="4">
        <v>59.9</v>
      </c>
      <c r="V30" s="4">
        <v>115.5472</v>
      </c>
      <c r="Y30" s="4">
        <v>38.281999999999996</v>
      </c>
      <c r="Z30" s="4">
        <v>0</v>
      </c>
      <c r="AA30" s="4">
        <v>0</v>
      </c>
      <c r="AB30" s="4" t="s">
        <v>384</v>
      </c>
      <c r="AC30" s="4">
        <v>0</v>
      </c>
      <c r="AD30" s="4">
        <v>11.9</v>
      </c>
      <c r="AE30" s="4">
        <v>845</v>
      </c>
      <c r="AF30" s="4">
        <v>866</v>
      </c>
      <c r="AG30" s="4">
        <v>817</v>
      </c>
      <c r="AH30" s="4">
        <v>0</v>
      </c>
      <c r="AI30" s="4">
        <v>0</v>
      </c>
      <c r="AJ30" s="4">
        <v>0</v>
      </c>
      <c r="AK30" s="4">
        <v>984</v>
      </c>
      <c r="AL30" s="4">
        <v>-40</v>
      </c>
      <c r="AM30" s="4">
        <v>0</v>
      </c>
      <c r="AN30" s="4">
        <v>25</v>
      </c>
      <c r="AO30" s="4">
        <v>191.4</v>
      </c>
      <c r="AP30" s="4">
        <v>189.4</v>
      </c>
      <c r="AQ30" s="4">
        <v>1.8</v>
      </c>
      <c r="AR30" s="4">
        <v>195</v>
      </c>
      <c r="AS30" s="4" t="s">
        <v>155</v>
      </c>
      <c r="AT30" s="4">
        <v>2</v>
      </c>
      <c r="AU30" s="5">
        <v>0.6585185185185185</v>
      </c>
      <c r="AV30" s="4">
        <v>47.158617</v>
      </c>
      <c r="AW30" s="4">
        <v>-88.485692999999998</v>
      </c>
      <c r="AX30" s="4">
        <v>0</v>
      </c>
      <c r="AY30" s="4">
        <v>25.3</v>
      </c>
      <c r="AZ30" s="4">
        <v>12</v>
      </c>
      <c r="BA30" s="4">
        <v>9</v>
      </c>
      <c r="BB30" s="4" t="s">
        <v>425</v>
      </c>
      <c r="BC30" s="4">
        <v>1.4</v>
      </c>
      <c r="BD30" s="4">
        <v>1.84578</v>
      </c>
      <c r="BE30" s="4">
        <v>2.3012000000000001</v>
      </c>
      <c r="BF30" s="4">
        <v>14.063000000000001</v>
      </c>
      <c r="BG30" s="4">
        <v>14.77</v>
      </c>
      <c r="BH30" s="4">
        <v>1.05</v>
      </c>
      <c r="BI30" s="4">
        <v>14.069000000000001</v>
      </c>
      <c r="BJ30" s="4">
        <v>3017.3760000000002</v>
      </c>
      <c r="BK30" s="4">
        <v>8.3119999999999994</v>
      </c>
      <c r="BL30" s="4">
        <v>2.0369999999999999</v>
      </c>
      <c r="BM30" s="4">
        <v>0</v>
      </c>
      <c r="BN30" s="4">
        <v>2.0369999999999999</v>
      </c>
      <c r="BO30" s="4">
        <v>1.506</v>
      </c>
      <c r="BP30" s="4">
        <v>0</v>
      </c>
      <c r="BQ30" s="4">
        <v>1.506</v>
      </c>
      <c r="BR30" s="4">
        <v>0.91769999999999996</v>
      </c>
      <c r="BU30" s="4">
        <v>1.8240000000000001</v>
      </c>
      <c r="BW30" s="4">
        <v>0</v>
      </c>
      <c r="BX30" s="4">
        <v>0.116517</v>
      </c>
      <c r="BY30" s="4">
        <v>-5</v>
      </c>
      <c r="BZ30" s="4">
        <v>0.64700000000000002</v>
      </c>
      <c r="CA30" s="4">
        <v>2.8473839999999999</v>
      </c>
      <c r="CB30" s="4">
        <v>13.0694</v>
      </c>
      <c r="CC30" s="4">
        <f t="shared" si="9"/>
        <v>0.75227885279999995</v>
      </c>
      <c r="CE30" s="4">
        <f t="shared" si="10"/>
        <v>6417.9462238548476</v>
      </c>
      <c r="CF30" s="4">
        <f t="shared" si="11"/>
        <v>17.679589488575996</v>
      </c>
      <c r="CG30" s="4">
        <f t="shared" si="12"/>
        <v>3.2032557470879999</v>
      </c>
      <c r="CH30" s="4">
        <f t="shared" si="13"/>
        <v>1.9519440897095997</v>
      </c>
    </row>
    <row r="31" spans="1:86">
      <c r="A31" s="2">
        <v>42439</v>
      </c>
      <c r="B31" s="32">
        <v>0.4506202314814815</v>
      </c>
      <c r="C31" s="4">
        <v>14.33</v>
      </c>
      <c r="D31" s="4">
        <v>3.9E-2</v>
      </c>
      <c r="E31" s="4" t="s">
        <v>155</v>
      </c>
      <c r="F31" s="4">
        <v>389.610073</v>
      </c>
      <c r="G31" s="4">
        <v>205.7</v>
      </c>
      <c r="H31" s="4">
        <v>-1.7</v>
      </c>
      <c r="I31" s="4">
        <v>94.5</v>
      </c>
      <c r="K31" s="4">
        <v>0</v>
      </c>
      <c r="L31" s="4">
        <v>41</v>
      </c>
      <c r="M31" s="4">
        <v>0.87690000000000001</v>
      </c>
      <c r="N31" s="4">
        <v>12.5663</v>
      </c>
      <c r="O31" s="4">
        <v>3.4200000000000001E-2</v>
      </c>
      <c r="P31" s="4">
        <v>180.41239999999999</v>
      </c>
      <c r="Q31" s="4">
        <v>0</v>
      </c>
      <c r="R31" s="4">
        <v>180.4</v>
      </c>
      <c r="S31" s="4">
        <v>133.39179999999999</v>
      </c>
      <c r="T31" s="4">
        <v>0</v>
      </c>
      <c r="U31" s="4">
        <v>133.4</v>
      </c>
      <c r="V31" s="4">
        <v>94.538200000000003</v>
      </c>
      <c r="Y31" s="4">
        <v>35.973999999999997</v>
      </c>
      <c r="Z31" s="4">
        <v>0</v>
      </c>
      <c r="AA31" s="4">
        <v>0</v>
      </c>
      <c r="AB31" s="4" t="s">
        <v>384</v>
      </c>
      <c r="AC31" s="4">
        <v>0</v>
      </c>
      <c r="AD31" s="4">
        <v>12</v>
      </c>
      <c r="AE31" s="4">
        <v>844</v>
      </c>
      <c r="AF31" s="4">
        <v>866</v>
      </c>
      <c r="AG31" s="4">
        <v>817</v>
      </c>
      <c r="AH31" s="4">
        <v>0</v>
      </c>
      <c r="AI31" s="4">
        <v>0</v>
      </c>
      <c r="AJ31" s="4">
        <v>0</v>
      </c>
      <c r="AK31" s="4">
        <v>984</v>
      </c>
      <c r="AL31" s="4">
        <v>-40</v>
      </c>
      <c r="AM31" s="4">
        <v>0</v>
      </c>
      <c r="AN31" s="4">
        <v>25</v>
      </c>
      <c r="AO31" s="4">
        <v>191.6</v>
      </c>
      <c r="AP31" s="4">
        <v>189.6</v>
      </c>
      <c r="AQ31" s="4">
        <v>2</v>
      </c>
      <c r="AR31" s="4">
        <v>195</v>
      </c>
      <c r="AS31" s="4" t="s">
        <v>155</v>
      </c>
      <c r="AT31" s="4">
        <v>2</v>
      </c>
      <c r="AU31" s="5">
        <v>0.65853009259259265</v>
      </c>
      <c r="AV31" s="4">
        <v>47.158580999999998</v>
      </c>
      <c r="AW31" s="4">
        <v>-88.485555000000005</v>
      </c>
      <c r="AX31" s="4">
        <v>0</v>
      </c>
      <c r="AY31" s="4">
        <v>24.3</v>
      </c>
      <c r="AZ31" s="4">
        <v>12</v>
      </c>
      <c r="BA31" s="4">
        <v>9</v>
      </c>
      <c r="BB31" s="4" t="s">
        <v>425</v>
      </c>
      <c r="BC31" s="4">
        <v>1.4</v>
      </c>
      <c r="BD31" s="4">
        <v>1.9107799999999999</v>
      </c>
      <c r="BE31" s="4">
        <v>2.4</v>
      </c>
      <c r="BF31" s="4">
        <v>14.063000000000001</v>
      </c>
      <c r="BG31" s="4">
        <v>14.8</v>
      </c>
      <c r="BH31" s="4">
        <v>1.05</v>
      </c>
      <c r="BI31" s="4">
        <v>14.035</v>
      </c>
      <c r="BJ31" s="4">
        <v>3022.7339999999999</v>
      </c>
      <c r="BK31" s="4">
        <v>5.2309999999999999</v>
      </c>
      <c r="BL31" s="4">
        <v>4.5449999999999999</v>
      </c>
      <c r="BM31" s="4">
        <v>0</v>
      </c>
      <c r="BN31" s="4">
        <v>4.5449999999999999</v>
      </c>
      <c r="BO31" s="4">
        <v>3.36</v>
      </c>
      <c r="BP31" s="4">
        <v>0</v>
      </c>
      <c r="BQ31" s="4">
        <v>3.36</v>
      </c>
      <c r="BR31" s="4">
        <v>0.752</v>
      </c>
      <c r="BU31" s="4">
        <v>1.7170000000000001</v>
      </c>
      <c r="BW31" s="4">
        <v>0</v>
      </c>
      <c r="BX31" s="4">
        <v>0.13655100000000001</v>
      </c>
      <c r="BY31" s="4">
        <v>-5</v>
      </c>
      <c r="BZ31" s="4">
        <v>0.64822599999999997</v>
      </c>
      <c r="CA31" s="4">
        <v>3.3369650000000002</v>
      </c>
      <c r="CB31" s="4">
        <v>13.094165</v>
      </c>
      <c r="CC31" s="4">
        <f t="shared" si="9"/>
        <v>0.88162615300000002</v>
      </c>
      <c r="CE31" s="4">
        <f t="shared" si="10"/>
        <v>7534.8078990455697</v>
      </c>
      <c r="CF31" s="4">
        <f t="shared" si="11"/>
        <v>13.039380944504998</v>
      </c>
      <c r="CG31" s="4">
        <f t="shared" si="12"/>
        <v>8.3755151928</v>
      </c>
      <c r="CH31" s="4">
        <f t="shared" si="13"/>
        <v>1.8745200669600002</v>
      </c>
    </row>
    <row r="32" spans="1:86">
      <c r="A32" s="2">
        <v>42439</v>
      </c>
      <c r="B32" s="32">
        <v>0.45063180555555554</v>
      </c>
      <c r="C32" s="4">
        <v>14.33</v>
      </c>
      <c r="D32" s="4">
        <v>2.92E-2</v>
      </c>
      <c r="E32" s="4" t="s">
        <v>155</v>
      </c>
      <c r="F32" s="4">
        <v>292.12835100000001</v>
      </c>
      <c r="G32" s="4">
        <v>362.6</v>
      </c>
      <c r="H32" s="4">
        <v>-0.7</v>
      </c>
      <c r="I32" s="4">
        <v>80.599999999999994</v>
      </c>
      <c r="K32" s="4">
        <v>0</v>
      </c>
      <c r="L32" s="4">
        <v>39</v>
      </c>
      <c r="M32" s="4">
        <v>0.87709999999999999</v>
      </c>
      <c r="N32" s="4">
        <v>12.568199999999999</v>
      </c>
      <c r="O32" s="4">
        <v>2.5600000000000001E-2</v>
      </c>
      <c r="P32" s="4">
        <v>318.04180000000002</v>
      </c>
      <c r="Q32" s="4">
        <v>0</v>
      </c>
      <c r="R32" s="4">
        <v>318</v>
      </c>
      <c r="S32" s="4">
        <v>235.15110000000001</v>
      </c>
      <c r="T32" s="4">
        <v>0</v>
      </c>
      <c r="U32" s="4">
        <v>235.2</v>
      </c>
      <c r="V32" s="4">
        <v>80.619600000000005</v>
      </c>
      <c r="Y32" s="4">
        <v>34.226999999999997</v>
      </c>
      <c r="Z32" s="4">
        <v>0</v>
      </c>
      <c r="AA32" s="4">
        <v>0</v>
      </c>
      <c r="AB32" s="4" t="s">
        <v>384</v>
      </c>
      <c r="AC32" s="4">
        <v>0</v>
      </c>
      <c r="AD32" s="4">
        <v>12</v>
      </c>
      <c r="AE32" s="4">
        <v>844</v>
      </c>
      <c r="AF32" s="4">
        <v>865</v>
      </c>
      <c r="AG32" s="4">
        <v>817</v>
      </c>
      <c r="AH32" s="4">
        <v>0</v>
      </c>
      <c r="AI32" s="4">
        <v>0</v>
      </c>
      <c r="AJ32" s="4">
        <v>0</v>
      </c>
      <c r="AK32" s="4">
        <v>984</v>
      </c>
      <c r="AL32" s="4">
        <v>-40</v>
      </c>
      <c r="AM32" s="4">
        <v>0</v>
      </c>
      <c r="AN32" s="4">
        <v>25</v>
      </c>
      <c r="AO32" s="4">
        <v>192</v>
      </c>
      <c r="AP32" s="4">
        <v>189.4</v>
      </c>
      <c r="AQ32" s="4">
        <v>2.2999999999999998</v>
      </c>
      <c r="AR32" s="4">
        <v>195</v>
      </c>
      <c r="AS32" s="4" t="s">
        <v>155</v>
      </c>
      <c r="AT32" s="4">
        <v>2</v>
      </c>
      <c r="AU32" s="5">
        <v>0.65855324074074073</v>
      </c>
      <c r="AV32" s="4">
        <v>47.158526999999999</v>
      </c>
      <c r="AW32" s="4">
        <v>-88.485294999999994</v>
      </c>
      <c r="AX32" s="4">
        <v>0</v>
      </c>
      <c r="AY32" s="4">
        <v>23.1</v>
      </c>
      <c r="AZ32" s="4">
        <v>12</v>
      </c>
      <c r="BA32" s="4">
        <v>10</v>
      </c>
      <c r="BB32" s="4" t="s">
        <v>425</v>
      </c>
      <c r="BC32" s="4">
        <v>1.3976</v>
      </c>
      <c r="BD32" s="4">
        <v>1.9757800000000001</v>
      </c>
      <c r="BE32" s="4">
        <v>2.4011999999999998</v>
      </c>
      <c r="BF32" s="4">
        <v>14.063000000000001</v>
      </c>
      <c r="BG32" s="4">
        <v>14.81</v>
      </c>
      <c r="BH32" s="4">
        <v>1.05</v>
      </c>
      <c r="BI32" s="4">
        <v>14.018000000000001</v>
      </c>
      <c r="BJ32" s="4">
        <v>3025.1260000000002</v>
      </c>
      <c r="BK32" s="4">
        <v>3.9249999999999998</v>
      </c>
      <c r="BL32" s="4">
        <v>8.0169999999999995</v>
      </c>
      <c r="BM32" s="4">
        <v>0</v>
      </c>
      <c r="BN32" s="4">
        <v>8.0169999999999995</v>
      </c>
      <c r="BO32" s="4">
        <v>5.9269999999999996</v>
      </c>
      <c r="BP32" s="4">
        <v>0</v>
      </c>
      <c r="BQ32" s="4">
        <v>5.9269999999999996</v>
      </c>
      <c r="BR32" s="4">
        <v>0.64170000000000005</v>
      </c>
      <c r="BU32" s="4">
        <v>1.635</v>
      </c>
      <c r="BW32" s="4">
        <v>0</v>
      </c>
      <c r="BX32" s="4">
        <v>0.12983600000000001</v>
      </c>
      <c r="BY32" s="4">
        <v>-5</v>
      </c>
      <c r="BZ32" s="4">
        <v>0.64838700000000005</v>
      </c>
      <c r="CA32" s="4">
        <v>3.1728670000000001</v>
      </c>
      <c r="CB32" s="4">
        <v>13.097417</v>
      </c>
      <c r="CC32" s="4">
        <f t="shared" si="9"/>
        <v>0.83827146139999997</v>
      </c>
      <c r="CE32" s="4">
        <f t="shared" si="10"/>
        <v>7169.9468748127756</v>
      </c>
      <c r="CF32" s="4">
        <f t="shared" si="11"/>
        <v>9.3027667223249999</v>
      </c>
      <c r="CG32" s="4">
        <f t="shared" si="12"/>
        <v>14.047770283622999</v>
      </c>
      <c r="CH32" s="4">
        <f t="shared" si="13"/>
        <v>1.5209134791633001</v>
      </c>
    </row>
    <row r="33" spans="1:86">
      <c r="A33" s="2">
        <v>42439</v>
      </c>
      <c r="B33" s="32">
        <v>0.45064337962962964</v>
      </c>
      <c r="C33" s="4">
        <v>14.337</v>
      </c>
      <c r="D33" s="4">
        <v>2.4299999999999999E-2</v>
      </c>
      <c r="E33" s="4" t="s">
        <v>155</v>
      </c>
      <c r="F33" s="4">
        <v>243.32182900000001</v>
      </c>
      <c r="G33" s="4">
        <v>419.9</v>
      </c>
      <c r="H33" s="4">
        <v>1.3</v>
      </c>
      <c r="I33" s="4">
        <v>73.400000000000006</v>
      </c>
      <c r="K33" s="4">
        <v>0</v>
      </c>
      <c r="L33" s="4">
        <v>38</v>
      </c>
      <c r="M33" s="4">
        <v>0.87709999999999999</v>
      </c>
      <c r="N33" s="4">
        <v>12.574299999999999</v>
      </c>
      <c r="O33" s="4">
        <v>2.1299999999999999E-2</v>
      </c>
      <c r="P33" s="4">
        <v>368.32040000000001</v>
      </c>
      <c r="Q33" s="4">
        <v>1.1563000000000001</v>
      </c>
      <c r="R33" s="4">
        <v>369.5</v>
      </c>
      <c r="S33" s="4">
        <v>272.32560000000001</v>
      </c>
      <c r="T33" s="4">
        <v>0.85489999999999999</v>
      </c>
      <c r="U33" s="4">
        <v>273.2</v>
      </c>
      <c r="V33" s="4">
        <v>73.391800000000003</v>
      </c>
      <c r="Y33" s="4">
        <v>32.968000000000004</v>
      </c>
      <c r="Z33" s="4">
        <v>0</v>
      </c>
      <c r="AA33" s="4">
        <v>0</v>
      </c>
      <c r="AB33" s="4" t="s">
        <v>384</v>
      </c>
      <c r="AC33" s="4">
        <v>0</v>
      </c>
      <c r="AD33" s="4">
        <v>12</v>
      </c>
      <c r="AE33" s="4">
        <v>844</v>
      </c>
      <c r="AF33" s="4">
        <v>866</v>
      </c>
      <c r="AG33" s="4">
        <v>817</v>
      </c>
      <c r="AH33" s="4">
        <v>0</v>
      </c>
      <c r="AI33" s="4">
        <v>0</v>
      </c>
      <c r="AJ33" s="4">
        <v>0</v>
      </c>
      <c r="AK33" s="4">
        <v>984</v>
      </c>
      <c r="AL33" s="4">
        <v>-40</v>
      </c>
      <c r="AM33" s="4">
        <v>0</v>
      </c>
      <c r="AN33" s="4">
        <v>25</v>
      </c>
      <c r="AO33" s="4">
        <v>192</v>
      </c>
      <c r="AP33" s="4">
        <v>189.6</v>
      </c>
      <c r="AQ33" s="4">
        <v>2.2999999999999998</v>
      </c>
      <c r="AR33" s="4">
        <v>195</v>
      </c>
      <c r="AS33" s="4" t="s">
        <v>155</v>
      </c>
      <c r="AT33" s="4">
        <v>2</v>
      </c>
      <c r="AU33" s="5">
        <v>0.65855324074074073</v>
      </c>
      <c r="AV33" s="4">
        <v>47.158526999999999</v>
      </c>
      <c r="AW33" s="4">
        <v>-88.485292999999999</v>
      </c>
      <c r="AX33" s="4">
        <v>0</v>
      </c>
      <c r="AY33" s="4">
        <v>22.2</v>
      </c>
      <c r="AZ33" s="4">
        <v>12</v>
      </c>
      <c r="BA33" s="4">
        <v>10</v>
      </c>
      <c r="BB33" s="4" t="s">
        <v>424</v>
      </c>
      <c r="BC33" s="4">
        <v>1.2048000000000001</v>
      </c>
      <c r="BD33" s="4">
        <v>2.0407799999999998</v>
      </c>
      <c r="BE33" s="4">
        <v>2.5047999999999999</v>
      </c>
      <c r="BF33" s="4">
        <v>14.063000000000001</v>
      </c>
      <c r="BG33" s="4">
        <v>14.81</v>
      </c>
      <c r="BH33" s="4">
        <v>1.05</v>
      </c>
      <c r="BI33" s="4">
        <v>14.016999999999999</v>
      </c>
      <c r="BJ33" s="4">
        <v>3026.33</v>
      </c>
      <c r="BK33" s="4">
        <v>3.2690000000000001</v>
      </c>
      <c r="BL33" s="4">
        <v>9.2829999999999995</v>
      </c>
      <c r="BM33" s="4">
        <v>2.9000000000000001E-2</v>
      </c>
      <c r="BN33" s="4">
        <v>9.3119999999999994</v>
      </c>
      <c r="BO33" s="4">
        <v>6.8639999999999999</v>
      </c>
      <c r="BP33" s="4">
        <v>2.1999999999999999E-2</v>
      </c>
      <c r="BQ33" s="4">
        <v>6.8849999999999998</v>
      </c>
      <c r="BR33" s="4">
        <v>0.58409999999999995</v>
      </c>
      <c r="BU33" s="4">
        <v>1.5740000000000001</v>
      </c>
      <c r="BW33" s="4">
        <v>0</v>
      </c>
      <c r="BX33" s="4">
        <v>0.14352000000000001</v>
      </c>
      <c r="BY33" s="4">
        <v>-5</v>
      </c>
      <c r="BZ33" s="4">
        <v>0.64922599999999997</v>
      </c>
      <c r="CA33" s="4">
        <v>3.5072700000000001</v>
      </c>
      <c r="CB33" s="4">
        <v>13.114364999999999</v>
      </c>
      <c r="CC33" s="4">
        <f t="shared" si="9"/>
        <v>0.926620734</v>
      </c>
      <c r="CE33" s="4">
        <f t="shared" si="10"/>
        <v>7928.7748450677</v>
      </c>
      <c r="CF33" s="4">
        <f t="shared" si="11"/>
        <v>8.5645534256100007</v>
      </c>
      <c r="CG33" s="4">
        <f t="shared" si="12"/>
        <v>18.038222800650001</v>
      </c>
      <c r="CH33" s="4">
        <f t="shared" si="13"/>
        <v>1.5303015160289999</v>
      </c>
    </row>
    <row r="34" spans="1:86">
      <c r="A34" s="2">
        <v>42439</v>
      </c>
      <c r="B34" s="32">
        <v>0.45065495370370368</v>
      </c>
      <c r="C34" s="4">
        <v>14.36</v>
      </c>
      <c r="D34" s="4">
        <v>2.1499999999999998E-2</v>
      </c>
      <c r="E34" s="4" t="s">
        <v>155</v>
      </c>
      <c r="F34" s="4">
        <v>214.751656</v>
      </c>
      <c r="G34" s="4">
        <v>540.79999999999995</v>
      </c>
      <c r="H34" s="4">
        <v>8.3000000000000007</v>
      </c>
      <c r="I34" s="4">
        <v>73.7</v>
      </c>
      <c r="K34" s="4">
        <v>0</v>
      </c>
      <c r="L34" s="4">
        <v>35</v>
      </c>
      <c r="M34" s="4">
        <v>0.87690000000000001</v>
      </c>
      <c r="N34" s="4">
        <v>12.5928</v>
      </c>
      <c r="O34" s="4">
        <v>1.8800000000000001E-2</v>
      </c>
      <c r="P34" s="4">
        <v>474.27499999999998</v>
      </c>
      <c r="Q34" s="4">
        <v>7.2784000000000004</v>
      </c>
      <c r="R34" s="4">
        <v>481.6</v>
      </c>
      <c r="S34" s="4">
        <v>350.66550000000001</v>
      </c>
      <c r="T34" s="4">
        <v>5.3814000000000002</v>
      </c>
      <c r="U34" s="4">
        <v>356</v>
      </c>
      <c r="V34" s="4">
        <v>73.661600000000007</v>
      </c>
      <c r="Y34" s="4">
        <v>30.603999999999999</v>
      </c>
      <c r="Z34" s="4">
        <v>0</v>
      </c>
      <c r="AA34" s="4">
        <v>0</v>
      </c>
      <c r="AB34" s="4" t="s">
        <v>384</v>
      </c>
      <c r="AC34" s="4">
        <v>0</v>
      </c>
      <c r="AD34" s="4">
        <v>12</v>
      </c>
      <c r="AE34" s="4">
        <v>843</v>
      </c>
      <c r="AF34" s="4">
        <v>865</v>
      </c>
      <c r="AG34" s="4">
        <v>817</v>
      </c>
      <c r="AH34" s="4">
        <v>0</v>
      </c>
      <c r="AI34" s="4">
        <v>0</v>
      </c>
      <c r="AJ34" s="4">
        <v>0</v>
      </c>
      <c r="AK34" s="4">
        <v>984</v>
      </c>
      <c r="AL34" s="4">
        <v>-40</v>
      </c>
      <c r="AM34" s="4">
        <v>0</v>
      </c>
      <c r="AN34" s="4">
        <v>25</v>
      </c>
      <c r="AO34" s="4">
        <v>192</v>
      </c>
      <c r="AP34" s="4">
        <v>190</v>
      </c>
      <c r="AQ34" s="4">
        <v>2.4</v>
      </c>
      <c r="AR34" s="4">
        <v>195</v>
      </c>
      <c r="AS34" s="4" t="s">
        <v>155</v>
      </c>
      <c r="AT34" s="4">
        <v>2</v>
      </c>
      <c r="AU34" s="5">
        <v>0.65856481481481477</v>
      </c>
      <c r="AV34" s="4">
        <v>47.158512000000002</v>
      </c>
      <c r="AW34" s="4">
        <v>-88.485163999999997</v>
      </c>
      <c r="AX34" s="4">
        <v>0</v>
      </c>
      <c r="AY34" s="4">
        <v>21.4</v>
      </c>
      <c r="AZ34" s="4">
        <v>12</v>
      </c>
      <c r="BA34" s="4">
        <v>10</v>
      </c>
      <c r="BB34" s="4" t="s">
        <v>424</v>
      </c>
      <c r="BC34" s="4">
        <v>1.5975999999999999</v>
      </c>
      <c r="BD34" s="4">
        <v>2.1057800000000002</v>
      </c>
      <c r="BE34" s="4">
        <v>2.8988</v>
      </c>
      <c r="BF34" s="4">
        <v>14.063000000000001</v>
      </c>
      <c r="BG34" s="4">
        <v>14.79</v>
      </c>
      <c r="BH34" s="4">
        <v>1.05</v>
      </c>
      <c r="BI34" s="4">
        <v>14.036</v>
      </c>
      <c r="BJ34" s="4">
        <v>3026.9229999999998</v>
      </c>
      <c r="BK34" s="4">
        <v>2.8809999999999998</v>
      </c>
      <c r="BL34" s="4">
        <v>11.938000000000001</v>
      </c>
      <c r="BM34" s="4">
        <v>0.183</v>
      </c>
      <c r="BN34" s="4">
        <v>12.122</v>
      </c>
      <c r="BO34" s="4">
        <v>8.827</v>
      </c>
      <c r="BP34" s="4">
        <v>0.13500000000000001</v>
      </c>
      <c r="BQ34" s="4">
        <v>8.9619999999999997</v>
      </c>
      <c r="BR34" s="4">
        <v>0.58550000000000002</v>
      </c>
      <c r="BU34" s="4">
        <v>1.46</v>
      </c>
      <c r="BW34" s="4">
        <v>0</v>
      </c>
      <c r="BX34" s="4">
        <v>0.13202800000000001</v>
      </c>
      <c r="BY34" s="4">
        <v>-5</v>
      </c>
      <c r="BZ34" s="4">
        <v>0.64938700000000005</v>
      </c>
      <c r="CA34" s="4">
        <v>3.2264349999999999</v>
      </c>
      <c r="CB34" s="4">
        <v>13.117616999999999</v>
      </c>
      <c r="CC34" s="4">
        <f t="shared" si="9"/>
        <v>0.85242412699999992</v>
      </c>
      <c r="CE34" s="4">
        <f t="shared" si="10"/>
        <v>7295.3292212002352</v>
      </c>
      <c r="CF34" s="4">
        <f t="shared" si="11"/>
        <v>6.9436333485449993</v>
      </c>
      <c r="CG34" s="4">
        <f t="shared" si="12"/>
        <v>21.599736921089999</v>
      </c>
      <c r="CH34" s="4">
        <f t="shared" si="13"/>
        <v>1.4111410362975001</v>
      </c>
    </row>
    <row r="35" spans="1:86">
      <c r="A35" s="2">
        <v>42439</v>
      </c>
      <c r="B35" s="32">
        <v>0.45066652777777777</v>
      </c>
      <c r="C35" s="4">
        <v>14.41</v>
      </c>
      <c r="D35" s="4">
        <v>1.77E-2</v>
      </c>
      <c r="E35" s="4" t="s">
        <v>155</v>
      </c>
      <c r="F35" s="4">
        <v>176.987854</v>
      </c>
      <c r="G35" s="4">
        <v>611.1</v>
      </c>
      <c r="H35" s="4">
        <v>8.1</v>
      </c>
      <c r="I35" s="4">
        <v>70.099999999999994</v>
      </c>
      <c r="K35" s="4">
        <v>0</v>
      </c>
      <c r="L35" s="4">
        <v>34</v>
      </c>
      <c r="M35" s="4">
        <v>0.87649999999999995</v>
      </c>
      <c r="N35" s="4">
        <v>12.6309</v>
      </c>
      <c r="O35" s="4">
        <v>1.55E-2</v>
      </c>
      <c r="P35" s="4">
        <v>535.67880000000002</v>
      </c>
      <c r="Q35" s="4">
        <v>7.1130000000000004</v>
      </c>
      <c r="R35" s="4">
        <v>542.79999999999995</v>
      </c>
      <c r="S35" s="4">
        <v>396.06569999999999</v>
      </c>
      <c r="T35" s="4">
        <v>5.2591000000000001</v>
      </c>
      <c r="U35" s="4">
        <v>401.3</v>
      </c>
      <c r="V35" s="4">
        <v>70.099999999999994</v>
      </c>
      <c r="Y35" s="4">
        <v>29.44</v>
      </c>
      <c r="Z35" s="4">
        <v>0</v>
      </c>
      <c r="AA35" s="4">
        <v>0</v>
      </c>
      <c r="AB35" s="4" t="s">
        <v>384</v>
      </c>
      <c r="AC35" s="4">
        <v>0</v>
      </c>
      <c r="AD35" s="4">
        <v>11.9</v>
      </c>
      <c r="AE35" s="4">
        <v>844</v>
      </c>
      <c r="AF35" s="4">
        <v>866</v>
      </c>
      <c r="AG35" s="4">
        <v>818</v>
      </c>
      <c r="AH35" s="4">
        <v>0</v>
      </c>
      <c r="AI35" s="4">
        <v>0</v>
      </c>
      <c r="AJ35" s="4">
        <v>0</v>
      </c>
      <c r="AK35" s="4">
        <v>984</v>
      </c>
      <c r="AL35" s="4">
        <v>-40</v>
      </c>
      <c r="AM35" s="4">
        <v>0</v>
      </c>
      <c r="AN35" s="4">
        <v>25</v>
      </c>
      <c r="AO35" s="4">
        <v>191.4</v>
      </c>
      <c r="AP35" s="4">
        <v>190</v>
      </c>
      <c r="AQ35" s="4">
        <v>2.1</v>
      </c>
      <c r="AR35" s="4">
        <v>195</v>
      </c>
      <c r="AS35" s="4" t="s">
        <v>155</v>
      </c>
      <c r="AT35" s="4">
        <v>2</v>
      </c>
      <c r="AU35" s="5">
        <v>0.65858796296296296</v>
      </c>
      <c r="AV35" s="4">
        <v>47.158498000000002</v>
      </c>
      <c r="AW35" s="4">
        <v>-88.484916999999996</v>
      </c>
      <c r="AX35" s="4">
        <v>0</v>
      </c>
      <c r="AY35" s="4">
        <v>20.8</v>
      </c>
      <c r="AZ35" s="4">
        <v>12</v>
      </c>
      <c r="BA35" s="4">
        <v>11</v>
      </c>
      <c r="BB35" s="4" t="s">
        <v>418</v>
      </c>
      <c r="BC35" s="4">
        <v>1.4</v>
      </c>
      <c r="BD35" s="4">
        <v>2.1707800000000002</v>
      </c>
      <c r="BE35" s="4">
        <v>2.8024</v>
      </c>
      <c r="BF35" s="4">
        <v>14.063000000000001</v>
      </c>
      <c r="BG35" s="4">
        <v>14.75</v>
      </c>
      <c r="BH35" s="4">
        <v>1.05</v>
      </c>
      <c r="BI35" s="4">
        <v>14.087</v>
      </c>
      <c r="BJ35" s="4">
        <v>3027.7950000000001</v>
      </c>
      <c r="BK35" s="4">
        <v>2.367</v>
      </c>
      <c r="BL35" s="4">
        <v>13.446999999999999</v>
      </c>
      <c r="BM35" s="4">
        <v>0.17899999999999999</v>
      </c>
      <c r="BN35" s="4">
        <v>13.625999999999999</v>
      </c>
      <c r="BO35" s="4">
        <v>9.9429999999999996</v>
      </c>
      <c r="BP35" s="4">
        <v>0.13200000000000001</v>
      </c>
      <c r="BQ35" s="4">
        <v>10.074999999999999</v>
      </c>
      <c r="BR35" s="4">
        <v>0.55569999999999997</v>
      </c>
      <c r="BU35" s="4">
        <v>1.4</v>
      </c>
      <c r="BW35" s="4">
        <v>0</v>
      </c>
      <c r="BX35" s="4">
        <v>0.137681</v>
      </c>
      <c r="BY35" s="4">
        <v>-5</v>
      </c>
      <c r="BZ35" s="4">
        <v>0.64838700000000005</v>
      </c>
      <c r="CA35" s="4">
        <v>3.3645800000000001</v>
      </c>
      <c r="CB35" s="4">
        <v>13.097417</v>
      </c>
      <c r="CC35" s="4">
        <f t="shared" si="9"/>
        <v>0.88892203599999997</v>
      </c>
      <c r="CE35" s="4">
        <f t="shared" si="10"/>
        <v>7609.8821003217008</v>
      </c>
      <c r="CF35" s="4">
        <f t="shared" si="11"/>
        <v>5.9490787624200001</v>
      </c>
      <c r="CG35" s="4">
        <f t="shared" si="12"/>
        <v>25.321913194499999</v>
      </c>
      <c r="CH35" s="4">
        <f t="shared" si="13"/>
        <v>1.396663738182</v>
      </c>
    </row>
    <row r="36" spans="1:86">
      <c r="A36" s="2">
        <v>42439</v>
      </c>
      <c r="B36" s="32">
        <v>0.45067810185185181</v>
      </c>
      <c r="C36" s="4">
        <v>14.468</v>
      </c>
      <c r="D36" s="4">
        <v>1.26E-2</v>
      </c>
      <c r="E36" s="4" t="s">
        <v>155</v>
      </c>
      <c r="F36" s="4">
        <v>125.604113</v>
      </c>
      <c r="G36" s="4">
        <v>624.9</v>
      </c>
      <c r="H36" s="4">
        <v>8.1999999999999993</v>
      </c>
      <c r="I36" s="4">
        <v>72.400000000000006</v>
      </c>
      <c r="K36" s="4">
        <v>0</v>
      </c>
      <c r="L36" s="4">
        <v>33</v>
      </c>
      <c r="M36" s="4">
        <v>0.87609999999999999</v>
      </c>
      <c r="N36" s="4">
        <v>12.6754</v>
      </c>
      <c r="O36" s="4">
        <v>1.0999999999999999E-2</v>
      </c>
      <c r="P36" s="4">
        <v>547.50810000000001</v>
      </c>
      <c r="Q36" s="4">
        <v>7.1729000000000003</v>
      </c>
      <c r="R36" s="4">
        <v>554.70000000000005</v>
      </c>
      <c r="S36" s="4">
        <v>404.81189999999998</v>
      </c>
      <c r="T36" s="4">
        <v>5.3033999999999999</v>
      </c>
      <c r="U36" s="4">
        <v>410.1</v>
      </c>
      <c r="V36" s="4">
        <v>72.386700000000005</v>
      </c>
      <c r="Y36" s="4">
        <v>28.623999999999999</v>
      </c>
      <c r="Z36" s="4">
        <v>0</v>
      </c>
      <c r="AA36" s="4">
        <v>0</v>
      </c>
      <c r="AB36" s="4" t="s">
        <v>384</v>
      </c>
      <c r="AC36" s="4">
        <v>0</v>
      </c>
      <c r="AD36" s="4">
        <v>12</v>
      </c>
      <c r="AE36" s="4">
        <v>845</v>
      </c>
      <c r="AF36" s="4">
        <v>868</v>
      </c>
      <c r="AG36" s="4">
        <v>817</v>
      </c>
      <c r="AH36" s="4">
        <v>0</v>
      </c>
      <c r="AI36" s="4">
        <v>0</v>
      </c>
      <c r="AJ36" s="4">
        <v>0</v>
      </c>
      <c r="AK36" s="4">
        <v>984</v>
      </c>
      <c r="AL36" s="4">
        <v>-40</v>
      </c>
      <c r="AM36" s="4">
        <v>0</v>
      </c>
      <c r="AN36" s="4">
        <v>25</v>
      </c>
      <c r="AO36" s="4">
        <v>191.6</v>
      </c>
      <c r="AP36" s="4">
        <v>190</v>
      </c>
      <c r="AQ36" s="4">
        <v>2.1</v>
      </c>
      <c r="AR36" s="4">
        <v>195</v>
      </c>
      <c r="AS36" s="4" t="s">
        <v>155</v>
      </c>
      <c r="AT36" s="4">
        <v>2</v>
      </c>
      <c r="AU36" s="5">
        <v>0.65858796296296296</v>
      </c>
      <c r="AV36" s="4">
        <v>47.158498000000002</v>
      </c>
      <c r="AW36" s="4">
        <v>-88.484915999999998</v>
      </c>
      <c r="AX36" s="4">
        <v>3.7</v>
      </c>
      <c r="AY36" s="4">
        <v>20.5</v>
      </c>
      <c r="AZ36" s="4">
        <v>12</v>
      </c>
      <c r="BA36" s="4">
        <v>11</v>
      </c>
      <c r="BB36" s="4" t="s">
        <v>418</v>
      </c>
      <c r="BC36" s="4">
        <v>1.3988</v>
      </c>
      <c r="BD36" s="4">
        <v>2.2357800000000001</v>
      </c>
      <c r="BE36" s="4">
        <v>2.9975999999999998</v>
      </c>
      <c r="BF36" s="4">
        <v>14.063000000000001</v>
      </c>
      <c r="BG36" s="4">
        <v>14.7</v>
      </c>
      <c r="BH36" s="4">
        <v>1.05</v>
      </c>
      <c r="BI36" s="4">
        <v>14.138</v>
      </c>
      <c r="BJ36" s="4">
        <v>3028.8049999999998</v>
      </c>
      <c r="BK36" s="4">
        <v>1.6739999999999999</v>
      </c>
      <c r="BL36" s="4">
        <v>13.7</v>
      </c>
      <c r="BM36" s="4">
        <v>0.17899999999999999</v>
      </c>
      <c r="BN36" s="4">
        <v>13.88</v>
      </c>
      <c r="BO36" s="4">
        <v>10.130000000000001</v>
      </c>
      <c r="BP36" s="4">
        <v>0.13300000000000001</v>
      </c>
      <c r="BQ36" s="4">
        <v>10.262</v>
      </c>
      <c r="BR36" s="4">
        <v>0.57199999999999995</v>
      </c>
      <c r="BU36" s="4">
        <v>1.357</v>
      </c>
      <c r="BW36" s="4">
        <v>0</v>
      </c>
      <c r="BX36" s="4">
        <v>0.14832200000000001</v>
      </c>
      <c r="BY36" s="4">
        <v>-5</v>
      </c>
      <c r="BZ36" s="4">
        <v>0.64922599999999997</v>
      </c>
      <c r="CA36" s="4">
        <v>3.624619</v>
      </c>
      <c r="CB36" s="4">
        <v>13.114364999999999</v>
      </c>
      <c r="CC36" s="4">
        <f t="shared" si="9"/>
        <v>0.95762433979999995</v>
      </c>
      <c r="CE36" s="4">
        <f t="shared" si="10"/>
        <v>8200.7633202703637</v>
      </c>
      <c r="CF36" s="4">
        <f t="shared" si="11"/>
        <v>4.5325063178819995</v>
      </c>
      <c r="CG36" s="4">
        <f t="shared" si="12"/>
        <v>27.785292612966003</v>
      </c>
      <c r="CH36" s="4">
        <f t="shared" si="13"/>
        <v>1.5487417047959997</v>
      </c>
    </row>
    <row r="37" spans="1:86">
      <c r="A37" s="2">
        <v>42439</v>
      </c>
      <c r="B37" s="32">
        <v>0.45068967592592596</v>
      </c>
      <c r="C37" s="4">
        <v>14.377000000000001</v>
      </c>
      <c r="D37" s="4">
        <v>0.01</v>
      </c>
      <c r="E37" s="4" t="s">
        <v>155</v>
      </c>
      <c r="F37" s="4">
        <v>100.032415</v>
      </c>
      <c r="G37" s="4">
        <v>600.5</v>
      </c>
      <c r="H37" s="4">
        <v>9.1999999999999993</v>
      </c>
      <c r="I37" s="4">
        <v>63.7</v>
      </c>
      <c r="K37" s="4">
        <v>0</v>
      </c>
      <c r="L37" s="4">
        <v>32</v>
      </c>
      <c r="M37" s="4">
        <v>0.87690000000000001</v>
      </c>
      <c r="N37" s="4">
        <v>12.6066</v>
      </c>
      <c r="O37" s="4">
        <v>8.8000000000000005E-3</v>
      </c>
      <c r="P37" s="4">
        <v>526.55330000000004</v>
      </c>
      <c r="Q37" s="4">
        <v>8.0291999999999994</v>
      </c>
      <c r="R37" s="4">
        <v>534.6</v>
      </c>
      <c r="S37" s="4">
        <v>389.31849999999997</v>
      </c>
      <c r="T37" s="4">
        <v>5.9366000000000003</v>
      </c>
      <c r="U37" s="4">
        <v>395.3</v>
      </c>
      <c r="V37" s="4">
        <v>63.692900000000002</v>
      </c>
      <c r="Y37" s="4">
        <v>27.983000000000001</v>
      </c>
      <c r="Z37" s="4">
        <v>0</v>
      </c>
      <c r="AA37" s="4">
        <v>0</v>
      </c>
      <c r="AB37" s="4" t="s">
        <v>384</v>
      </c>
      <c r="AC37" s="4">
        <v>0</v>
      </c>
      <c r="AD37" s="4">
        <v>11.9</v>
      </c>
      <c r="AE37" s="4">
        <v>845</v>
      </c>
      <c r="AF37" s="4">
        <v>870</v>
      </c>
      <c r="AG37" s="4">
        <v>817</v>
      </c>
      <c r="AH37" s="4">
        <v>0</v>
      </c>
      <c r="AI37" s="4">
        <v>0</v>
      </c>
      <c r="AJ37" s="4">
        <v>0</v>
      </c>
      <c r="AK37" s="4">
        <v>984</v>
      </c>
      <c r="AL37" s="4">
        <v>-40</v>
      </c>
      <c r="AM37" s="4">
        <v>0</v>
      </c>
      <c r="AN37" s="4">
        <v>25</v>
      </c>
      <c r="AO37" s="4">
        <v>191.4</v>
      </c>
      <c r="AP37" s="4">
        <v>190</v>
      </c>
      <c r="AQ37" s="4">
        <v>2.2000000000000002</v>
      </c>
      <c r="AR37" s="4">
        <v>195</v>
      </c>
      <c r="AS37" s="4" t="s">
        <v>155</v>
      </c>
      <c r="AT37" s="4">
        <v>1</v>
      </c>
      <c r="AU37" s="5">
        <v>0.65859953703703711</v>
      </c>
      <c r="AV37" s="4">
        <v>47.158493</v>
      </c>
      <c r="AW37" s="4">
        <v>-88.484792999999996</v>
      </c>
      <c r="AX37" s="4">
        <v>309.3</v>
      </c>
      <c r="AY37" s="4">
        <v>20.5</v>
      </c>
      <c r="AZ37" s="4">
        <v>12</v>
      </c>
      <c r="BA37" s="4">
        <v>11</v>
      </c>
      <c r="BB37" s="4" t="s">
        <v>418</v>
      </c>
      <c r="BC37" s="4">
        <v>1.3</v>
      </c>
      <c r="BD37" s="4">
        <v>2.2844000000000002</v>
      </c>
      <c r="BE37" s="4">
        <v>2.7892000000000001</v>
      </c>
      <c r="BF37" s="4">
        <v>14.063000000000001</v>
      </c>
      <c r="BG37" s="4">
        <v>14.79</v>
      </c>
      <c r="BH37" s="4">
        <v>1.05</v>
      </c>
      <c r="BI37" s="4">
        <v>14.041</v>
      </c>
      <c r="BJ37" s="4">
        <v>3029.58</v>
      </c>
      <c r="BK37" s="4">
        <v>1.3420000000000001</v>
      </c>
      <c r="BL37" s="4">
        <v>13.250999999999999</v>
      </c>
      <c r="BM37" s="4">
        <v>0.20200000000000001</v>
      </c>
      <c r="BN37" s="4">
        <v>13.454000000000001</v>
      </c>
      <c r="BO37" s="4">
        <v>9.798</v>
      </c>
      <c r="BP37" s="4">
        <v>0.14899999999999999</v>
      </c>
      <c r="BQ37" s="4">
        <v>9.9469999999999992</v>
      </c>
      <c r="BR37" s="4">
        <v>0.50609999999999999</v>
      </c>
      <c r="BU37" s="4">
        <v>1.3340000000000001</v>
      </c>
      <c r="BW37" s="4">
        <v>0</v>
      </c>
      <c r="BX37" s="4">
        <v>0.142322</v>
      </c>
      <c r="BY37" s="4">
        <v>-5</v>
      </c>
      <c r="BZ37" s="4">
        <v>0.64938700000000005</v>
      </c>
      <c r="CA37" s="4">
        <v>3.4779939999999998</v>
      </c>
      <c r="CB37" s="4">
        <v>13.117616999999999</v>
      </c>
      <c r="CC37" s="4">
        <f t="shared" si="9"/>
        <v>0.91888601479999987</v>
      </c>
      <c r="CE37" s="4">
        <f t="shared" si="10"/>
        <v>7871.0352137024402</v>
      </c>
      <c r="CF37" s="4">
        <f t="shared" si="11"/>
        <v>3.4865985571559999</v>
      </c>
      <c r="CG37" s="4">
        <f t="shared" si="12"/>
        <v>25.842917919545997</v>
      </c>
      <c r="CH37" s="4">
        <f t="shared" si="13"/>
        <v>1.3148789342598</v>
      </c>
    </row>
    <row r="38" spans="1:86">
      <c r="A38" s="2">
        <v>42439</v>
      </c>
      <c r="B38" s="32">
        <v>0.45070125</v>
      </c>
      <c r="C38" s="4">
        <v>14.32</v>
      </c>
      <c r="D38" s="4">
        <v>1.0800000000000001E-2</v>
      </c>
      <c r="E38" s="4" t="s">
        <v>155</v>
      </c>
      <c r="F38" s="4">
        <v>108.136143</v>
      </c>
      <c r="G38" s="4">
        <v>618.79999999999995</v>
      </c>
      <c r="H38" s="4">
        <v>9.3000000000000007</v>
      </c>
      <c r="I38" s="4">
        <v>65.599999999999994</v>
      </c>
      <c r="K38" s="4">
        <v>0</v>
      </c>
      <c r="L38" s="4">
        <v>31</v>
      </c>
      <c r="M38" s="4">
        <v>0.87729999999999997</v>
      </c>
      <c r="N38" s="4">
        <v>12.5626</v>
      </c>
      <c r="O38" s="4">
        <v>9.4999999999999998E-3</v>
      </c>
      <c r="P38" s="4">
        <v>542.84910000000002</v>
      </c>
      <c r="Q38" s="4">
        <v>8.1701999999999995</v>
      </c>
      <c r="R38" s="4">
        <v>551</v>
      </c>
      <c r="S38" s="4">
        <v>401.36709999999999</v>
      </c>
      <c r="T38" s="4">
        <v>6.0407999999999999</v>
      </c>
      <c r="U38" s="4">
        <v>407.4</v>
      </c>
      <c r="V38" s="4">
        <v>65.603700000000003</v>
      </c>
      <c r="Y38" s="4">
        <v>27.620999999999999</v>
      </c>
      <c r="Z38" s="4">
        <v>0</v>
      </c>
      <c r="AA38" s="4">
        <v>0</v>
      </c>
      <c r="AB38" s="4" t="s">
        <v>384</v>
      </c>
      <c r="AC38" s="4">
        <v>0</v>
      </c>
      <c r="AD38" s="4">
        <v>11.9</v>
      </c>
      <c r="AE38" s="4">
        <v>845</v>
      </c>
      <c r="AF38" s="4">
        <v>868</v>
      </c>
      <c r="AG38" s="4">
        <v>818</v>
      </c>
      <c r="AH38" s="4">
        <v>0</v>
      </c>
      <c r="AI38" s="4">
        <v>0</v>
      </c>
      <c r="AJ38" s="4">
        <v>0</v>
      </c>
      <c r="AK38" s="4">
        <v>984</v>
      </c>
      <c r="AL38" s="4">
        <v>-40</v>
      </c>
      <c r="AM38" s="4">
        <v>0</v>
      </c>
      <c r="AN38" s="4">
        <v>25</v>
      </c>
      <c r="AO38" s="4">
        <v>191</v>
      </c>
      <c r="AP38" s="4">
        <v>190</v>
      </c>
      <c r="AQ38" s="4">
        <v>2.1</v>
      </c>
      <c r="AR38" s="4">
        <v>195</v>
      </c>
      <c r="AS38" s="4" t="s">
        <v>155</v>
      </c>
      <c r="AT38" s="4">
        <v>1</v>
      </c>
      <c r="AU38" s="5">
        <v>0.65861111111111115</v>
      </c>
      <c r="AV38" s="4">
        <v>47.158495000000002</v>
      </c>
      <c r="AW38" s="4">
        <v>-88.484668999999997</v>
      </c>
      <c r="AX38" s="4">
        <v>308.39999999999998</v>
      </c>
      <c r="AY38" s="4">
        <v>20.7</v>
      </c>
      <c r="AZ38" s="4">
        <v>12</v>
      </c>
      <c r="BA38" s="4">
        <v>11</v>
      </c>
      <c r="BB38" s="4" t="s">
        <v>418</v>
      </c>
      <c r="BC38" s="4">
        <v>1.3024</v>
      </c>
      <c r="BD38" s="4">
        <v>1</v>
      </c>
      <c r="BE38" s="4">
        <v>1.9012</v>
      </c>
      <c r="BF38" s="4">
        <v>14.063000000000001</v>
      </c>
      <c r="BG38" s="4">
        <v>14.84</v>
      </c>
      <c r="BH38" s="4">
        <v>1.06</v>
      </c>
      <c r="BI38" s="4">
        <v>13.989000000000001</v>
      </c>
      <c r="BJ38" s="4">
        <v>3029.3820000000001</v>
      </c>
      <c r="BK38" s="4">
        <v>1.456</v>
      </c>
      <c r="BL38" s="4">
        <v>13.708</v>
      </c>
      <c r="BM38" s="4">
        <v>0.20599999999999999</v>
      </c>
      <c r="BN38" s="4">
        <v>13.914999999999999</v>
      </c>
      <c r="BO38" s="4">
        <v>10.135999999999999</v>
      </c>
      <c r="BP38" s="4">
        <v>0.153</v>
      </c>
      <c r="BQ38" s="4">
        <v>10.288</v>
      </c>
      <c r="BR38" s="4">
        <v>0.52310000000000001</v>
      </c>
      <c r="BU38" s="4">
        <v>1.321</v>
      </c>
      <c r="BW38" s="4">
        <v>0</v>
      </c>
      <c r="BX38" s="4">
        <v>0.118545</v>
      </c>
      <c r="BY38" s="4">
        <v>-5</v>
      </c>
      <c r="BZ38" s="4">
        <v>0.64838700000000005</v>
      </c>
      <c r="CA38" s="4">
        <v>2.896944</v>
      </c>
      <c r="CB38" s="4">
        <v>13.097417</v>
      </c>
      <c r="CC38" s="4">
        <f t="shared" si="9"/>
        <v>0.76537260479999991</v>
      </c>
      <c r="CE38" s="4">
        <f t="shared" si="10"/>
        <v>6555.6346564301766</v>
      </c>
      <c r="CF38" s="4">
        <f t="shared" si="11"/>
        <v>3.1508089966079997</v>
      </c>
      <c r="CG38" s="4">
        <f t="shared" si="12"/>
        <v>22.263408624383999</v>
      </c>
      <c r="CH38" s="4">
        <f t="shared" si="13"/>
        <v>1.1319973805808001</v>
      </c>
    </row>
    <row r="39" spans="1:86">
      <c r="A39" s="2">
        <v>42439</v>
      </c>
      <c r="B39" s="32">
        <v>0.45071282407407409</v>
      </c>
      <c r="C39" s="4">
        <v>14.167</v>
      </c>
      <c r="D39" s="4">
        <v>1.04E-2</v>
      </c>
      <c r="E39" s="4" t="s">
        <v>155</v>
      </c>
      <c r="F39" s="4">
        <v>103.57798200000001</v>
      </c>
      <c r="G39" s="4">
        <v>680.3</v>
      </c>
      <c r="H39" s="4">
        <v>8.4</v>
      </c>
      <c r="I39" s="4">
        <v>77.099999999999994</v>
      </c>
      <c r="K39" s="4">
        <v>0.1</v>
      </c>
      <c r="L39" s="4">
        <v>31</v>
      </c>
      <c r="M39" s="4">
        <v>0.87849999999999995</v>
      </c>
      <c r="N39" s="4">
        <v>12.444800000000001</v>
      </c>
      <c r="O39" s="4">
        <v>9.1000000000000004E-3</v>
      </c>
      <c r="P39" s="4">
        <v>597.66089999999997</v>
      </c>
      <c r="Q39" s="4">
        <v>7.4142999999999999</v>
      </c>
      <c r="R39" s="4">
        <v>605.1</v>
      </c>
      <c r="S39" s="4">
        <v>441.89350000000002</v>
      </c>
      <c r="T39" s="4">
        <v>5.4819000000000004</v>
      </c>
      <c r="U39" s="4">
        <v>447.4</v>
      </c>
      <c r="V39" s="4">
        <v>77.075800000000001</v>
      </c>
      <c r="Y39" s="4">
        <v>27.582999999999998</v>
      </c>
      <c r="Z39" s="4">
        <v>0</v>
      </c>
      <c r="AA39" s="4">
        <v>8.7800000000000003E-2</v>
      </c>
      <c r="AB39" s="4" t="s">
        <v>384</v>
      </c>
      <c r="AC39" s="4">
        <v>0</v>
      </c>
      <c r="AD39" s="4">
        <v>12</v>
      </c>
      <c r="AE39" s="4">
        <v>844</v>
      </c>
      <c r="AF39" s="4">
        <v>867</v>
      </c>
      <c r="AG39" s="4">
        <v>817</v>
      </c>
      <c r="AH39" s="4">
        <v>0</v>
      </c>
      <c r="AI39" s="4">
        <v>0</v>
      </c>
      <c r="AJ39" s="4">
        <v>0</v>
      </c>
      <c r="AK39" s="4">
        <v>984</v>
      </c>
      <c r="AL39" s="4">
        <v>-40</v>
      </c>
      <c r="AM39" s="4">
        <v>0</v>
      </c>
      <c r="AN39" s="4">
        <v>25</v>
      </c>
      <c r="AO39" s="4">
        <v>191</v>
      </c>
      <c r="AP39" s="4">
        <v>190</v>
      </c>
      <c r="AQ39" s="4">
        <v>2.1</v>
      </c>
      <c r="AR39" s="4">
        <v>195</v>
      </c>
      <c r="AS39" s="4" t="s">
        <v>155</v>
      </c>
      <c r="AT39" s="4">
        <v>1</v>
      </c>
      <c r="AU39" s="5">
        <v>0.65862268518518519</v>
      </c>
      <c r="AV39" s="4">
        <v>47.158524</v>
      </c>
      <c r="AW39" s="4">
        <v>-88.484545999999995</v>
      </c>
      <c r="AX39" s="4">
        <v>308.2</v>
      </c>
      <c r="AY39" s="4">
        <v>20.8</v>
      </c>
      <c r="AZ39" s="4">
        <v>12</v>
      </c>
      <c r="BA39" s="4">
        <v>11</v>
      </c>
      <c r="BB39" s="4" t="s">
        <v>418</v>
      </c>
      <c r="BC39" s="4">
        <v>1.4976</v>
      </c>
      <c r="BD39" s="4">
        <v>1.0036</v>
      </c>
      <c r="BE39" s="4">
        <v>2.0036</v>
      </c>
      <c r="BF39" s="4">
        <v>14.063000000000001</v>
      </c>
      <c r="BG39" s="4">
        <v>14.99</v>
      </c>
      <c r="BH39" s="4">
        <v>1.07</v>
      </c>
      <c r="BI39" s="4">
        <v>13.835000000000001</v>
      </c>
      <c r="BJ39" s="4">
        <v>3029.252</v>
      </c>
      <c r="BK39" s="4">
        <v>1.41</v>
      </c>
      <c r="BL39" s="4">
        <v>15.234999999999999</v>
      </c>
      <c r="BM39" s="4">
        <v>0.189</v>
      </c>
      <c r="BN39" s="4">
        <v>15.423999999999999</v>
      </c>
      <c r="BO39" s="4">
        <v>11.263999999999999</v>
      </c>
      <c r="BP39" s="4">
        <v>0.14000000000000001</v>
      </c>
      <c r="BQ39" s="4">
        <v>11.404</v>
      </c>
      <c r="BR39" s="4">
        <v>0.62039999999999995</v>
      </c>
      <c r="BU39" s="4">
        <v>1.3320000000000001</v>
      </c>
      <c r="BW39" s="4">
        <v>15.548</v>
      </c>
      <c r="BX39" s="4">
        <v>0.12706799999999999</v>
      </c>
      <c r="BY39" s="4">
        <v>-5</v>
      </c>
      <c r="BZ39" s="4">
        <v>0.64922599999999997</v>
      </c>
      <c r="CA39" s="4">
        <v>3.1052240000000002</v>
      </c>
      <c r="CB39" s="4">
        <v>13.114364999999999</v>
      </c>
      <c r="CC39" s="4">
        <f t="shared" si="9"/>
        <v>0.82040018079999999</v>
      </c>
      <c r="CE39" s="4">
        <f t="shared" si="10"/>
        <v>7026.6599912986567</v>
      </c>
      <c r="CF39" s="4">
        <f t="shared" si="11"/>
        <v>3.2706392824799999</v>
      </c>
      <c r="CG39" s="4">
        <f t="shared" si="12"/>
        <v>26.452744948511999</v>
      </c>
      <c r="CH39" s="4">
        <f t="shared" si="13"/>
        <v>1.4390812842912</v>
      </c>
    </row>
    <row r="40" spans="1:86">
      <c r="A40" s="2">
        <v>42439</v>
      </c>
      <c r="B40" s="32">
        <v>0.45072439814814813</v>
      </c>
      <c r="C40" s="4">
        <v>13.919</v>
      </c>
      <c r="D40" s="4">
        <v>0.1605</v>
      </c>
      <c r="E40" s="4" t="s">
        <v>155</v>
      </c>
      <c r="F40" s="4">
        <v>1604.9612400000001</v>
      </c>
      <c r="G40" s="4">
        <v>835.2</v>
      </c>
      <c r="H40" s="4">
        <v>4.9000000000000004</v>
      </c>
      <c r="I40" s="4">
        <v>84.7</v>
      </c>
      <c r="K40" s="4">
        <v>0.14000000000000001</v>
      </c>
      <c r="L40" s="4">
        <v>31</v>
      </c>
      <c r="M40" s="4">
        <v>0.87909999999999999</v>
      </c>
      <c r="N40" s="4">
        <v>12.235200000000001</v>
      </c>
      <c r="O40" s="4">
        <v>0.1411</v>
      </c>
      <c r="P40" s="4">
        <v>734.22370000000001</v>
      </c>
      <c r="Q40" s="4">
        <v>4.2953999999999999</v>
      </c>
      <c r="R40" s="4">
        <v>738.5</v>
      </c>
      <c r="S40" s="4">
        <v>542.86410000000001</v>
      </c>
      <c r="T40" s="4">
        <v>3.1758999999999999</v>
      </c>
      <c r="U40" s="4">
        <v>546</v>
      </c>
      <c r="V40" s="4">
        <v>84.6511</v>
      </c>
      <c r="Y40" s="4">
        <v>27.459</v>
      </c>
      <c r="Z40" s="4">
        <v>0</v>
      </c>
      <c r="AA40" s="4">
        <v>0.12570000000000001</v>
      </c>
      <c r="AB40" s="4" t="s">
        <v>384</v>
      </c>
      <c r="AC40" s="4">
        <v>0</v>
      </c>
      <c r="AD40" s="4">
        <v>11.9</v>
      </c>
      <c r="AE40" s="4">
        <v>845</v>
      </c>
      <c r="AF40" s="4">
        <v>868</v>
      </c>
      <c r="AG40" s="4">
        <v>816</v>
      </c>
      <c r="AH40" s="4">
        <v>0</v>
      </c>
      <c r="AI40" s="4">
        <v>0</v>
      </c>
      <c r="AJ40" s="4">
        <v>0</v>
      </c>
      <c r="AK40" s="4">
        <v>984</v>
      </c>
      <c r="AL40" s="4">
        <v>-40</v>
      </c>
      <c r="AM40" s="4">
        <v>0</v>
      </c>
      <c r="AN40" s="4">
        <v>25</v>
      </c>
      <c r="AO40" s="4">
        <v>191</v>
      </c>
      <c r="AP40" s="4">
        <v>190.6</v>
      </c>
      <c r="AQ40" s="4">
        <v>2.1</v>
      </c>
      <c r="AR40" s="4">
        <v>195</v>
      </c>
      <c r="AS40" s="4" t="s">
        <v>155</v>
      </c>
      <c r="AT40" s="4">
        <v>1</v>
      </c>
      <c r="AU40" s="5">
        <v>0.65863425925925922</v>
      </c>
      <c r="AV40" s="4">
        <v>47.158566</v>
      </c>
      <c r="AW40" s="4">
        <v>-88.484429000000006</v>
      </c>
      <c r="AX40" s="4">
        <v>307.7</v>
      </c>
      <c r="AY40" s="4">
        <v>20.8</v>
      </c>
      <c r="AZ40" s="4">
        <v>12</v>
      </c>
      <c r="BA40" s="4">
        <v>11</v>
      </c>
      <c r="BB40" s="4" t="s">
        <v>418</v>
      </c>
      <c r="BC40" s="4">
        <v>1.3036000000000001</v>
      </c>
      <c r="BD40" s="4">
        <v>1.3048</v>
      </c>
      <c r="BE40" s="4">
        <v>2.306</v>
      </c>
      <c r="BF40" s="4">
        <v>14.063000000000001</v>
      </c>
      <c r="BG40" s="4">
        <v>15.07</v>
      </c>
      <c r="BH40" s="4">
        <v>1.07</v>
      </c>
      <c r="BI40" s="4">
        <v>13.757999999999999</v>
      </c>
      <c r="BJ40" s="4">
        <v>2996.768</v>
      </c>
      <c r="BK40" s="4">
        <v>21.994</v>
      </c>
      <c r="BL40" s="4">
        <v>18.832000000000001</v>
      </c>
      <c r="BM40" s="4">
        <v>0.11</v>
      </c>
      <c r="BN40" s="4">
        <v>18.943000000000001</v>
      </c>
      <c r="BO40" s="4">
        <v>13.923999999999999</v>
      </c>
      <c r="BP40" s="4">
        <v>8.1000000000000003E-2</v>
      </c>
      <c r="BQ40" s="4">
        <v>14.006</v>
      </c>
      <c r="BR40" s="4">
        <v>0.68559999999999999</v>
      </c>
      <c r="BU40" s="4">
        <v>1.3340000000000001</v>
      </c>
      <c r="BW40" s="4">
        <v>22.393000000000001</v>
      </c>
      <c r="BX40" s="4">
        <v>0.15326000000000001</v>
      </c>
      <c r="BY40" s="4">
        <v>-5</v>
      </c>
      <c r="BZ40" s="4">
        <v>0.64877399999999996</v>
      </c>
      <c r="CA40" s="4">
        <v>3.7452909999999999</v>
      </c>
      <c r="CB40" s="4">
        <v>13.105235</v>
      </c>
      <c r="CC40" s="4">
        <f t="shared" si="9"/>
        <v>0.98950588219999991</v>
      </c>
      <c r="CE40" s="4">
        <f t="shared" si="10"/>
        <v>8384.1548599575362</v>
      </c>
      <c r="CF40" s="4">
        <f t="shared" si="11"/>
        <v>61.533325899738003</v>
      </c>
      <c r="CG40" s="4">
        <f t="shared" si="12"/>
        <v>39.185039672262</v>
      </c>
      <c r="CH40" s="4">
        <f t="shared" si="13"/>
        <v>1.9181253176712001</v>
      </c>
    </row>
    <row r="41" spans="1:86">
      <c r="A41" s="2">
        <v>42439</v>
      </c>
      <c r="B41" s="32">
        <v>0.45073597222222223</v>
      </c>
      <c r="C41" s="4">
        <v>14.317</v>
      </c>
      <c r="D41" s="4">
        <v>0.86760000000000004</v>
      </c>
      <c r="E41" s="4" t="s">
        <v>155</v>
      </c>
      <c r="F41" s="4">
        <v>8675.6797330000009</v>
      </c>
      <c r="G41" s="4">
        <v>800.9</v>
      </c>
      <c r="H41" s="4">
        <v>4.3</v>
      </c>
      <c r="I41" s="4">
        <v>260.5</v>
      </c>
      <c r="K41" s="4">
        <v>0.5</v>
      </c>
      <c r="L41" s="4">
        <v>44</v>
      </c>
      <c r="M41" s="4">
        <v>0.86960000000000004</v>
      </c>
      <c r="N41" s="4">
        <v>12.4504</v>
      </c>
      <c r="O41" s="4">
        <v>0.75449999999999995</v>
      </c>
      <c r="P41" s="4">
        <v>696.46310000000005</v>
      </c>
      <c r="Q41" s="4">
        <v>3.7505999999999999</v>
      </c>
      <c r="R41" s="4">
        <v>700.2</v>
      </c>
      <c r="S41" s="4">
        <v>514.94500000000005</v>
      </c>
      <c r="T41" s="4">
        <v>2.7730999999999999</v>
      </c>
      <c r="U41" s="4">
        <v>517.70000000000005</v>
      </c>
      <c r="V41" s="4">
        <v>260.51089999999999</v>
      </c>
      <c r="Y41" s="4">
        <v>38.402999999999999</v>
      </c>
      <c r="Z41" s="4">
        <v>0</v>
      </c>
      <c r="AA41" s="4">
        <v>0.43559999999999999</v>
      </c>
      <c r="AB41" s="4" t="s">
        <v>384</v>
      </c>
      <c r="AC41" s="4">
        <v>0</v>
      </c>
      <c r="AD41" s="4">
        <v>12</v>
      </c>
      <c r="AE41" s="4">
        <v>845</v>
      </c>
      <c r="AF41" s="4">
        <v>869</v>
      </c>
      <c r="AG41" s="4">
        <v>815</v>
      </c>
      <c r="AH41" s="4">
        <v>0</v>
      </c>
      <c r="AI41" s="4">
        <v>0</v>
      </c>
      <c r="AJ41" s="4">
        <v>0</v>
      </c>
      <c r="AK41" s="4">
        <v>984</v>
      </c>
      <c r="AL41" s="4">
        <v>-40</v>
      </c>
      <c r="AM41" s="4">
        <v>0</v>
      </c>
      <c r="AN41" s="4">
        <v>25</v>
      </c>
      <c r="AO41" s="4">
        <v>191</v>
      </c>
      <c r="AP41" s="4">
        <v>190.4</v>
      </c>
      <c r="AQ41" s="4">
        <v>2.2000000000000002</v>
      </c>
      <c r="AR41" s="4">
        <v>195</v>
      </c>
      <c r="AS41" s="4" t="s">
        <v>155</v>
      </c>
      <c r="AT41" s="4">
        <v>1</v>
      </c>
      <c r="AU41" s="5">
        <v>0.65864583333333326</v>
      </c>
      <c r="AV41" s="4">
        <v>47.158628999999998</v>
      </c>
      <c r="AW41" s="4">
        <v>-88.484334000000004</v>
      </c>
      <c r="AX41" s="4">
        <v>307.5</v>
      </c>
      <c r="AY41" s="4">
        <v>21.7</v>
      </c>
      <c r="AZ41" s="4">
        <v>12</v>
      </c>
      <c r="BA41" s="4">
        <v>11</v>
      </c>
      <c r="BB41" s="4" t="s">
        <v>418</v>
      </c>
      <c r="BC41" s="4">
        <v>1.5940000000000001</v>
      </c>
      <c r="BD41" s="4">
        <v>1.7012</v>
      </c>
      <c r="BE41" s="4">
        <v>2.8</v>
      </c>
      <c r="BF41" s="4">
        <v>14.063000000000001</v>
      </c>
      <c r="BG41" s="4">
        <v>13.94</v>
      </c>
      <c r="BH41" s="4">
        <v>0.99</v>
      </c>
      <c r="BI41" s="4">
        <v>14.991</v>
      </c>
      <c r="BJ41" s="4">
        <v>2853.8330000000001</v>
      </c>
      <c r="BK41" s="4">
        <v>110.069</v>
      </c>
      <c r="BL41" s="4">
        <v>16.718</v>
      </c>
      <c r="BM41" s="4">
        <v>0.09</v>
      </c>
      <c r="BN41" s="4">
        <v>16.808</v>
      </c>
      <c r="BO41" s="4">
        <v>12.361000000000001</v>
      </c>
      <c r="BP41" s="4">
        <v>6.7000000000000004E-2</v>
      </c>
      <c r="BQ41" s="4">
        <v>12.427</v>
      </c>
      <c r="BR41" s="4">
        <v>1.9744999999999999</v>
      </c>
      <c r="BU41" s="4">
        <v>1.746</v>
      </c>
      <c r="BW41" s="4">
        <v>72.602999999999994</v>
      </c>
      <c r="BX41" s="4">
        <v>0.16529099999999999</v>
      </c>
      <c r="BY41" s="4">
        <v>-5</v>
      </c>
      <c r="BZ41" s="4">
        <v>0.64922599999999997</v>
      </c>
      <c r="CA41" s="4">
        <v>4.0392989999999998</v>
      </c>
      <c r="CB41" s="4">
        <v>13.114364999999999</v>
      </c>
      <c r="CC41" s="4">
        <f t="shared" si="9"/>
        <v>1.0671827958</v>
      </c>
      <c r="CE41" s="4">
        <f t="shared" si="10"/>
        <v>8611.0311329510496</v>
      </c>
      <c r="CF41" s="4">
        <f t="shared" si="11"/>
        <v>332.11739641835698</v>
      </c>
      <c r="CG41" s="4">
        <f t="shared" si="12"/>
        <v>37.496687398730998</v>
      </c>
      <c r="CH41" s="4">
        <f t="shared" si="13"/>
        <v>5.9577701189984991</v>
      </c>
    </row>
    <row r="42" spans="1:86">
      <c r="A42" s="2">
        <v>42439</v>
      </c>
      <c r="B42" s="32">
        <v>0.45074754629629626</v>
      </c>
      <c r="C42" s="4">
        <v>13.518000000000001</v>
      </c>
      <c r="D42" s="4">
        <v>2.1276000000000002</v>
      </c>
      <c r="E42" s="4" t="s">
        <v>155</v>
      </c>
      <c r="F42" s="4">
        <v>21275.882353000001</v>
      </c>
      <c r="G42" s="4">
        <v>414.8</v>
      </c>
      <c r="H42" s="4">
        <v>4.4000000000000004</v>
      </c>
      <c r="I42" s="4">
        <v>604.29999999999995</v>
      </c>
      <c r="K42" s="4">
        <v>0.7</v>
      </c>
      <c r="L42" s="4">
        <v>61</v>
      </c>
      <c r="M42" s="4">
        <v>0.86429999999999996</v>
      </c>
      <c r="N42" s="4">
        <v>11.6836</v>
      </c>
      <c r="O42" s="4">
        <v>1.8388</v>
      </c>
      <c r="P42" s="4">
        <v>358.53699999999998</v>
      </c>
      <c r="Q42" s="4">
        <v>3.7902</v>
      </c>
      <c r="R42" s="4">
        <v>362.3</v>
      </c>
      <c r="S42" s="4">
        <v>265.09210000000002</v>
      </c>
      <c r="T42" s="4">
        <v>2.8024</v>
      </c>
      <c r="U42" s="4">
        <v>267.89999999999998</v>
      </c>
      <c r="V42" s="4">
        <v>604.31820000000005</v>
      </c>
      <c r="Y42" s="4">
        <v>53.148000000000003</v>
      </c>
      <c r="Z42" s="4">
        <v>0</v>
      </c>
      <c r="AA42" s="4">
        <v>0.60499999999999998</v>
      </c>
      <c r="AB42" s="4" t="s">
        <v>384</v>
      </c>
      <c r="AC42" s="4">
        <v>0</v>
      </c>
      <c r="AD42" s="4">
        <v>11.9</v>
      </c>
      <c r="AE42" s="4">
        <v>846</v>
      </c>
      <c r="AF42" s="4">
        <v>868</v>
      </c>
      <c r="AG42" s="4">
        <v>815</v>
      </c>
      <c r="AH42" s="4">
        <v>0</v>
      </c>
      <c r="AI42" s="4">
        <v>0</v>
      </c>
      <c r="AJ42" s="4">
        <v>0</v>
      </c>
      <c r="AK42" s="4">
        <v>984</v>
      </c>
      <c r="AL42" s="4">
        <v>-40</v>
      </c>
      <c r="AM42" s="4">
        <v>0</v>
      </c>
      <c r="AN42" s="4">
        <v>25</v>
      </c>
      <c r="AO42" s="4">
        <v>191</v>
      </c>
      <c r="AP42" s="4">
        <v>190</v>
      </c>
      <c r="AQ42" s="4">
        <v>2.1</v>
      </c>
      <c r="AR42" s="4">
        <v>195</v>
      </c>
      <c r="AS42" s="4" t="s">
        <v>155</v>
      </c>
      <c r="AT42" s="4">
        <v>1</v>
      </c>
      <c r="AU42" s="5">
        <v>0.65865740740740741</v>
      </c>
      <c r="AV42" s="4">
        <v>47.158696999999997</v>
      </c>
      <c r="AW42" s="4">
        <v>-88.484245999999999</v>
      </c>
      <c r="AX42" s="4">
        <v>307.60000000000002</v>
      </c>
      <c r="AY42" s="4">
        <v>22.8</v>
      </c>
      <c r="AZ42" s="4">
        <v>12</v>
      </c>
      <c r="BA42" s="4">
        <v>11</v>
      </c>
      <c r="BB42" s="4" t="s">
        <v>418</v>
      </c>
      <c r="BC42" s="4">
        <v>1.1000000000000001</v>
      </c>
      <c r="BD42" s="4">
        <v>1.7988010000000001</v>
      </c>
      <c r="BE42" s="4">
        <v>2.7916080000000001</v>
      </c>
      <c r="BF42" s="4">
        <v>14.063000000000001</v>
      </c>
      <c r="BG42" s="4">
        <v>13.36</v>
      </c>
      <c r="BH42" s="4">
        <v>0.95</v>
      </c>
      <c r="BI42" s="4">
        <v>15.705</v>
      </c>
      <c r="BJ42" s="4">
        <v>2608.4380000000001</v>
      </c>
      <c r="BK42" s="4">
        <v>261.28699999999998</v>
      </c>
      <c r="BL42" s="4">
        <v>8.3829999999999991</v>
      </c>
      <c r="BM42" s="4">
        <v>8.8999999999999996E-2</v>
      </c>
      <c r="BN42" s="4">
        <v>8.4710000000000001</v>
      </c>
      <c r="BO42" s="4">
        <v>6.1980000000000004</v>
      </c>
      <c r="BP42" s="4">
        <v>6.6000000000000003E-2</v>
      </c>
      <c r="BQ42" s="4">
        <v>6.2629999999999999</v>
      </c>
      <c r="BR42" s="4">
        <v>4.4614000000000003</v>
      </c>
      <c r="BU42" s="4">
        <v>2.3540000000000001</v>
      </c>
      <c r="BW42" s="4">
        <v>98.207999999999998</v>
      </c>
      <c r="BX42" s="4">
        <v>0.208458</v>
      </c>
      <c r="BY42" s="4">
        <v>-5</v>
      </c>
      <c r="BZ42" s="4">
        <v>0.64877399999999996</v>
      </c>
      <c r="CA42" s="4">
        <v>5.0941919999999996</v>
      </c>
      <c r="CB42" s="4">
        <v>13.105235</v>
      </c>
      <c r="CC42" s="4">
        <f t="shared" si="9"/>
        <v>1.3458855263999998</v>
      </c>
      <c r="CE42" s="4">
        <f t="shared" si="10"/>
        <v>9926.0493420957118</v>
      </c>
      <c r="CF42" s="4">
        <f t="shared" si="11"/>
        <v>994.29147039268787</v>
      </c>
      <c r="CG42" s="4">
        <f t="shared" si="12"/>
        <v>23.832978598511996</v>
      </c>
      <c r="CH42" s="4">
        <f t="shared" si="13"/>
        <v>16.977239457033598</v>
      </c>
    </row>
    <row r="43" spans="1:86">
      <c r="A43" s="2">
        <v>42439</v>
      </c>
      <c r="B43" s="32">
        <v>0.45075912037037041</v>
      </c>
      <c r="C43" s="4">
        <v>12.978999999999999</v>
      </c>
      <c r="D43" s="4">
        <v>3.0659000000000001</v>
      </c>
      <c r="E43" s="4" t="s">
        <v>155</v>
      </c>
      <c r="F43" s="4">
        <v>30658.773109000002</v>
      </c>
      <c r="G43" s="4">
        <v>269.3</v>
      </c>
      <c r="H43" s="4">
        <v>5.6</v>
      </c>
      <c r="I43" s="4">
        <v>874.1</v>
      </c>
      <c r="K43" s="4">
        <v>0.4</v>
      </c>
      <c r="L43" s="4">
        <v>76</v>
      </c>
      <c r="M43" s="4">
        <v>0.85970000000000002</v>
      </c>
      <c r="N43" s="4">
        <v>11.158300000000001</v>
      </c>
      <c r="O43" s="4">
        <v>2.6358000000000001</v>
      </c>
      <c r="P43" s="4">
        <v>231.5471</v>
      </c>
      <c r="Q43" s="4">
        <v>4.8033999999999999</v>
      </c>
      <c r="R43" s="4">
        <v>236.4</v>
      </c>
      <c r="S43" s="4">
        <v>171.19929999999999</v>
      </c>
      <c r="T43" s="4">
        <v>3.5514999999999999</v>
      </c>
      <c r="U43" s="4">
        <v>174.8</v>
      </c>
      <c r="V43" s="4">
        <v>874.08150000000001</v>
      </c>
      <c r="Y43" s="4">
        <v>65.078000000000003</v>
      </c>
      <c r="Z43" s="4">
        <v>0</v>
      </c>
      <c r="AA43" s="4">
        <v>0.34310000000000002</v>
      </c>
      <c r="AB43" s="4" t="s">
        <v>384</v>
      </c>
      <c r="AC43" s="4">
        <v>0</v>
      </c>
      <c r="AD43" s="4">
        <v>11.9</v>
      </c>
      <c r="AE43" s="4">
        <v>846</v>
      </c>
      <c r="AF43" s="4">
        <v>869</v>
      </c>
      <c r="AG43" s="4">
        <v>816</v>
      </c>
      <c r="AH43" s="4">
        <v>0</v>
      </c>
      <c r="AI43" s="4">
        <v>0</v>
      </c>
      <c r="AJ43" s="4">
        <v>0</v>
      </c>
      <c r="AK43" s="4">
        <v>984</v>
      </c>
      <c r="AL43" s="4">
        <v>-40</v>
      </c>
      <c r="AM43" s="4">
        <v>0</v>
      </c>
      <c r="AN43" s="4">
        <v>25</v>
      </c>
      <c r="AO43" s="4">
        <v>191</v>
      </c>
      <c r="AP43" s="4">
        <v>190</v>
      </c>
      <c r="AQ43" s="4">
        <v>2</v>
      </c>
      <c r="AR43" s="4">
        <v>195</v>
      </c>
      <c r="AS43" s="4" t="s">
        <v>155</v>
      </c>
      <c r="AT43" s="4">
        <v>1</v>
      </c>
      <c r="AU43" s="5">
        <v>0.6586805555555556</v>
      </c>
      <c r="AV43" s="4">
        <v>47.158873</v>
      </c>
      <c r="AW43" s="4">
        <v>-88.484156999999996</v>
      </c>
      <c r="AX43" s="4">
        <v>307.39999999999998</v>
      </c>
      <c r="AY43" s="4">
        <v>23.5</v>
      </c>
      <c r="AZ43" s="4">
        <v>12</v>
      </c>
      <c r="BA43" s="4">
        <v>11</v>
      </c>
      <c r="BB43" s="4" t="s">
        <v>418</v>
      </c>
      <c r="BC43" s="4">
        <v>1.1000000000000001</v>
      </c>
      <c r="BD43" s="4">
        <v>1.6966969999999999</v>
      </c>
      <c r="BE43" s="4">
        <v>2.0966969999999998</v>
      </c>
      <c r="BF43" s="4">
        <v>14.063000000000001</v>
      </c>
      <c r="BG43" s="4">
        <v>12.91</v>
      </c>
      <c r="BH43" s="4">
        <v>0.92</v>
      </c>
      <c r="BI43" s="4">
        <v>16.317</v>
      </c>
      <c r="BJ43" s="4">
        <v>2437.3809999999999</v>
      </c>
      <c r="BK43" s="4">
        <v>366.45</v>
      </c>
      <c r="BL43" s="4">
        <v>5.2969999999999997</v>
      </c>
      <c r="BM43" s="4">
        <v>0.11</v>
      </c>
      <c r="BN43" s="4">
        <v>5.407</v>
      </c>
      <c r="BO43" s="4">
        <v>3.9159999999999999</v>
      </c>
      <c r="BP43" s="4">
        <v>8.1000000000000003E-2</v>
      </c>
      <c r="BQ43" s="4">
        <v>3.9969999999999999</v>
      </c>
      <c r="BR43" s="4">
        <v>6.3136000000000001</v>
      </c>
      <c r="BU43" s="4">
        <v>2.82</v>
      </c>
      <c r="BW43" s="4">
        <v>54.494</v>
      </c>
      <c r="BX43" s="4">
        <v>0.24196899999999999</v>
      </c>
      <c r="BY43" s="4">
        <v>-5</v>
      </c>
      <c r="BZ43" s="4">
        <v>0.64922599999999997</v>
      </c>
      <c r="CA43" s="4">
        <v>5.9131169999999997</v>
      </c>
      <c r="CB43" s="4">
        <v>13.114364999999999</v>
      </c>
      <c r="CC43" s="4">
        <f t="shared" si="9"/>
        <v>1.5622455113999998</v>
      </c>
      <c r="CE43" s="4">
        <f t="shared" si="10"/>
        <v>10766.151712853018</v>
      </c>
      <c r="CF43" s="4">
        <f t="shared" si="11"/>
        <v>1618.6457083135499</v>
      </c>
      <c r="CG43" s="4">
        <f t="shared" si="12"/>
        <v>17.655142300803</v>
      </c>
      <c r="CH43" s="4">
        <f t="shared" si="13"/>
        <v>27.887792451926401</v>
      </c>
    </row>
    <row r="44" spans="1:86">
      <c r="A44" s="2">
        <v>42439</v>
      </c>
      <c r="B44" s="32">
        <v>0.45077069444444445</v>
      </c>
      <c r="C44" s="4">
        <v>12.662000000000001</v>
      </c>
      <c r="D44" s="4">
        <v>3.2852000000000001</v>
      </c>
      <c r="E44" s="4" t="s">
        <v>155</v>
      </c>
      <c r="F44" s="4">
        <v>32852.05042</v>
      </c>
      <c r="G44" s="4">
        <v>275.39999999999998</v>
      </c>
      <c r="H44" s="4">
        <v>5.5</v>
      </c>
      <c r="I44" s="4">
        <v>1082</v>
      </c>
      <c r="K44" s="4">
        <v>0.15</v>
      </c>
      <c r="L44" s="4">
        <v>85</v>
      </c>
      <c r="M44" s="4">
        <v>0.86</v>
      </c>
      <c r="N44" s="4">
        <v>10.8896</v>
      </c>
      <c r="O44" s="4">
        <v>2.8252000000000002</v>
      </c>
      <c r="P44" s="4">
        <v>236.8443</v>
      </c>
      <c r="Q44" s="4">
        <v>4.7300000000000004</v>
      </c>
      <c r="R44" s="4">
        <v>241.6</v>
      </c>
      <c r="S44" s="4">
        <v>175.11590000000001</v>
      </c>
      <c r="T44" s="4">
        <v>3.4971999999999999</v>
      </c>
      <c r="U44" s="4">
        <v>178.6</v>
      </c>
      <c r="V44" s="4">
        <v>1081.9722999999999</v>
      </c>
      <c r="Y44" s="4">
        <v>72.772999999999996</v>
      </c>
      <c r="Z44" s="4">
        <v>0</v>
      </c>
      <c r="AA44" s="4">
        <v>0.12720000000000001</v>
      </c>
      <c r="AB44" s="4" t="s">
        <v>384</v>
      </c>
      <c r="AC44" s="4">
        <v>0</v>
      </c>
      <c r="AD44" s="4">
        <v>12</v>
      </c>
      <c r="AE44" s="4">
        <v>845</v>
      </c>
      <c r="AF44" s="4">
        <v>870</v>
      </c>
      <c r="AG44" s="4">
        <v>815</v>
      </c>
      <c r="AH44" s="4">
        <v>0</v>
      </c>
      <c r="AI44" s="4">
        <v>0</v>
      </c>
      <c r="AJ44" s="4">
        <v>0</v>
      </c>
      <c r="AK44" s="4">
        <v>984</v>
      </c>
      <c r="AL44" s="4">
        <v>-40</v>
      </c>
      <c r="AM44" s="4">
        <v>0</v>
      </c>
      <c r="AN44" s="4">
        <v>25</v>
      </c>
      <c r="AO44" s="4">
        <v>191</v>
      </c>
      <c r="AP44" s="4">
        <v>190</v>
      </c>
      <c r="AQ44" s="4">
        <v>2.2000000000000002</v>
      </c>
      <c r="AR44" s="4">
        <v>195</v>
      </c>
      <c r="AS44" s="4" t="s">
        <v>155</v>
      </c>
      <c r="AT44" s="4">
        <v>1</v>
      </c>
      <c r="AU44" s="5">
        <v>0.6586805555555556</v>
      </c>
      <c r="AV44" s="4">
        <v>47.158873999999997</v>
      </c>
      <c r="AW44" s="4">
        <v>-88.484156999999996</v>
      </c>
      <c r="AX44" s="4">
        <v>307.39999999999998</v>
      </c>
      <c r="AY44" s="4">
        <v>23.5</v>
      </c>
      <c r="AZ44" s="4">
        <v>12</v>
      </c>
      <c r="BA44" s="4">
        <v>11</v>
      </c>
      <c r="BB44" s="4" t="s">
        <v>418</v>
      </c>
      <c r="BC44" s="4">
        <v>1.0988</v>
      </c>
      <c r="BD44" s="4">
        <v>1.4</v>
      </c>
      <c r="BE44" s="4">
        <v>1.8</v>
      </c>
      <c r="BF44" s="4">
        <v>14.063000000000001</v>
      </c>
      <c r="BG44" s="4">
        <v>12.93</v>
      </c>
      <c r="BH44" s="4">
        <v>0.92</v>
      </c>
      <c r="BI44" s="4">
        <v>16.28</v>
      </c>
      <c r="BJ44" s="4">
        <v>2388.77</v>
      </c>
      <c r="BK44" s="4">
        <v>394.45299999999997</v>
      </c>
      <c r="BL44" s="4">
        <v>5.4409999999999998</v>
      </c>
      <c r="BM44" s="4">
        <v>0.109</v>
      </c>
      <c r="BN44" s="4">
        <v>5.5490000000000004</v>
      </c>
      <c r="BO44" s="4">
        <v>4.0229999999999997</v>
      </c>
      <c r="BP44" s="4">
        <v>0.08</v>
      </c>
      <c r="BQ44" s="4">
        <v>4.1029999999999998</v>
      </c>
      <c r="BR44" s="4">
        <v>7.8483000000000001</v>
      </c>
      <c r="BU44" s="4">
        <v>3.1669999999999998</v>
      </c>
      <c r="BW44" s="4">
        <v>20.292000000000002</v>
      </c>
      <c r="BX44" s="4">
        <v>0.25373600000000002</v>
      </c>
      <c r="BY44" s="4">
        <v>-5</v>
      </c>
      <c r="BZ44" s="4">
        <v>0.65061199999999997</v>
      </c>
      <c r="CA44" s="4">
        <v>6.2006800000000002</v>
      </c>
      <c r="CB44" s="4">
        <v>13.14237</v>
      </c>
      <c r="CC44" s="4">
        <f t="shared" si="9"/>
        <v>1.638219656</v>
      </c>
      <c r="CE44" s="4">
        <f t="shared" si="10"/>
        <v>11064.562777609201</v>
      </c>
      <c r="CF44" s="4">
        <f t="shared" si="11"/>
        <v>1827.06999054588</v>
      </c>
      <c r="CG44" s="4">
        <f t="shared" si="12"/>
        <v>19.004718359879998</v>
      </c>
      <c r="CH44" s="4">
        <f t="shared" si="13"/>
        <v>36.352603242468</v>
      </c>
    </row>
    <row r="45" spans="1:86">
      <c r="A45" s="2">
        <v>42439</v>
      </c>
      <c r="B45" s="32">
        <v>0.45078226851851855</v>
      </c>
      <c r="C45" s="4">
        <v>12.55</v>
      </c>
      <c r="D45" s="4">
        <v>3.3761999999999999</v>
      </c>
      <c r="E45" s="4" t="s">
        <v>155</v>
      </c>
      <c r="F45" s="4">
        <v>33762.227564000001</v>
      </c>
      <c r="G45" s="4">
        <v>293.5</v>
      </c>
      <c r="H45" s="4">
        <v>5.4</v>
      </c>
      <c r="I45" s="4">
        <v>1268.3</v>
      </c>
      <c r="K45" s="4">
        <v>0.1</v>
      </c>
      <c r="L45" s="4">
        <v>94</v>
      </c>
      <c r="M45" s="4">
        <v>0.85980000000000001</v>
      </c>
      <c r="N45" s="4">
        <v>10.7911</v>
      </c>
      <c r="O45" s="4">
        <v>2.903</v>
      </c>
      <c r="P45" s="4">
        <v>252.36429999999999</v>
      </c>
      <c r="Q45" s="4">
        <v>4.6543000000000001</v>
      </c>
      <c r="R45" s="4">
        <v>257</v>
      </c>
      <c r="S45" s="4">
        <v>186.59100000000001</v>
      </c>
      <c r="T45" s="4">
        <v>3.4413</v>
      </c>
      <c r="U45" s="4">
        <v>190</v>
      </c>
      <c r="V45" s="4">
        <v>1268.2963</v>
      </c>
      <c r="Y45" s="4">
        <v>80.507999999999996</v>
      </c>
      <c r="Z45" s="4">
        <v>0</v>
      </c>
      <c r="AA45" s="4">
        <v>8.5199999999999998E-2</v>
      </c>
      <c r="AB45" s="4" t="s">
        <v>384</v>
      </c>
      <c r="AC45" s="4">
        <v>0</v>
      </c>
      <c r="AD45" s="4">
        <v>11.9</v>
      </c>
      <c r="AE45" s="4">
        <v>846</v>
      </c>
      <c r="AF45" s="4">
        <v>870</v>
      </c>
      <c r="AG45" s="4">
        <v>816</v>
      </c>
      <c r="AH45" s="4">
        <v>0</v>
      </c>
      <c r="AI45" s="4">
        <v>0</v>
      </c>
      <c r="AJ45" s="4">
        <v>0</v>
      </c>
      <c r="AK45" s="4">
        <v>984</v>
      </c>
      <c r="AL45" s="4">
        <v>-40</v>
      </c>
      <c r="AM45" s="4">
        <v>0</v>
      </c>
      <c r="AN45" s="4">
        <v>25</v>
      </c>
      <c r="AO45" s="4">
        <v>191</v>
      </c>
      <c r="AP45" s="4">
        <v>190</v>
      </c>
      <c r="AQ45" s="4">
        <v>2.2000000000000002</v>
      </c>
      <c r="AR45" s="4">
        <v>195</v>
      </c>
      <c r="AS45" s="4" t="s">
        <v>155</v>
      </c>
      <c r="AT45" s="4">
        <v>1</v>
      </c>
      <c r="AU45" s="5">
        <v>0.65869212962962964</v>
      </c>
      <c r="AV45" s="4">
        <v>47.158974000000001</v>
      </c>
      <c r="AW45" s="4">
        <v>-88.48415</v>
      </c>
      <c r="AX45" s="4">
        <v>307.60000000000002</v>
      </c>
      <c r="AY45" s="4">
        <v>27</v>
      </c>
      <c r="AZ45" s="4">
        <v>12</v>
      </c>
      <c r="BA45" s="4">
        <v>11</v>
      </c>
      <c r="BB45" s="4" t="s">
        <v>418</v>
      </c>
      <c r="BC45" s="4">
        <v>1.0024</v>
      </c>
      <c r="BD45" s="4">
        <v>1.4024000000000001</v>
      </c>
      <c r="BE45" s="4">
        <v>1.8024</v>
      </c>
      <c r="BF45" s="4">
        <v>14.063000000000001</v>
      </c>
      <c r="BG45" s="4">
        <v>12.92</v>
      </c>
      <c r="BH45" s="4">
        <v>0.92</v>
      </c>
      <c r="BI45" s="4">
        <v>16.3</v>
      </c>
      <c r="BJ45" s="4">
        <v>2367.5160000000001</v>
      </c>
      <c r="BK45" s="4">
        <v>405.37599999999998</v>
      </c>
      <c r="BL45" s="4">
        <v>5.798</v>
      </c>
      <c r="BM45" s="4">
        <v>0.107</v>
      </c>
      <c r="BN45" s="4">
        <v>5.9050000000000002</v>
      </c>
      <c r="BO45" s="4">
        <v>4.2869999999999999</v>
      </c>
      <c r="BP45" s="4">
        <v>7.9000000000000001E-2</v>
      </c>
      <c r="BQ45" s="4">
        <v>4.3659999999999997</v>
      </c>
      <c r="BR45" s="4">
        <v>9.2012</v>
      </c>
      <c r="BU45" s="4">
        <v>3.504</v>
      </c>
      <c r="BW45" s="4">
        <v>13.590999999999999</v>
      </c>
      <c r="BX45" s="4">
        <v>0.26351400000000003</v>
      </c>
      <c r="BY45" s="4">
        <v>-5</v>
      </c>
      <c r="BZ45" s="4">
        <v>0.64977499999999999</v>
      </c>
      <c r="CA45" s="4">
        <v>6.4396120000000003</v>
      </c>
      <c r="CB45" s="4">
        <v>13.125450000000001</v>
      </c>
      <c r="CC45" s="4">
        <f t="shared" si="9"/>
        <v>1.7013454904</v>
      </c>
      <c r="CE45" s="4">
        <f t="shared" si="10"/>
        <v>11388.675679512626</v>
      </c>
      <c r="CF45" s="4">
        <f t="shared" si="11"/>
        <v>1950.016723121664</v>
      </c>
      <c r="CG45" s="4">
        <f t="shared" si="12"/>
        <v>21.002163456024</v>
      </c>
      <c r="CH45" s="4">
        <f t="shared" si="13"/>
        <v>44.261361976996803</v>
      </c>
    </row>
    <row r="46" spans="1:86">
      <c r="A46" s="2">
        <v>42439</v>
      </c>
      <c r="B46" s="32">
        <v>0.45079384259259259</v>
      </c>
      <c r="C46" s="4">
        <v>12.551</v>
      </c>
      <c r="D46" s="4">
        <v>3.4597000000000002</v>
      </c>
      <c r="E46" s="4" t="s">
        <v>155</v>
      </c>
      <c r="F46" s="4">
        <v>34597.467589</v>
      </c>
      <c r="G46" s="4">
        <v>344.6</v>
      </c>
      <c r="H46" s="4">
        <v>5.3</v>
      </c>
      <c r="I46" s="4">
        <v>1395.8</v>
      </c>
      <c r="K46" s="4">
        <v>0</v>
      </c>
      <c r="L46" s="4">
        <v>101</v>
      </c>
      <c r="M46" s="4">
        <v>0.8589</v>
      </c>
      <c r="N46" s="4">
        <v>10.780799999999999</v>
      </c>
      <c r="O46" s="4">
        <v>2.9716999999999998</v>
      </c>
      <c r="P46" s="4">
        <v>295.98360000000002</v>
      </c>
      <c r="Q46" s="4">
        <v>4.5632999999999999</v>
      </c>
      <c r="R46" s="4">
        <v>300.5</v>
      </c>
      <c r="S46" s="4">
        <v>218.84180000000001</v>
      </c>
      <c r="T46" s="4">
        <v>3.3740000000000001</v>
      </c>
      <c r="U46" s="4">
        <v>222.2</v>
      </c>
      <c r="V46" s="4">
        <v>1395.7554</v>
      </c>
      <c r="Y46" s="4">
        <v>86.834999999999994</v>
      </c>
      <c r="Z46" s="4">
        <v>0</v>
      </c>
      <c r="AA46" s="4">
        <v>0</v>
      </c>
      <c r="AB46" s="4" t="s">
        <v>384</v>
      </c>
      <c r="AC46" s="4">
        <v>0</v>
      </c>
      <c r="AD46" s="4">
        <v>11.9</v>
      </c>
      <c r="AE46" s="4">
        <v>847</v>
      </c>
      <c r="AF46" s="4">
        <v>869</v>
      </c>
      <c r="AG46" s="4">
        <v>816</v>
      </c>
      <c r="AH46" s="4">
        <v>0</v>
      </c>
      <c r="AI46" s="4">
        <v>0</v>
      </c>
      <c r="AJ46" s="4">
        <v>0</v>
      </c>
      <c r="AK46" s="4">
        <v>984</v>
      </c>
      <c r="AL46" s="4">
        <v>-40</v>
      </c>
      <c r="AM46" s="4">
        <v>0</v>
      </c>
      <c r="AN46" s="4">
        <v>25</v>
      </c>
      <c r="AO46" s="4">
        <v>191</v>
      </c>
      <c r="AP46" s="4">
        <v>190</v>
      </c>
      <c r="AQ46" s="4">
        <v>2</v>
      </c>
      <c r="AR46" s="4">
        <v>195</v>
      </c>
      <c r="AS46" s="4" t="s">
        <v>155</v>
      </c>
      <c r="AT46" s="4">
        <v>1</v>
      </c>
      <c r="AU46" s="5">
        <v>0.65870370370370368</v>
      </c>
      <c r="AV46" s="4">
        <v>47.159087999999997</v>
      </c>
      <c r="AW46" s="4">
        <v>-88.484142000000006</v>
      </c>
      <c r="AX46" s="4">
        <v>307</v>
      </c>
      <c r="AY46" s="4">
        <v>28.5</v>
      </c>
      <c r="AZ46" s="4">
        <v>12</v>
      </c>
      <c r="BA46" s="4">
        <v>11</v>
      </c>
      <c r="BB46" s="4" t="s">
        <v>418</v>
      </c>
      <c r="BC46" s="4">
        <v>1.2036</v>
      </c>
      <c r="BD46" s="4">
        <v>1.5928</v>
      </c>
      <c r="BE46" s="4">
        <v>2.0024000000000002</v>
      </c>
      <c r="BF46" s="4">
        <v>14.063000000000001</v>
      </c>
      <c r="BG46" s="4">
        <v>12.83</v>
      </c>
      <c r="BH46" s="4">
        <v>0.91</v>
      </c>
      <c r="BI46" s="4">
        <v>16.425000000000001</v>
      </c>
      <c r="BJ46" s="4">
        <v>2353.1179999999999</v>
      </c>
      <c r="BK46" s="4">
        <v>412.82900000000001</v>
      </c>
      <c r="BL46" s="4">
        <v>6.7649999999999997</v>
      </c>
      <c r="BM46" s="4">
        <v>0.104</v>
      </c>
      <c r="BN46" s="4">
        <v>6.87</v>
      </c>
      <c r="BO46" s="4">
        <v>5.0019999999999998</v>
      </c>
      <c r="BP46" s="4">
        <v>7.6999999999999999E-2</v>
      </c>
      <c r="BQ46" s="4">
        <v>5.0789999999999997</v>
      </c>
      <c r="BR46" s="4">
        <v>10.0739</v>
      </c>
      <c r="BU46" s="4">
        <v>3.76</v>
      </c>
      <c r="BW46" s="4">
        <v>0</v>
      </c>
      <c r="BX46" s="4">
        <v>0.31420100000000001</v>
      </c>
      <c r="BY46" s="4">
        <v>-5</v>
      </c>
      <c r="BZ46" s="4">
        <v>0.649613</v>
      </c>
      <c r="CA46" s="4">
        <v>7.6782870000000001</v>
      </c>
      <c r="CB46" s="4">
        <v>13.122183</v>
      </c>
      <c r="CC46" s="4">
        <f t="shared" si="9"/>
        <v>2.0286034254</v>
      </c>
      <c r="CE46" s="4">
        <f t="shared" si="10"/>
        <v>13496.732765602903</v>
      </c>
      <c r="CF46" s="4">
        <f t="shared" si="11"/>
        <v>2367.8551993104811</v>
      </c>
      <c r="CG46" s="4">
        <f t="shared" si="12"/>
        <v>29.131520695731002</v>
      </c>
      <c r="CH46" s="4">
        <f t="shared" si="13"/>
        <v>57.780670670747099</v>
      </c>
    </row>
    <row r="47" spans="1:86">
      <c r="A47" s="2">
        <v>42439</v>
      </c>
      <c r="B47" s="32">
        <v>0.45080541666666668</v>
      </c>
      <c r="C47" s="4">
        <v>12.561</v>
      </c>
      <c r="D47" s="4">
        <v>3.2749000000000001</v>
      </c>
      <c r="E47" s="4" t="s">
        <v>155</v>
      </c>
      <c r="F47" s="4">
        <v>32748.50362</v>
      </c>
      <c r="G47" s="4">
        <v>418.7</v>
      </c>
      <c r="H47" s="4">
        <v>5.0999999999999996</v>
      </c>
      <c r="I47" s="4">
        <v>1527.2</v>
      </c>
      <c r="K47" s="4">
        <v>0</v>
      </c>
      <c r="L47" s="4">
        <v>103</v>
      </c>
      <c r="M47" s="4">
        <v>0.86040000000000005</v>
      </c>
      <c r="N47" s="4">
        <v>10.807700000000001</v>
      </c>
      <c r="O47" s="4">
        <v>2.8176999999999999</v>
      </c>
      <c r="P47" s="4">
        <v>360.25400000000002</v>
      </c>
      <c r="Q47" s="4">
        <v>4.3990999999999998</v>
      </c>
      <c r="R47" s="4">
        <v>364.7</v>
      </c>
      <c r="S47" s="4">
        <v>266.36149999999998</v>
      </c>
      <c r="T47" s="4">
        <v>3.2526000000000002</v>
      </c>
      <c r="U47" s="4">
        <v>269.60000000000002</v>
      </c>
      <c r="V47" s="4">
        <v>1527.2327</v>
      </c>
      <c r="Y47" s="4">
        <v>88.563999999999993</v>
      </c>
      <c r="Z47" s="4">
        <v>0</v>
      </c>
      <c r="AA47" s="4">
        <v>0</v>
      </c>
      <c r="AB47" s="4" t="s">
        <v>384</v>
      </c>
      <c r="AC47" s="4">
        <v>0</v>
      </c>
      <c r="AD47" s="4">
        <v>11.9</v>
      </c>
      <c r="AE47" s="4">
        <v>847</v>
      </c>
      <c r="AF47" s="4">
        <v>870</v>
      </c>
      <c r="AG47" s="4">
        <v>816</v>
      </c>
      <c r="AH47" s="4">
        <v>0</v>
      </c>
      <c r="AI47" s="4">
        <v>0</v>
      </c>
      <c r="AJ47" s="4">
        <v>0</v>
      </c>
      <c r="AK47" s="4">
        <v>984</v>
      </c>
      <c r="AL47" s="4">
        <v>-40</v>
      </c>
      <c r="AM47" s="4">
        <v>0</v>
      </c>
      <c r="AN47" s="4">
        <v>25</v>
      </c>
      <c r="AO47" s="4">
        <v>191</v>
      </c>
      <c r="AP47" s="4">
        <v>190</v>
      </c>
      <c r="AQ47" s="4">
        <v>2</v>
      </c>
      <c r="AR47" s="4">
        <v>195</v>
      </c>
      <c r="AS47" s="4" t="s">
        <v>155</v>
      </c>
      <c r="AT47" s="4">
        <v>1</v>
      </c>
      <c r="AU47" s="5">
        <v>0.65871527777777772</v>
      </c>
      <c r="AV47" s="4">
        <v>47.159210999999999</v>
      </c>
      <c r="AW47" s="4">
        <v>-88.484143000000003</v>
      </c>
      <c r="AX47" s="4">
        <v>307</v>
      </c>
      <c r="AY47" s="4">
        <v>29.6</v>
      </c>
      <c r="AZ47" s="4">
        <v>12</v>
      </c>
      <c r="BA47" s="4">
        <v>11</v>
      </c>
      <c r="BB47" s="4" t="s">
        <v>418</v>
      </c>
      <c r="BC47" s="4">
        <v>1.5012000000000001</v>
      </c>
      <c r="BD47" s="4">
        <v>1</v>
      </c>
      <c r="BE47" s="4">
        <v>2.2000000000000002</v>
      </c>
      <c r="BF47" s="4">
        <v>14.063000000000001</v>
      </c>
      <c r="BG47" s="4">
        <v>12.97</v>
      </c>
      <c r="BH47" s="4">
        <v>0.92</v>
      </c>
      <c r="BI47" s="4">
        <v>16.224</v>
      </c>
      <c r="BJ47" s="4">
        <v>2378.5569999999998</v>
      </c>
      <c r="BK47" s="4">
        <v>394.68599999999998</v>
      </c>
      <c r="BL47" s="4">
        <v>8.3030000000000008</v>
      </c>
      <c r="BM47" s="4">
        <v>0.10100000000000001</v>
      </c>
      <c r="BN47" s="4">
        <v>8.4039999999999999</v>
      </c>
      <c r="BO47" s="4">
        <v>6.1390000000000002</v>
      </c>
      <c r="BP47" s="4">
        <v>7.4999999999999997E-2</v>
      </c>
      <c r="BQ47" s="4">
        <v>6.2140000000000004</v>
      </c>
      <c r="BR47" s="4">
        <v>11.1143</v>
      </c>
      <c r="BU47" s="4">
        <v>3.867</v>
      </c>
      <c r="BW47" s="4">
        <v>0</v>
      </c>
      <c r="BX47" s="4">
        <v>0.35258200000000001</v>
      </c>
      <c r="BY47" s="4">
        <v>-5</v>
      </c>
      <c r="BZ47" s="4">
        <v>0.64938700000000005</v>
      </c>
      <c r="CA47" s="4">
        <v>8.6162229999999997</v>
      </c>
      <c r="CB47" s="4">
        <v>13.117616999999999</v>
      </c>
      <c r="CC47" s="4">
        <f t="shared" si="9"/>
        <v>2.2764061166</v>
      </c>
      <c r="CE47" s="4">
        <f t="shared" si="10"/>
        <v>15309.150615067614</v>
      </c>
      <c r="CF47" s="4">
        <f t="shared" si="11"/>
        <v>2540.3248354605657</v>
      </c>
      <c r="CG47" s="4">
        <f t="shared" si="12"/>
        <v>39.995283662334003</v>
      </c>
      <c r="CH47" s="4">
        <f t="shared" si="13"/>
        <v>71.535175604808302</v>
      </c>
    </row>
    <row r="48" spans="1:86">
      <c r="A48" s="2">
        <v>42439</v>
      </c>
      <c r="B48" s="32">
        <v>0.45081699074074072</v>
      </c>
      <c r="C48" s="4">
        <v>12.86</v>
      </c>
      <c r="D48" s="4">
        <v>2.71</v>
      </c>
      <c r="E48" s="4" t="s">
        <v>155</v>
      </c>
      <c r="F48" s="4">
        <v>27100</v>
      </c>
      <c r="G48" s="4">
        <v>536.29999999999995</v>
      </c>
      <c r="H48" s="4">
        <v>5</v>
      </c>
      <c r="I48" s="4">
        <v>1466.4</v>
      </c>
      <c r="K48" s="4">
        <v>0</v>
      </c>
      <c r="L48" s="4">
        <v>103</v>
      </c>
      <c r="M48" s="4">
        <v>0.86329999999999996</v>
      </c>
      <c r="N48" s="4">
        <v>11.1015</v>
      </c>
      <c r="O48" s="4">
        <v>2.3393999999999999</v>
      </c>
      <c r="P48" s="4">
        <v>463.00279999999998</v>
      </c>
      <c r="Q48" s="4">
        <v>4.3274999999999997</v>
      </c>
      <c r="R48" s="4">
        <v>467.3</v>
      </c>
      <c r="S48" s="4">
        <v>342.33109999999999</v>
      </c>
      <c r="T48" s="4">
        <v>3.1997</v>
      </c>
      <c r="U48" s="4">
        <v>345.5</v>
      </c>
      <c r="V48" s="4">
        <v>1466.3913</v>
      </c>
      <c r="Y48" s="4">
        <v>89.046000000000006</v>
      </c>
      <c r="Z48" s="4">
        <v>0</v>
      </c>
      <c r="AA48" s="4">
        <v>0</v>
      </c>
      <c r="AB48" s="4" t="s">
        <v>384</v>
      </c>
      <c r="AC48" s="4">
        <v>0</v>
      </c>
      <c r="AD48" s="4">
        <v>11.8</v>
      </c>
      <c r="AE48" s="4">
        <v>848</v>
      </c>
      <c r="AF48" s="4">
        <v>870</v>
      </c>
      <c r="AG48" s="4">
        <v>817</v>
      </c>
      <c r="AH48" s="4">
        <v>0</v>
      </c>
      <c r="AI48" s="4">
        <v>0</v>
      </c>
      <c r="AJ48" s="4">
        <v>0</v>
      </c>
      <c r="AK48" s="4">
        <v>984</v>
      </c>
      <c r="AL48" s="4">
        <v>-40</v>
      </c>
      <c r="AM48" s="4">
        <v>0</v>
      </c>
      <c r="AN48" s="4">
        <v>25</v>
      </c>
      <c r="AO48" s="4">
        <v>190.4</v>
      </c>
      <c r="AP48" s="4">
        <v>189.4</v>
      </c>
      <c r="AQ48" s="4">
        <v>1.9</v>
      </c>
      <c r="AR48" s="4">
        <v>195</v>
      </c>
      <c r="AS48" s="4" t="s">
        <v>155</v>
      </c>
      <c r="AT48" s="4">
        <v>1</v>
      </c>
      <c r="AU48" s="5">
        <v>0.65872685185185187</v>
      </c>
      <c r="AV48" s="4">
        <v>47.159337000000001</v>
      </c>
      <c r="AW48" s="4">
        <v>-88.484143000000003</v>
      </c>
      <c r="AX48" s="4">
        <v>306.8</v>
      </c>
      <c r="AY48" s="4">
        <v>30.4</v>
      </c>
      <c r="AZ48" s="4">
        <v>12</v>
      </c>
      <c r="BA48" s="4">
        <v>12</v>
      </c>
      <c r="BB48" s="4" t="s">
        <v>421</v>
      </c>
      <c r="BC48" s="4">
        <v>1.6012</v>
      </c>
      <c r="BD48" s="4">
        <v>1.0024</v>
      </c>
      <c r="BE48" s="4">
        <v>2.2023999999999999</v>
      </c>
      <c r="BF48" s="4">
        <v>14.063000000000001</v>
      </c>
      <c r="BG48" s="4">
        <v>13.26</v>
      </c>
      <c r="BH48" s="4">
        <v>0.94</v>
      </c>
      <c r="BI48" s="4">
        <v>15.840999999999999</v>
      </c>
      <c r="BJ48" s="4">
        <v>2477.5990000000002</v>
      </c>
      <c r="BK48" s="4">
        <v>332.303</v>
      </c>
      <c r="BL48" s="4">
        <v>10.821</v>
      </c>
      <c r="BM48" s="4">
        <v>0.10100000000000001</v>
      </c>
      <c r="BN48" s="4">
        <v>10.922000000000001</v>
      </c>
      <c r="BO48" s="4">
        <v>8.0009999999999994</v>
      </c>
      <c r="BP48" s="4">
        <v>7.4999999999999997E-2</v>
      </c>
      <c r="BQ48" s="4">
        <v>8.0760000000000005</v>
      </c>
      <c r="BR48" s="4">
        <v>10.8217</v>
      </c>
      <c r="BU48" s="4">
        <v>3.9430000000000001</v>
      </c>
      <c r="BW48" s="4">
        <v>0</v>
      </c>
      <c r="BX48" s="4">
        <v>0.34941800000000001</v>
      </c>
      <c r="BY48" s="4">
        <v>-5</v>
      </c>
      <c r="BZ48" s="4">
        <v>0.64777399999999996</v>
      </c>
      <c r="CA48" s="4">
        <v>8.5389020000000002</v>
      </c>
      <c r="CB48" s="4">
        <v>13.085035</v>
      </c>
      <c r="CC48" s="4">
        <f t="shared" si="9"/>
        <v>2.2559779083999998</v>
      </c>
      <c r="CE48" s="4">
        <f t="shared" si="10"/>
        <v>15803.513367054606</v>
      </c>
      <c r="CF48" s="4">
        <f t="shared" si="11"/>
        <v>2119.6145552255821</v>
      </c>
      <c r="CG48" s="4">
        <f t="shared" si="12"/>
        <v>51.513248896344003</v>
      </c>
      <c r="CH48" s="4">
        <f t="shared" si="13"/>
        <v>69.026860522729805</v>
      </c>
    </row>
    <row r="49" spans="1:86">
      <c r="A49" s="2">
        <v>42439</v>
      </c>
      <c r="B49" s="32">
        <v>0.45082856481481487</v>
      </c>
      <c r="C49" s="4">
        <v>13.051</v>
      </c>
      <c r="D49" s="4">
        <v>2.3083999999999998</v>
      </c>
      <c r="E49" s="4" t="s">
        <v>155</v>
      </c>
      <c r="F49" s="4">
        <v>23083.777239999999</v>
      </c>
      <c r="G49" s="4">
        <v>717.4</v>
      </c>
      <c r="H49" s="4">
        <v>5</v>
      </c>
      <c r="I49" s="4">
        <v>1384.4</v>
      </c>
      <c r="K49" s="4">
        <v>0</v>
      </c>
      <c r="L49" s="4">
        <v>103</v>
      </c>
      <c r="M49" s="4">
        <v>0.86550000000000005</v>
      </c>
      <c r="N49" s="4">
        <v>11.295500000000001</v>
      </c>
      <c r="O49" s="4">
        <v>1.9978</v>
      </c>
      <c r="P49" s="4">
        <v>620.92070000000001</v>
      </c>
      <c r="Q49" s="4">
        <v>4.3273999999999999</v>
      </c>
      <c r="R49" s="4">
        <v>625.20000000000005</v>
      </c>
      <c r="S49" s="4">
        <v>459.09109999999998</v>
      </c>
      <c r="T49" s="4">
        <v>3.1995</v>
      </c>
      <c r="U49" s="4">
        <v>462.3</v>
      </c>
      <c r="V49" s="4">
        <v>1384.4294</v>
      </c>
      <c r="Y49" s="4">
        <v>89.403999999999996</v>
      </c>
      <c r="Z49" s="4">
        <v>0</v>
      </c>
      <c r="AA49" s="4">
        <v>0</v>
      </c>
      <c r="AB49" s="4" t="s">
        <v>384</v>
      </c>
      <c r="AC49" s="4">
        <v>0</v>
      </c>
      <c r="AD49" s="4">
        <v>11.9</v>
      </c>
      <c r="AE49" s="4">
        <v>848</v>
      </c>
      <c r="AF49" s="4">
        <v>870</v>
      </c>
      <c r="AG49" s="4">
        <v>818</v>
      </c>
      <c r="AH49" s="4">
        <v>0</v>
      </c>
      <c r="AI49" s="4">
        <v>0</v>
      </c>
      <c r="AJ49" s="4">
        <v>0</v>
      </c>
      <c r="AK49" s="4">
        <v>984</v>
      </c>
      <c r="AL49" s="4">
        <v>-40</v>
      </c>
      <c r="AM49" s="4">
        <v>0</v>
      </c>
      <c r="AN49" s="4">
        <v>25</v>
      </c>
      <c r="AO49" s="4">
        <v>190</v>
      </c>
      <c r="AP49" s="4">
        <v>189</v>
      </c>
      <c r="AQ49" s="4">
        <v>2</v>
      </c>
      <c r="AR49" s="4">
        <v>195</v>
      </c>
      <c r="AS49" s="4" t="s">
        <v>155</v>
      </c>
      <c r="AT49" s="4">
        <v>1</v>
      </c>
      <c r="AU49" s="5">
        <v>0.65873842592592591</v>
      </c>
      <c r="AV49" s="4">
        <v>47.159464</v>
      </c>
      <c r="AW49" s="4">
        <v>-88.484165000000004</v>
      </c>
      <c r="AX49" s="4">
        <v>307.3</v>
      </c>
      <c r="AY49" s="4">
        <v>31.6</v>
      </c>
      <c r="AZ49" s="4">
        <v>12</v>
      </c>
      <c r="BA49" s="4">
        <v>12</v>
      </c>
      <c r="BB49" s="4" t="s">
        <v>421</v>
      </c>
      <c r="BC49" s="4">
        <v>1.7023999999999999</v>
      </c>
      <c r="BD49" s="4">
        <v>1.1976</v>
      </c>
      <c r="BE49" s="4">
        <v>2.4024000000000001</v>
      </c>
      <c r="BF49" s="4">
        <v>14.063000000000001</v>
      </c>
      <c r="BG49" s="4">
        <v>13.49</v>
      </c>
      <c r="BH49" s="4">
        <v>0.96</v>
      </c>
      <c r="BI49" s="4">
        <v>15.542999999999999</v>
      </c>
      <c r="BJ49" s="4">
        <v>2550.2289999999998</v>
      </c>
      <c r="BK49" s="4">
        <v>287.08699999999999</v>
      </c>
      <c r="BL49" s="4">
        <v>14.680999999999999</v>
      </c>
      <c r="BM49" s="4">
        <v>0.10199999999999999</v>
      </c>
      <c r="BN49" s="4">
        <v>14.782999999999999</v>
      </c>
      <c r="BO49" s="4">
        <v>10.853999999999999</v>
      </c>
      <c r="BP49" s="4">
        <v>7.5999999999999998E-2</v>
      </c>
      <c r="BQ49" s="4">
        <v>10.93</v>
      </c>
      <c r="BR49" s="4">
        <v>10.335699999999999</v>
      </c>
      <c r="BU49" s="4">
        <v>4.0049999999999999</v>
      </c>
      <c r="BW49" s="4">
        <v>0</v>
      </c>
      <c r="BX49" s="4">
        <v>0.32561000000000001</v>
      </c>
      <c r="BY49" s="4">
        <v>-5</v>
      </c>
      <c r="BZ49" s="4">
        <v>0.64822599999999997</v>
      </c>
      <c r="CA49" s="4">
        <v>7.9570939999999997</v>
      </c>
      <c r="CB49" s="4">
        <v>13.094165</v>
      </c>
      <c r="CC49" s="4">
        <f t="shared" si="9"/>
        <v>2.1022642347999998</v>
      </c>
      <c r="CE49" s="4">
        <f t="shared" si="10"/>
        <v>15158.43167027092</v>
      </c>
      <c r="CF49" s="4">
        <f t="shared" si="11"/>
        <v>1706.4305491479658</v>
      </c>
      <c r="CG49" s="4">
        <f t="shared" si="12"/>
        <v>64.967364952739985</v>
      </c>
      <c r="CH49" s="4">
        <f t="shared" si="13"/>
        <v>61.434875932482598</v>
      </c>
    </row>
    <row r="50" spans="1:86">
      <c r="A50" s="2">
        <v>42439</v>
      </c>
      <c r="B50" s="32">
        <v>0.45084013888888891</v>
      </c>
      <c r="C50" s="4">
        <v>13.04</v>
      </c>
      <c r="D50" s="4">
        <v>2.4028</v>
      </c>
      <c r="E50" s="4" t="s">
        <v>155</v>
      </c>
      <c r="F50" s="4">
        <v>24028.087167000002</v>
      </c>
      <c r="G50" s="4">
        <v>848.5</v>
      </c>
      <c r="H50" s="4">
        <v>4.8</v>
      </c>
      <c r="I50" s="4">
        <v>1308.2</v>
      </c>
      <c r="K50" s="4">
        <v>0</v>
      </c>
      <c r="L50" s="4">
        <v>105</v>
      </c>
      <c r="M50" s="4">
        <v>0.86480000000000001</v>
      </c>
      <c r="N50" s="4">
        <v>11.2766</v>
      </c>
      <c r="O50" s="4">
        <v>2.0779000000000001</v>
      </c>
      <c r="P50" s="4">
        <v>733.7559</v>
      </c>
      <c r="Q50" s="4">
        <v>4.1509999999999998</v>
      </c>
      <c r="R50" s="4">
        <v>737.9</v>
      </c>
      <c r="S50" s="4">
        <v>542.51829999999995</v>
      </c>
      <c r="T50" s="4">
        <v>3.0691000000000002</v>
      </c>
      <c r="U50" s="4">
        <v>545.6</v>
      </c>
      <c r="V50" s="4">
        <v>1308.21</v>
      </c>
      <c r="Y50" s="4">
        <v>90.664000000000001</v>
      </c>
      <c r="Z50" s="4">
        <v>0</v>
      </c>
      <c r="AA50" s="4">
        <v>0</v>
      </c>
      <c r="AB50" s="4" t="s">
        <v>384</v>
      </c>
      <c r="AC50" s="4">
        <v>0</v>
      </c>
      <c r="AD50" s="4">
        <v>11.8</v>
      </c>
      <c r="AE50" s="4">
        <v>849</v>
      </c>
      <c r="AF50" s="4">
        <v>872</v>
      </c>
      <c r="AG50" s="4">
        <v>817</v>
      </c>
      <c r="AH50" s="4">
        <v>0</v>
      </c>
      <c r="AI50" s="4">
        <v>0</v>
      </c>
      <c r="AJ50" s="4">
        <v>0</v>
      </c>
      <c r="AK50" s="4">
        <v>984</v>
      </c>
      <c r="AL50" s="4">
        <v>-40</v>
      </c>
      <c r="AM50" s="4">
        <v>0</v>
      </c>
      <c r="AN50" s="4">
        <v>25</v>
      </c>
      <c r="AO50" s="4">
        <v>190</v>
      </c>
      <c r="AP50" s="4">
        <v>189.6</v>
      </c>
      <c r="AQ50" s="4">
        <v>2</v>
      </c>
      <c r="AR50" s="4">
        <v>195</v>
      </c>
      <c r="AS50" s="4" t="s">
        <v>155</v>
      </c>
      <c r="AT50" s="4">
        <v>1</v>
      </c>
      <c r="AU50" s="5">
        <v>0.65875000000000006</v>
      </c>
      <c r="AV50" s="4">
        <v>47.159596999999998</v>
      </c>
      <c r="AW50" s="4">
        <v>-88.484172000000001</v>
      </c>
      <c r="AX50" s="4">
        <v>307.60000000000002</v>
      </c>
      <c r="AY50" s="4">
        <v>32.799999999999997</v>
      </c>
      <c r="AZ50" s="4">
        <v>12</v>
      </c>
      <c r="BA50" s="4">
        <v>12</v>
      </c>
      <c r="BB50" s="4" t="s">
        <v>421</v>
      </c>
      <c r="BC50" s="4">
        <v>1.9036</v>
      </c>
      <c r="BD50" s="4">
        <v>1.0036</v>
      </c>
      <c r="BE50" s="4">
        <v>2.6048</v>
      </c>
      <c r="BF50" s="4">
        <v>14.063000000000001</v>
      </c>
      <c r="BG50" s="4">
        <v>13.42</v>
      </c>
      <c r="BH50" s="4">
        <v>0.95</v>
      </c>
      <c r="BI50" s="4">
        <v>15.635</v>
      </c>
      <c r="BJ50" s="4">
        <v>2535.8159999999998</v>
      </c>
      <c r="BK50" s="4">
        <v>297.40600000000001</v>
      </c>
      <c r="BL50" s="4">
        <v>17.279</v>
      </c>
      <c r="BM50" s="4">
        <v>9.8000000000000004E-2</v>
      </c>
      <c r="BN50" s="4">
        <v>17.376999999999999</v>
      </c>
      <c r="BO50" s="4">
        <v>12.776</v>
      </c>
      <c r="BP50" s="4">
        <v>7.1999999999999995E-2</v>
      </c>
      <c r="BQ50" s="4">
        <v>12.848000000000001</v>
      </c>
      <c r="BR50" s="4">
        <v>9.7278000000000002</v>
      </c>
      <c r="BU50" s="4">
        <v>4.0449999999999999</v>
      </c>
      <c r="BW50" s="4">
        <v>0</v>
      </c>
      <c r="BX50" s="4">
        <v>0.32625999999999999</v>
      </c>
      <c r="BY50" s="4">
        <v>-5</v>
      </c>
      <c r="BZ50" s="4">
        <v>0.64716099999999999</v>
      </c>
      <c r="CA50" s="4">
        <v>7.9729789999999996</v>
      </c>
      <c r="CB50" s="4">
        <v>13.072652</v>
      </c>
      <c r="CC50" s="4">
        <f t="shared" si="9"/>
        <v>2.1064610517999998</v>
      </c>
      <c r="CE50" s="4">
        <f t="shared" si="10"/>
        <v>15102.851763750406</v>
      </c>
      <c r="CF50" s="4">
        <f t="shared" si="11"/>
        <v>1771.2952089780781</v>
      </c>
      <c r="CG50" s="4">
        <f t="shared" si="12"/>
        <v>76.520315141424007</v>
      </c>
      <c r="CH50" s="4">
        <f t="shared" si="13"/>
        <v>57.936980201801397</v>
      </c>
    </row>
    <row r="51" spans="1:86">
      <c r="A51" s="2">
        <v>42439</v>
      </c>
      <c r="B51" s="32">
        <v>0.45085171296296295</v>
      </c>
      <c r="C51" s="4">
        <v>12.795999999999999</v>
      </c>
      <c r="D51" s="4">
        <v>2.9579</v>
      </c>
      <c r="E51" s="4" t="s">
        <v>155</v>
      </c>
      <c r="F51" s="4">
        <v>29579.5</v>
      </c>
      <c r="G51" s="4">
        <v>857.1</v>
      </c>
      <c r="H51" s="4">
        <v>2.8</v>
      </c>
      <c r="I51" s="4">
        <v>1447.9</v>
      </c>
      <c r="K51" s="4">
        <v>0</v>
      </c>
      <c r="L51" s="4">
        <v>112</v>
      </c>
      <c r="M51" s="4">
        <v>0.86150000000000004</v>
      </c>
      <c r="N51" s="4">
        <v>11.0244</v>
      </c>
      <c r="O51" s="4">
        <v>2.5482999999999998</v>
      </c>
      <c r="P51" s="4">
        <v>738.43370000000004</v>
      </c>
      <c r="Q51" s="4">
        <v>2.4074</v>
      </c>
      <c r="R51" s="4">
        <v>740.8</v>
      </c>
      <c r="S51" s="4">
        <v>545.9769</v>
      </c>
      <c r="T51" s="4">
        <v>1.78</v>
      </c>
      <c r="U51" s="4">
        <v>547.79999999999995</v>
      </c>
      <c r="V51" s="4">
        <v>1447.8933</v>
      </c>
      <c r="Y51" s="4">
        <v>96.534000000000006</v>
      </c>
      <c r="Z51" s="4">
        <v>0</v>
      </c>
      <c r="AA51" s="4">
        <v>0</v>
      </c>
      <c r="AB51" s="4" t="s">
        <v>384</v>
      </c>
      <c r="AC51" s="4">
        <v>0</v>
      </c>
      <c r="AD51" s="4">
        <v>11.8</v>
      </c>
      <c r="AE51" s="4">
        <v>848</v>
      </c>
      <c r="AF51" s="4">
        <v>872</v>
      </c>
      <c r="AG51" s="4">
        <v>818</v>
      </c>
      <c r="AH51" s="4">
        <v>0</v>
      </c>
      <c r="AI51" s="4">
        <v>0</v>
      </c>
      <c r="AJ51" s="4">
        <v>0</v>
      </c>
      <c r="AK51" s="4">
        <v>984</v>
      </c>
      <c r="AL51" s="4">
        <v>-40</v>
      </c>
      <c r="AM51" s="4">
        <v>0</v>
      </c>
      <c r="AN51" s="4">
        <v>25</v>
      </c>
      <c r="AO51" s="4">
        <v>190</v>
      </c>
      <c r="AP51" s="4">
        <v>190</v>
      </c>
      <c r="AQ51" s="4">
        <v>1.9</v>
      </c>
      <c r="AR51" s="4">
        <v>195</v>
      </c>
      <c r="AS51" s="4" t="s">
        <v>155</v>
      </c>
      <c r="AT51" s="4">
        <v>2</v>
      </c>
      <c r="AU51" s="5">
        <v>0.6587615740740741</v>
      </c>
      <c r="AV51" s="4">
        <v>47.159734999999998</v>
      </c>
      <c r="AW51" s="4">
        <v>-88.484184999999997</v>
      </c>
      <c r="AX51" s="4">
        <v>308.3</v>
      </c>
      <c r="AY51" s="4">
        <v>34.1</v>
      </c>
      <c r="AZ51" s="4">
        <v>12</v>
      </c>
      <c r="BA51" s="4">
        <v>11</v>
      </c>
      <c r="BB51" s="4" t="s">
        <v>447</v>
      </c>
      <c r="BC51" s="4">
        <v>2.2023999999999999</v>
      </c>
      <c r="BD51" s="4">
        <v>1.2964</v>
      </c>
      <c r="BE51" s="4">
        <v>3</v>
      </c>
      <c r="BF51" s="4">
        <v>14.063000000000001</v>
      </c>
      <c r="BG51" s="4">
        <v>13.09</v>
      </c>
      <c r="BH51" s="4">
        <v>0.93</v>
      </c>
      <c r="BI51" s="4">
        <v>16.073</v>
      </c>
      <c r="BJ51" s="4">
        <v>2437.002</v>
      </c>
      <c r="BK51" s="4">
        <v>358.54</v>
      </c>
      <c r="BL51" s="4">
        <v>17.094000000000001</v>
      </c>
      <c r="BM51" s="4">
        <v>5.6000000000000001E-2</v>
      </c>
      <c r="BN51" s="4">
        <v>17.149999999999999</v>
      </c>
      <c r="BO51" s="4">
        <v>12.638999999999999</v>
      </c>
      <c r="BP51" s="4">
        <v>4.1000000000000002E-2</v>
      </c>
      <c r="BQ51" s="4">
        <v>12.68</v>
      </c>
      <c r="BR51" s="4">
        <v>10.5837</v>
      </c>
      <c r="BU51" s="4">
        <v>4.234</v>
      </c>
      <c r="BW51" s="4">
        <v>0</v>
      </c>
      <c r="BX51" s="4">
        <v>0.29292899999999999</v>
      </c>
      <c r="BY51" s="4">
        <v>-5</v>
      </c>
      <c r="BZ51" s="4">
        <v>0.64600000000000002</v>
      </c>
      <c r="CA51" s="4">
        <v>7.1584529999999997</v>
      </c>
      <c r="CB51" s="4">
        <v>13.049200000000001</v>
      </c>
      <c r="CC51" s="4">
        <f t="shared" si="9"/>
        <v>1.8912632825999998</v>
      </c>
      <c r="CE51" s="4">
        <f t="shared" si="10"/>
        <v>13031.537715595781</v>
      </c>
      <c r="CF51" s="4">
        <f t="shared" si="11"/>
        <v>1917.2440287491399</v>
      </c>
      <c r="CG51" s="4">
        <f t="shared" si="12"/>
        <v>67.804580477879995</v>
      </c>
      <c r="CH51" s="4">
        <f t="shared" si="13"/>
        <v>56.5949005050267</v>
      </c>
    </row>
    <row r="52" spans="1:86">
      <c r="A52" s="2">
        <v>42439</v>
      </c>
      <c r="B52" s="32">
        <v>0.45086328703703704</v>
      </c>
      <c r="C52" s="4">
        <v>12.446</v>
      </c>
      <c r="D52" s="4">
        <v>3.4428999999999998</v>
      </c>
      <c r="E52" s="4" t="s">
        <v>155</v>
      </c>
      <c r="F52" s="4">
        <v>34429.165246999997</v>
      </c>
      <c r="G52" s="4">
        <v>728.3</v>
      </c>
      <c r="H52" s="4">
        <v>-6</v>
      </c>
      <c r="I52" s="4">
        <v>1731.8</v>
      </c>
      <c r="K52" s="4">
        <v>0</v>
      </c>
      <c r="L52" s="4">
        <v>125</v>
      </c>
      <c r="M52" s="4">
        <v>0.85950000000000004</v>
      </c>
      <c r="N52" s="4">
        <v>10.6972</v>
      </c>
      <c r="O52" s="4">
        <v>2.9592000000000001</v>
      </c>
      <c r="P52" s="4">
        <v>625.94640000000004</v>
      </c>
      <c r="Q52" s="4">
        <v>0</v>
      </c>
      <c r="R52" s="4">
        <v>625.9</v>
      </c>
      <c r="S52" s="4">
        <v>462.80689999999998</v>
      </c>
      <c r="T52" s="4">
        <v>0</v>
      </c>
      <c r="U52" s="4">
        <v>462.8</v>
      </c>
      <c r="V52" s="4">
        <v>1731.8326999999999</v>
      </c>
      <c r="Y52" s="4">
        <v>107.114</v>
      </c>
      <c r="Z52" s="4">
        <v>0</v>
      </c>
      <c r="AA52" s="4">
        <v>0</v>
      </c>
      <c r="AB52" s="4" t="s">
        <v>384</v>
      </c>
      <c r="AC52" s="4">
        <v>0</v>
      </c>
      <c r="AD52" s="4">
        <v>11.8</v>
      </c>
      <c r="AE52" s="4">
        <v>847</v>
      </c>
      <c r="AF52" s="4">
        <v>871</v>
      </c>
      <c r="AG52" s="4">
        <v>817</v>
      </c>
      <c r="AH52" s="4">
        <v>0</v>
      </c>
      <c r="AI52" s="4">
        <v>0</v>
      </c>
      <c r="AJ52" s="4">
        <v>0</v>
      </c>
      <c r="AK52" s="4">
        <v>984</v>
      </c>
      <c r="AL52" s="4">
        <v>-40</v>
      </c>
      <c r="AM52" s="4">
        <v>0</v>
      </c>
      <c r="AN52" s="4">
        <v>25</v>
      </c>
      <c r="AO52" s="4">
        <v>190</v>
      </c>
      <c r="AP52" s="4">
        <v>190</v>
      </c>
      <c r="AQ52" s="4">
        <v>1.7</v>
      </c>
      <c r="AR52" s="4">
        <v>195</v>
      </c>
      <c r="AS52" s="4" t="s">
        <v>155</v>
      </c>
      <c r="AT52" s="4">
        <v>2</v>
      </c>
      <c r="AU52" s="5">
        <v>0.65877314814814814</v>
      </c>
      <c r="AV52" s="4">
        <v>47.159880000000001</v>
      </c>
      <c r="AW52" s="4">
        <v>-88.484174999999993</v>
      </c>
      <c r="AX52" s="4">
        <v>308.7</v>
      </c>
      <c r="AY52" s="4">
        <v>34.1</v>
      </c>
      <c r="AZ52" s="4">
        <v>12</v>
      </c>
      <c r="BA52" s="4">
        <v>11</v>
      </c>
      <c r="BB52" s="4" t="s">
        <v>447</v>
      </c>
      <c r="BC52" s="4">
        <v>2.4024000000000001</v>
      </c>
      <c r="BD52" s="4">
        <v>1.0036</v>
      </c>
      <c r="BE52" s="4">
        <v>3.0047999999999999</v>
      </c>
      <c r="BF52" s="4">
        <v>14.063000000000001</v>
      </c>
      <c r="BG52" s="4">
        <v>12.89</v>
      </c>
      <c r="BH52" s="4">
        <v>0.92</v>
      </c>
      <c r="BI52" s="4">
        <v>16.344999999999999</v>
      </c>
      <c r="BJ52" s="4">
        <v>2345.444</v>
      </c>
      <c r="BK52" s="4">
        <v>412.96100000000001</v>
      </c>
      <c r="BL52" s="4">
        <v>14.372</v>
      </c>
      <c r="BM52" s="4">
        <v>0</v>
      </c>
      <c r="BN52" s="4">
        <v>14.372</v>
      </c>
      <c r="BO52" s="4">
        <v>10.625999999999999</v>
      </c>
      <c r="BP52" s="4">
        <v>0</v>
      </c>
      <c r="BQ52" s="4">
        <v>10.625999999999999</v>
      </c>
      <c r="BR52" s="4">
        <v>12.556100000000001</v>
      </c>
      <c r="BU52" s="4">
        <v>4.66</v>
      </c>
      <c r="BW52" s="4">
        <v>0</v>
      </c>
      <c r="BX52" s="4">
        <v>0.28171200000000002</v>
      </c>
      <c r="BY52" s="4">
        <v>-5</v>
      </c>
      <c r="BZ52" s="4">
        <v>0.64477399999999996</v>
      </c>
      <c r="CA52" s="4">
        <v>6.8843370000000004</v>
      </c>
      <c r="CB52" s="4">
        <v>13.024435</v>
      </c>
      <c r="CC52" s="4">
        <f t="shared" si="9"/>
        <v>1.8188418354</v>
      </c>
      <c r="CE52" s="4">
        <f t="shared" si="10"/>
        <v>12061.679702239117</v>
      </c>
      <c r="CF52" s="4">
        <f t="shared" si="11"/>
        <v>2123.6931308171793</v>
      </c>
      <c r="CG52" s="4">
        <f t="shared" si="12"/>
        <v>54.645264826613996</v>
      </c>
      <c r="CH52" s="4">
        <f t="shared" si="13"/>
        <v>64.570996582857902</v>
      </c>
    </row>
    <row r="53" spans="1:86">
      <c r="A53" s="2">
        <v>42439</v>
      </c>
      <c r="B53" s="32">
        <v>0.45087486111111108</v>
      </c>
      <c r="C53" s="4">
        <v>12.419</v>
      </c>
      <c r="D53" s="4">
        <v>3.6709000000000001</v>
      </c>
      <c r="E53" s="4" t="s">
        <v>155</v>
      </c>
      <c r="F53" s="4">
        <v>36709.381187999999</v>
      </c>
      <c r="G53" s="4">
        <v>635.79999999999995</v>
      </c>
      <c r="H53" s="4">
        <v>3.8</v>
      </c>
      <c r="I53" s="4">
        <v>1878.9</v>
      </c>
      <c r="K53" s="4">
        <v>0</v>
      </c>
      <c r="L53" s="4">
        <v>129</v>
      </c>
      <c r="M53" s="4">
        <v>0.85750000000000004</v>
      </c>
      <c r="N53" s="4">
        <v>10.6493</v>
      </c>
      <c r="O53" s="4">
        <v>3.1476999999999999</v>
      </c>
      <c r="P53" s="4">
        <v>545.18989999999997</v>
      </c>
      <c r="Q53" s="4">
        <v>3.2404999999999999</v>
      </c>
      <c r="R53" s="4">
        <v>548.4</v>
      </c>
      <c r="S53" s="4">
        <v>403.09789999999998</v>
      </c>
      <c r="T53" s="4">
        <v>2.3959999999999999</v>
      </c>
      <c r="U53" s="4">
        <v>405.5</v>
      </c>
      <c r="V53" s="4">
        <v>1878.8708999999999</v>
      </c>
      <c r="Y53" s="4">
        <v>110.319</v>
      </c>
      <c r="Z53" s="4">
        <v>0</v>
      </c>
      <c r="AA53" s="4">
        <v>0</v>
      </c>
      <c r="AB53" s="4" t="s">
        <v>384</v>
      </c>
      <c r="AC53" s="4">
        <v>0</v>
      </c>
      <c r="AD53" s="4">
        <v>11.8</v>
      </c>
      <c r="AE53" s="4">
        <v>848</v>
      </c>
      <c r="AF53" s="4">
        <v>872</v>
      </c>
      <c r="AG53" s="4">
        <v>817</v>
      </c>
      <c r="AH53" s="4">
        <v>0</v>
      </c>
      <c r="AI53" s="4">
        <v>0</v>
      </c>
      <c r="AJ53" s="4">
        <v>0</v>
      </c>
      <c r="AK53" s="4">
        <v>984</v>
      </c>
      <c r="AL53" s="4">
        <v>-40</v>
      </c>
      <c r="AM53" s="4">
        <v>0</v>
      </c>
      <c r="AN53" s="4">
        <v>25</v>
      </c>
      <c r="AO53" s="4">
        <v>190</v>
      </c>
      <c r="AP53" s="4">
        <v>189.4</v>
      </c>
      <c r="AQ53" s="4">
        <v>1.4</v>
      </c>
      <c r="AR53" s="4">
        <v>195</v>
      </c>
      <c r="AS53" s="4" t="s">
        <v>155</v>
      </c>
      <c r="AT53" s="4">
        <v>2</v>
      </c>
      <c r="AU53" s="5">
        <v>0.65878472222222217</v>
      </c>
      <c r="AV53" s="4">
        <v>47.160021999999998</v>
      </c>
      <c r="AW53" s="4">
        <v>-88.484172000000001</v>
      </c>
      <c r="AX53" s="4">
        <v>308.60000000000002</v>
      </c>
      <c r="AY53" s="4">
        <v>34.9</v>
      </c>
      <c r="AZ53" s="4">
        <v>12</v>
      </c>
      <c r="BA53" s="4">
        <v>11</v>
      </c>
      <c r="BB53" s="4" t="s">
        <v>447</v>
      </c>
      <c r="BC53" s="4">
        <v>2.5819999999999999</v>
      </c>
      <c r="BD53" s="4">
        <v>1.3</v>
      </c>
      <c r="BE53" s="4">
        <v>3.3807999999999998</v>
      </c>
      <c r="BF53" s="4">
        <v>14.063000000000001</v>
      </c>
      <c r="BG53" s="4">
        <v>12.7</v>
      </c>
      <c r="BH53" s="4">
        <v>0.9</v>
      </c>
      <c r="BI53" s="4">
        <v>16.623000000000001</v>
      </c>
      <c r="BJ53" s="4">
        <v>2308.9340000000002</v>
      </c>
      <c r="BK53" s="4">
        <v>434.37200000000001</v>
      </c>
      <c r="BL53" s="4">
        <v>12.379</v>
      </c>
      <c r="BM53" s="4">
        <v>7.3999999999999996E-2</v>
      </c>
      <c r="BN53" s="4">
        <v>12.452</v>
      </c>
      <c r="BO53" s="4">
        <v>9.1519999999999992</v>
      </c>
      <c r="BP53" s="4">
        <v>5.3999999999999999E-2</v>
      </c>
      <c r="BQ53" s="4">
        <v>9.2070000000000007</v>
      </c>
      <c r="BR53" s="4">
        <v>13.470499999999999</v>
      </c>
      <c r="BU53" s="4">
        <v>4.7460000000000004</v>
      </c>
      <c r="BW53" s="4">
        <v>0</v>
      </c>
      <c r="BX53" s="4">
        <v>0.29958200000000001</v>
      </c>
      <c r="BY53" s="4">
        <v>-5</v>
      </c>
      <c r="BZ53" s="4">
        <v>0.64400000000000002</v>
      </c>
      <c r="CA53" s="4">
        <v>7.3210350000000002</v>
      </c>
      <c r="CB53" s="4">
        <v>13.008800000000001</v>
      </c>
      <c r="CC53" s="4">
        <f t="shared" si="9"/>
        <v>1.934217447</v>
      </c>
      <c r="CE53" s="4">
        <f t="shared" si="10"/>
        <v>12627.128610137432</v>
      </c>
      <c r="CF53" s="4">
        <f t="shared" si="11"/>
        <v>2375.4993034199401</v>
      </c>
      <c r="CG53" s="4">
        <f t="shared" si="12"/>
        <v>50.35136262601501</v>
      </c>
      <c r="CH53" s="4">
        <f t="shared" si="13"/>
        <v>73.667647469722496</v>
      </c>
    </row>
    <row r="54" spans="1:86">
      <c r="A54" s="2">
        <v>42439</v>
      </c>
      <c r="B54" s="32">
        <v>0.45088643518518517</v>
      </c>
      <c r="C54" s="4">
        <v>12.294</v>
      </c>
      <c r="D54" s="4">
        <v>3.7429000000000001</v>
      </c>
      <c r="E54" s="4" t="s">
        <v>155</v>
      </c>
      <c r="F54" s="4">
        <v>37428.707482999998</v>
      </c>
      <c r="G54" s="4">
        <v>621.70000000000005</v>
      </c>
      <c r="H54" s="4">
        <v>5.0999999999999996</v>
      </c>
      <c r="I54" s="4">
        <v>1970.1</v>
      </c>
      <c r="K54" s="4">
        <v>0</v>
      </c>
      <c r="L54" s="4">
        <v>131</v>
      </c>
      <c r="M54" s="4">
        <v>0.85770000000000002</v>
      </c>
      <c r="N54" s="4">
        <v>10.544700000000001</v>
      </c>
      <c r="O54" s="4">
        <v>3.2101999999999999</v>
      </c>
      <c r="P54" s="4">
        <v>533.22429999999997</v>
      </c>
      <c r="Q54" s="4">
        <v>4.3741000000000003</v>
      </c>
      <c r="R54" s="4">
        <v>537.6</v>
      </c>
      <c r="S54" s="4">
        <v>394.2509</v>
      </c>
      <c r="T54" s="4">
        <v>3.2341000000000002</v>
      </c>
      <c r="U54" s="4">
        <v>397.5</v>
      </c>
      <c r="V54" s="4">
        <v>1970.1280999999999</v>
      </c>
      <c r="Y54" s="4">
        <v>112.414</v>
      </c>
      <c r="Z54" s="4">
        <v>0</v>
      </c>
      <c r="AA54" s="4">
        <v>0</v>
      </c>
      <c r="AB54" s="4" t="s">
        <v>384</v>
      </c>
      <c r="AC54" s="4">
        <v>0</v>
      </c>
      <c r="AD54" s="4">
        <v>11.9</v>
      </c>
      <c r="AE54" s="4">
        <v>848</v>
      </c>
      <c r="AF54" s="4">
        <v>872</v>
      </c>
      <c r="AG54" s="4">
        <v>817</v>
      </c>
      <c r="AH54" s="4">
        <v>0</v>
      </c>
      <c r="AI54" s="4">
        <v>0</v>
      </c>
      <c r="AJ54" s="4">
        <v>0</v>
      </c>
      <c r="AK54" s="4">
        <v>984</v>
      </c>
      <c r="AL54" s="4">
        <v>-40</v>
      </c>
      <c r="AM54" s="4">
        <v>0</v>
      </c>
      <c r="AN54" s="4">
        <v>25</v>
      </c>
      <c r="AO54" s="4">
        <v>190</v>
      </c>
      <c r="AP54" s="4">
        <v>189.6</v>
      </c>
      <c r="AQ54" s="4">
        <v>1.4</v>
      </c>
      <c r="AR54" s="4">
        <v>195</v>
      </c>
      <c r="AS54" s="4" t="s">
        <v>155</v>
      </c>
      <c r="AT54" s="4">
        <v>2</v>
      </c>
      <c r="AU54" s="5">
        <v>0.65879629629629632</v>
      </c>
      <c r="AV54" s="4">
        <v>47.160164000000002</v>
      </c>
      <c r="AW54" s="4">
        <v>-88.484172000000001</v>
      </c>
      <c r="AX54" s="4">
        <v>308.89999999999998</v>
      </c>
      <c r="AY54" s="4">
        <v>34.9</v>
      </c>
      <c r="AZ54" s="4">
        <v>12</v>
      </c>
      <c r="BA54" s="4">
        <v>11</v>
      </c>
      <c r="BB54" s="4" t="s">
        <v>447</v>
      </c>
      <c r="BC54" s="4">
        <v>1.0975999999999999</v>
      </c>
      <c r="BD54" s="4">
        <v>1.3</v>
      </c>
      <c r="BE54" s="4">
        <v>1.7988</v>
      </c>
      <c r="BF54" s="4">
        <v>14.063000000000001</v>
      </c>
      <c r="BG54" s="4">
        <v>12.72</v>
      </c>
      <c r="BH54" s="4">
        <v>0.9</v>
      </c>
      <c r="BI54" s="4">
        <v>16.594000000000001</v>
      </c>
      <c r="BJ54" s="4">
        <v>2291.6779999999999</v>
      </c>
      <c r="BK54" s="4">
        <v>444.04300000000001</v>
      </c>
      <c r="BL54" s="4">
        <v>12.135999999999999</v>
      </c>
      <c r="BM54" s="4">
        <v>0.1</v>
      </c>
      <c r="BN54" s="4">
        <v>12.234999999999999</v>
      </c>
      <c r="BO54" s="4">
        <v>8.9730000000000008</v>
      </c>
      <c r="BP54" s="4">
        <v>7.3999999999999996E-2</v>
      </c>
      <c r="BQ54" s="4">
        <v>9.0459999999999994</v>
      </c>
      <c r="BR54" s="4">
        <v>14.158300000000001</v>
      </c>
      <c r="BU54" s="4">
        <v>4.8470000000000004</v>
      </c>
      <c r="BW54" s="4">
        <v>0</v>
      </c>
      <c r="BX54" s="4">
        <v>0.28660999999999998</v>
      </c>
      <c r="BY54" s="4">
        <v>-5</v>
      </c>
      <c r="BZ54" s="4">
        <v>0.64461299999999999</v>
      </c>
      <c r="CA54" s="4">
        <v>7.0040319999999996</v>
      </c>
      <c r="CB54" s="4">
        <v>13.021183000000001</v>
      </c>
      <c r="CC54" s="4">
        <f t="shared" si="9"/>
        <v>1.8504652543999998</v>
      </c>
      <c r="CE54" s="4">
        <f t="shared" si="10"/>
        <v>11990.086576134911</v>
      </c>
      <c r="CF54" s="4">
        <f t="shared" si="11"/>
        <v>2323.2382618878719</v>
      </c>
      <c r="CG54" s="4">
        <f t="shared" si="12"/>
        <v>47.328779683583996</v>
      </c>
      <c r="CH54" s="4">
        <f t="shared" si="13"/>
        <v>74.076394140403195</v>
      </c>
    </row>
    <row r="55" spans="1:86">
      <c r="A55" s="2">
        <v>42439</v>
      </c>
      <c r="B55" s="32">
        <v>0.45089800925925921</v>
      </c>
      <c r="C55" s="4">
        <v>12.27</v>
      </c>
      <c r="D55" s="4">
        <v>3.7698999999999998</v>
      </c>
      <c r="E55" s="4" t="s">
        <v>155</v>
      </c>
      <c r="F55" s="4">
        <v>37698.909531999998</v>
      </c>
      <c r="G55" s="4">
        <v>619</v>
      </c>
      <c r="H55" s="4">
        <v>4.8</v>
      </c>
      <c r="I55" s="4">
        <v>2013.7</v>
      </c>
      <c r="K55" s="4">
        <v>0</v>
      </c>
      <c r="L55" s="4">
        <v>133</v>
      </c>
      <c r="M55" s="4">
        <v>0.85760000000000003</v>
      </c>
      <c r="N55" s="4">
        <v>10.5227</v>
      </c>
      <c r="O55" s="4">
        <v>3.2330000000000001</v>
      </c>
      <c r="P55" s="4">
        <v>530.8546</v>
      </c>
      <c r="Q55" s="4">
        <v>4.1163999999999996</v>
      </c>
      <c r="R55" s="4">
        <v>535</v>
      </c>
      <c r="S55" s="4">
        <v>392.49869999999999</v>
      </c>
      <c r="T55" s="4">
        <v>3.0436000000000001</v>
      </c>
      <c r="U55" s="4">
        <v>395.5</v>
      </c>
      <c r="V55" s="4">
        <v>2013.6793</v>
      </c>
      <c r="Y55" s="4">
        <v>114.31399999999999</v>
      </c>
      <c r="Z55" s="4">
        <v>0</v>
      </c>
      <c r="AA55" s="4">
        <v>0</v>
      </c>
      <c r="AB55" s="4" t="s">
        <v>384</v>
      </c>
      <c r="AC55" s="4">
        <v>0</v>
      </c>
      <c r="AD55" s="4">
        <v>11.8</v>
      </c>
      <c r="AE55" s="4">
        <v>848</v>
      </c>
      <c r="AF55" s="4">
        <v>871</v>
      </c>
      <c r="AG55" s="4">
        <v>816</v>
      </c>
      <c r="AH55" s="4">
        <v>0</v>
      </c>
      <c r="AI55" s="4">
        <v>0</v>
      </c>
      <c r="AJ55" s="4">
        <v>0</v>
      </c>
      <c r="AK55" s="4">
        <v>984</v>
      </c>
      <c r="AL55" s="4">
        <v>-40</v>
      </c>
      <c r="AM55" s="4">
        <v>0</v>
      </c>
      <c r="AN55" s="4">
        <v>25</v>
      </c>
      <c r="AO55" s="4">
        <v>190</v>
      </c>
      <c r="AP55" s="4">
        <v>190</v>
      </c>
      <c r="AQ55" s="4">
        <v>1.5</v>
      </c>
      <c r="AR55" s="4">
        <v>195</v>
      </c>
      <c r="AS55" s="4" t="s">
        <v>155</v>
      </c>
      <c r="AT55" s="4">
        <v>2</v>
      </c>
      <c r="AU55" s="5">
        <v>0.65880787037037036</v>
      </c>
      <c r="AV55" s="4">
        <v>47.160307000000003</v>
      </c>
      <c r="AW55" s="4">
        <v>-88.484167999999997</v>
      </c>
      <c r="AX55" s="4">
        <v>309.10000000000002</v>
      </c>
      <c r="AY55" s="4">
        <v>34.9</v>
      </c>
      <c r="AZ55" s="4">
        <v>12</v>
      </c>
      <c r="BA55" s="4">
        <v>12</v>
      </c>
      <c r="BB55" s="4" t="s">
        <v>421</v>
      </c>
      <c r="BC55" s="4">
        <v>0.91080000000000005</v>
      </c>
      <c r="BD55" s="4">
        <v>1.2964</v>
      </c>
      <c r="BE55" s="4">
        <v>1.7096</v>
      </c>
      <c r="BF55" s="4">
        <v>14.063000000000001</v>
      </c>
      <c r="BG55" s="4">
        <v>12.71</v>
      </c>
      <c r="BH55" s="4">
        <v>0.9</v>
      </c>
      <c r="BI55" s="4">
        <v>16.605</v>
      </c>
      <c r="BJ55" s="4">
        <v>2286.0369999999998</v>
      </c>
      <c r="BK55" s="4">
        <v>447.03800000000001</v>
      </c>
      <c r="BL55" s="4">
        <v>12.077</v>
      </c>
      <c r="BM55" s="4">
        <v>9.4E-2</v>
      </c>
      <c r="BN55" s="4">
        <v>12.170999999999999</v>
      </c>
      <c r="BO55" s="4">
        <v>8.93</v>
      </c>
      <c r="BP55" s="4">
        <v>6.9000000000000006E-2</v>
      </c>
      <c r="BQ55" s="4">
        <v>8.9990000000000006</v>
      </c>
      <c r="BR55" s="4">
        <v>14.4659</v>
      </c>
      <c r="BU55" s="4">
        <v>4.9269999999999996</v>
      </c>
      <c r="BW55" s="4">
        <v>0</v>
      </c>
      <c r="BX55" s="4">
        <v>0.30564999999999998</v>
      </c>
      <c r="BY55" s="4">
        <v>-5</v>
      </c>
      <c r="BZ55" s="4">
        <v>0.64316099999999998</v>
      </c>
      <c r="CA55" s="4">
        <v>7.469322</v>
      </c>
      <c r="CB55" s="4">
        <v>12.991852</v>
      </c>
      <c r="CC55" s="4">
        <f t="shared" si="9"/>
        <v>1.9733948723999999</v>
      </c>
      <c r="CE55" s="4">
        <f t="shared" si="10"/>
        <v>12755.134403314756</v>
      </c>
      <c r="CF55" s="4">
        <f t="shared" si="11"/>
        <v>2494.2858638722923</v>
      </c>
      <c r="CG55" s="4">
        <f t="shared" si="12"/>
        <v>50.210672222466002</v>
      </c>
      <c r="CH55" s="4">
        <f t="shared" si="13"/>
        <v>80.713697444490592</v>
      </c>
    </row>
    <row r="56" spans="1:86">
      <c r="A56" s="2">
        <v>42439</v>
      </c>
      <c r="B56" s="32">
        <v>0.45090958333333336</v>
      </c>
      <c r="C56" s="4">
        <v>12.27</v>
      </c>
      <c r="D56" s="4">
        <v>3.7334999999999998</v>
      </c>
      <c r="E56" s="4" t="s">
        <v>155</v>
      </c>
      <c r="F56" s="4">
        <v>37335.420032000002</v>
      </c>
      <c r="G56" s="4">
        <v>612.79999999999995</v>
      </c>
      <c r="H56" s="4">
        <v>4.8</v>
      </c>
      <c r="I56" s="4">
        <v>2043.2</v>
      </c>
      <c r="K56" s="4">
        <v>0</v>
      </c>
      <c r="L56" s="4">
        <v>134</v>
      </c>
      <c r="M56" s="4">
        <v>0.8579</v>
      </c>
      <c r="N56" s="4">
        <v>10.5265</v>
      </c>
      <c r="O56" s="4">
        <v>3.2029999999999998</v>
      </c>
      <c r="P56" s="4">
        <v>525.74860000000001</v>
      </c>
      <c r="Q56" s="4">
        <v>4.1180000000000003</v>
      </c>
      <c r="R56" s="4">
        <v>529.9</v>
      </c>
      <c r="S56" s="4">
        <v>388.7235</v>
      </c>
      <c r="T56" s="4">
        <v>3.0447000000000002</v>
      </c>
      <c r="U56" s="4">
        <v>391.8</v>
      </c>
      <c r="V56" s="4">
        <v>2043.202</v>
      </c>
      <c r="Y56" s="4">
        <v>115.372</v>
      </c>
      <c r="Z56" s="4">
        <v>0</v>
      </c>
      <c r="AA56" s="4">
        <v>0</v>
      </c>
      <c r="AB56" s="4" t="s">
        <v>384</v>
      </c>
      <c r="AC56" s="4">
        <v>0</v>
      </c>
      <c r="AD56" s="4">
        <v>11.8</v>
      </c>
      <c r="AE56" s="4">
        <v>849</v>
      </c>
      <c r="AF56" s="4">
        <v>870</v>
      </c>
      <c r="AG56" s="4">
        <v>815</v>
      </c>
      <c r="AH56" s="4">
        <v>0</v>
      </c>
      <c r="AI56" s="4">
        <v>0</v>
      </c>
      <c r="AJ56" s="4">
        <v>0</v>
      </c>
      <c r="AK56" s="4">
        <v>984</v>
      </c>
      <c r="AL56" s="4">
        <v>-40</v>
      </c>
      <c r="AM56" s="4">
        <v>0</v>
      </c>
      <c r="AN56" s="4">
        <v>25</v>
      </c>
      <c r="AO56" s="4">
        <v>190</v>
      </c>
      <c r="AP56" s="4">
        <v>189.4</v>
      </c>
      <c r="AQ56" s="4">
        <v>1.6</v>
      </c>
      <c r="AR56" s="4">
        <v>195</v>
      </c>
      <c r="AS56" s="4" t="s">
        <v>155</v>
      </c>
      <c r="AT56" s="4">
        <v>2</v>
      </c>
      <c r="AU56" s="5">
        <v>0.65881944444444451</v>
      </c>
      <c r="AV56" s="4">
        <v>47.160448000000002</v>
      </c>
      <c r="AW56" s="4">
        <v>-88.484144000000001</v>
      </c>
      <c r="AX56" s="4">
        <v>309.39999999999998</v>
      </c>
      <c r="AY56" s="4">
        <v>35.4</v>
      </c>
      <c r="AZ56" s="4">
        <v>12</v>
      </c>
      <c r="BA56" s="4">
        <v>12</v>
      </c>
      <c r="BB56" s="4" t="s">
        <v>421</v>
      </c>
      <c r="BC56" s="4">
        <v>1.8036000000000001</v>
      </c>
      <c r="BD56" s="4">
        <v>1</v>
      </c>
      <c r="BE56" s="4">
        <v>2.5024000000000002</v>
      </c>
      <c r="BF56" s="4">
        <v>14.063000000000001</v>
      </c>
      <c r="BG56" s="4">
        <v>12.74</v>
      </c>
      <c r="BH56" s="4">
        <v>0.91</v>
      </c>
      <c r="BI56" s="4">
        <v>16.562999999999999</v>
      </c>
      <c r="BJ56" s="4">
        <v>2290.6930000000002</v>
      </c>
      <c r="BK56" s="4">
        <v>443.63</v>
      </c>
      <c r="BL56" s="4">
        <v>11.981</v>
      </c>
      <c r="BM56" s="4">
        <v>9.4E-2</v>
      </c>
      <c r="BN56" s="4">
        <v>12.074999999999999</v>
      </c>
      <c r="BO56" s="4">
        <v>8.8580000000000005</v>
      </c>
      <c r="BP56" s="4">
        <v>6.9000000000000006E-2</v>
      </c>
      <c r="BQ56" s="4">
        <v>8.9280000000000008</v>
      </c>
      <c r="BR56" s="4">
        <v>14.702400000000001</v>
      </c>
      <c r="BU56" s="4">
        <v>4.9809999999999999</v>
      </c>
      <c r="BW56" s="4">
        <v>0</v>
      </c>
      <c r="BX56" s="4">
        <v>0.33848600000000001</v>
      </c>
      <c r="BY56" s="4">
        <v>-5</v>
      </c>
      <c r="BZ56" s="4">
        <v>0.64261299999999999</v>
      </c>
      <c r="CA56" s="4">
        <v>8.2717519999999993</v>
      </c>
      <c r="CB56" s="4">
        <v>12.980783000000001</v>
      </c>
      <c r="CC56" s="4">
        <f t="shared" si="9"/>
        <v>2.1853968783999997</v>
      </c>
      <c r="CE56" s="4">
        <f t="shared" si="10"/>
        <v>14154.189169889591</v>
      </c>
      <c r="CF56" s="4">
        <f t="shared" si="11"/>
        <v>2741.1892128007198</v>
      </c>
      <c r="CG56" s="4">
        <f t="shared" si="12"/>
        <v>55.166100786431997</v>
      </c>
      <c r="CH56" s="4">
        <f t="shared" si="13"/>
        <v>90.846111133785598</v>
      </c>
    </row>
    <row r="57" spans="1:86">
      <c r="A57" s="2">
        <v>42439</v>
      </c>
      <c r="B57" s="32">
        <v>0.4509211574074074</v>
      </c>
      <c r="C57" s="4">
        <v>12.273</v>
      </c>
      <c r="D57" s="4">
        <v>3.7408999999999999</v>
      </c>
      <c r="E57" s="4" t="s">
        <v>155</v>
      </c>
      <c r="F57" s="4">
        <v>37409.375</v>
      </c>
      <c r="G57" s="4">
        <v>613.1</v>
      </c>
      <c r="H57" s="4">
        <v>4.8</v>
      </c>
      <c r="I57" s="4">
        <v>2059.6</v>
      </c>
      <c r="K57" s="4">
        <v>0</v>
      </c>
      <c r="L57" s="4">
        <v>137</v>
      </c>
      <c r="M57" s="4">
        <v>0.85780000000000001</v>
      </c>
      <c r="N57" s="4">
        <v>10.5284</v>
      </c>
      <c r="O57" s="4">
        <v>3.2090000000000001</v>
      </c>
      <c r="P57" s="4">
        <v>525.92880000000002</v>
      </c>
      <c r="Q57" s="4">
        <v>4.1174999999999997</v>
      </c>
      <c r="R57" s="4">
        <v>530</v>
      </c>
      <c r="S57" s="4">
        <v>388.85680000000002</v>
      </c>
      <c r="T57" s="4">
        <v>3.0444</v>
      </c>
      <c r="U57" s="4">
        <v>391.9</v>
      </c>
      <c r="V57" s="4">
        <v>2059.6395000000002</v>
      </c>
      <c r="Y57" s="4">
        <v>117.27200000000001</v>
      </c>
      <c r="Z57" s="4">
        <v>0</v>
      </c>
      <c r="AA57" s="4">
        <v>0</v>
      </c>
      <c r="AB57" s="4" t="s">
        <v>384</v>
      </c>
      <c r="AC57" s="4">
        <v>0</v>
      </c>
      <c r="AD57" s="4">
        <v>11.8</v>
      </c>
      <c r="AE57" s="4">
        <v>848</v>
      </c>
      <c r="AF57" s="4">
        <v>870</v>
      </c>
      <c r="AG57" s="4">
        <v>812</v>
      </c>
      <c r="AH57" s="4">
        <v>0</v>
      </c>
      <c r="AI57" s="4">
        <v>0</v>
      </c>
      <c r="AJ57" s="4">
        <v>0</v>
      </c>
      <c r="AK57" s="4">
        <v>984</v>
      </c>
      <c r="AL57" s="4">
        <v>-40</v>
      </c>
      <c r="AM57" s="4">
        <v>0</v>
      </c>
      <c r="AN57" s="4">
        <v>25</v>
      </c>
      <c r="AO57" s="4">
        <v>190</v>
      </c>
      <c r="AP57" s="4">
        <v>189.6</v>
      </c>
      <c r="AQ57" s="4">
        <v>1.7</v>
      </c>
      <c r="AR57" s="4">
        <v>195</v>
      </c>
      <c r="AS57" s="4" t="s">
        <v>155</v>
      </c>
      <c r="AT57" s="4">
        <v>2</v>
      </c>
      <c r="AU57" s="5">
        <v>0.65884259259259259</v>
      </c>
      <c r="AV57" s="4">
        <v>47.160730000000001</v>
      </c>
      <c r="AW57" s="4">
        <v>-88.484061999999994</v>
      </c>
      <c r="AX57" s="4">
        <v>309.60000000000002</v>
      </c>
      <c r="AY57" s="4">
        <v>35.200000000000003</v>
      </c>
      <c r="AZ57" s="4">
        <v>12</v>
      </c>
      <c r="BA57" s="4">
        <v>12</v>
      </c>
      <c r="BB57" s="4" t="s">
        <v>421</v>
      </c>
      <c r="BC57" s="4">
        <v>2.1048</v>
      </c>
      <c r="BD57" s="4">
        <v>1.0024</v>
      </c>
      <c r="BE57" s="4">
        <v>2.706</v>
      </c>
      <c r="BF57" s="4">
        <v>14.063000000000001</v>
      </c>
      <c r="BG57" s="4">
        <v>12.73</v>
      </c>
      <c r="BH57" s="4">
        <v>0.91</v>
      </c>
      <c r="BI57" s="4">
        <v>16.574999999999999</v>
      </c>
      <c r="BJ57" s="4">
        <v>2289.5279999999998</v>
      </c>
      <c r="BK57" s="4">
        <v>444.15899999999999</v>
      </c>
      <c r="BL57" s="4">
        <v>11.977</v>
      </c>
      <c r="BM57" s="4">
        <v>9.4E-2</v>
      </c>
      <c r="BN57" s="4">
        <v>12.071</v>
      </c>
      <c r="BO57" s="4">
        <v>8.8550000000000004</v>
      </c>
      <c r="BP57" s="4">
        <v>6.9000000000000006E-2</v>
      </c>
      <c r="BQ57" s="4">
        <v>8.9250000000000007</v>
      </c>
      <c r="BR57" s="4">
        <v>14.810600000000001</v>
      </c>
      <c r="BU57" s="4">
        <v>5.0599999999999996</v>
      </c>
      <c r="BW57" s="4">
        <v>0</v>
      </c>
      <c r="BX57" s="4">
        <v>0.31267200000000001</v>
      </c>
      <c r="BY57" s="4">
        <v>-5</v>
      </c>
      <c r="BZ57" s="4">
        <v>0.64300000000000002</v>
      </c>
      <c r="CA57" s="4">
        <v>7.6409219999999998</v>
      </c>
      <c r="CB57" s="4">
        <v>12.9886</v>
      </c>
      <c r="CC57" s="4">
        <f t="shared" si="9"/>
        <v>2.0187315924</v>
      </c>
      <c r="CE57" s="4">
        <f t="shared" si="10"/>
        <v>13068.096334017551</v>
      </c>
      <c r="CF57" s="4">
        <f t="shared" si="11"/>
        <v>2535.1568531247058</v>
      </c>
      <c r="CG57" s="4">
        <f t="shared" si="12"/>
        <v>50.941835950950008</v>
      </c>
      <c r="CH57" s="4">
        <f t="shared" si="13"/>
        <v>84.535479611780403</v>
      </c>
    </row>
    <row r="58" spans="1:86">
      <c r="A58" s="2">
        <v>42439</v>
      </c>
      <c r="B58" s="32">
        <v>0.4509327314814815</v>
      </c>
      <c r="C58" s="4">
        <v>12.278</v>
      </c>
      <c r="D58" s="4">
        <v>3.7513999999999998</v>
      </c>
      <c r="E58" s="4" t="s">
        <v>155</v>
      </c>
      <c r="F58" s="4">
        <v>37514.125</v>
      </c>
      <c r="G58" s="4">
        <v>629.70000000000005</v>
      </c>
      <c r="H58" s="4">
        <v>4.8</v>
      </c>
      <c r="I58" s="4">
        <v>2103.1999999999998</v>
      </c>
      <c r="K58" s="4">
        <v>0</v>
      </c>
      <c r="L58" s="4">
        <v>139</v>
      </c>
      <c r="M58" s="4">
        <v>0.85760000000000003</v>
      </c>
      <c r="N58" s="4">
        <v>10.5303</v>
      </c>
      <c r="O58" s="4">
        <v>3.2174</v>
      </c>
      <c r="P58" s="4">
        <v>540.02739999999994</v>
      </c>
      <c r="Q58" s="4">
        <v>4.1166999999999998</v>
      </c>
      <c r="R58" s="4">
        <v>544.1</v>
      </c>
      <c r="S58" s="4">
        <v>399.28089999999997</v>
      </c>
      <c r="T58" s="4">
        <v>3.0436999999999999</v>
      </c>
      <c r="U58" s="4">
        <v>402.3</v>
      </c>
      <c r="V58" s="4">
        <v>2103.21</v>
      </c>
      <c r="Y58" s="4">
        <v>119.246</v>
      </c>
      <c r="Z58" s="4">
        <v>0</v>
      </c>
      <c r="AA58" s="4">
        <v>0</v>
      </c>
      <c r="AB58" s="4" t="s">
        <v>384</v>
      </c>
      <c r="AC58" s="4">
        <v>0</v>
      </c>
      <c r="AD58" s="4">
        <v>11.8</v>
      </c>
      <c r="AE58" s="4">
        <v>847</v>
      </c>
      <c r="AF58" s="4">
        <v>869</v>
      </c>
      <c r="AG58" s="4">
        <v>810</v>
      </c>
      <c r="AH58" s="4">
        <v>0</v>
      </c>
      <c r="AI58" s="4">
        <v>0</v>
      </c>
      <c r="AJ58" s="4">
        <v>0</v>
      </c>
      <c r="AK58" s="4">
        <v>984</v>
      </c>
      <c r="AL58" s="4">
        <v>-40</v>
      </c>
      <c r="AM58" s="4">
        <v>0</v>
      </c>
      <c r="AN58" s="4">
        <v>25</v>
      </c>
      <c r="AO58" s="4">
        <v>190</v>
      </c>
      <c r="AP58" s="4">
        <v>189.4</v>
      </c>
      <c r="AQ58" s="4">
        <v>1.7</v>
      </c>
      <c r="AR58" s="4">
        <v>195</v>
      </c>
      <c r="AS58" s="4" t="s">
        <v>155</v>
      </c>
      <c r="AT58" s="4">
        <v>2</v>
      </c>
      <c r="AU58" s="5">
        <v>0.65884259259259259</v>
      </c>
      <c r="AV58" s="4">
        <v>47.160732000000003</v>
      </c>
      <c r="AW58" s="4">
        <v>-88.484061999999994</v>
      </c>
      <c r="AX58" s="4">
        <v>309.60000000000002</v>
      </c>
      <c r="AY58" s="4">
        <v>34.299999999999997</v>
      </c>
      <c r="AZ58" s="4">
        <v>12</v>
      </c>
      <c r="BA58" s="4">
        <v>12</v>
      </c>
      <c r="BB58" s="4" t="s">
        <v>421</v>
      </c>
      <c r="BC58" s="4">
        <v>2.4832169999999998</v>
      </c>
      <c r="BD58" s="4">
        <v>1.2</v>
      </c>
      <c r="BE58" s="4">
        <v>3.1856140000000002</v>
      </c>
      <c r="BF58" s="4">
        <v>14.063000000000001</v>
      </c>
      <c r="BG58" s="4">
        <v>12.71</v>
      </c>
      <c r="BH58" s="4">
        <v>0.9</v>
      </c>
      <c r="BI58" s="4">
        <v>16.599</v>
      </c>
      <c r="BJ58" s="4">
        <v>2287.5459999999998</v>
      </c>
      <c r="BK58" s="4">
        <v>444.84199999999998</v>
      </c>
      <c r="BL58" s="4">
        <v>12.285</v>
      </c>
      <c r="BM58" s="4">
        <v>9.4E-2</v>
      </c>
      <c r="BN58" s="4">
        <v>12.379</v>
      </c>
      <c r="BO58" s="4">
        <v>9.0830000000000002</v>
      </c>
      <c r="BP58" s="4">
        <v>6.9000000000000006E-2</v>
      </c>
      <c r="BQ58" s="4">
        <v>9.1530000000000005</v>
      </c>
      <c r="BR58" s="4">
        <v>15.1081</v>
      </c>
      <c r="BU58" s="4">
        <v>5.14</v>
      </c>
      <c r="BW58" s="4">
        <v>0</v>
      </c>
      <c r="BX58" s="4">
        <v>0.29529100000000003</v>
      </c>
      <c r="BY58" s="4">
        <v>-5</v>
      </c>
      <c r="BZ58" s="4">
        <v>0.64177399999999996</v>
      </c>
      <c r="CA58" s="4">
        <v>7.2161739999999996</v>
      </c>
      <c r="CB58" s="4">
        <v>12.963835</v>
      </c>
      <c r="CC58" s="4">
        <f t="shared" si="9"/>
        <v>1.9065131707999998</v>
      </c>
      <c r="CE58" s="4">
        <f t="shared" si="10"/>
        <v>12330.975486845986</v>
      </c>
      <c r="CF58" s="4">
        <f t="shared" si="11"/>
        <v>2397.9127840574761</v>
      </c>
      <c r="CG58" s="4">
        <f t="shared" si="12"/>
        <v>49.339081544633999</v>
      </c>
      <c r="CH58" s="4">
        <f t="shared" si="13"/>
        <v>81.439940771821796</v>
      </c>
    </row>
    <row r="59" spans="1:86">
      <c r="A59" s="2">
        <v>42439</v>
      </c>
      <c r="B59" s="32">
        <v>0.45094430555555554</v>
      </c>
      <c r="C59" s="4">
        <v>12.27</v>
      </c>
      <c r="D59" s="4">
        <v>3.7414000000000001</v>
      </c>
      <c r="E59" s="4" t="s">
        <v>155</v>
      </c>
      <c r="F59" s="4">
        <v>37414.416666999998</v>
      </c>
      <c r="G59" s="4">
        <v>642.5</v>
      </c>
      <c r="H59" s="4">
        <v>4.8</v>
      </c>
      <c r="I59" s="4">
        <v>2141.6999999999998</v>
      </c>
      <c r="K59" s="4">
        <v>0</v>
      </c>
      <c r="L59" s="4">
        <v>140</v>
      </c>
      <c r="M59" s="4">
        <v>0.85780000000000001</v>
      </c>
      <c r="N59" s="4">
        <v>10.524699999999999</v>
      </c>
      <c r="O59" s="4">
        <v>3.2092999999999998</v>
      </c>
      <c r="P59" s="4">
        <v>551.1078</v>
      </c>
      <c r="Q59" s="4">
        <v>4.1173000000000002</v>
      </c>
      <c r="R59" s="4">
        <v>555.20000000000005</v>
      </c>
      <c r="S59" s="4">
        <v>407.47340000000003</v>
      </c>
      <c r="T59" s="4">
        <v>3.0442</v>
      </c>
      <c r="U59" s="4">
        <v>410.5</v>
      </c>
      <c r="V59" s="4">
        <v>2141.6981999999998</v>
      </c>
      <c r="Y59" s="4">
        <v>120.328</v>
      </c>
      <c r="Z59" s="4">
        <v>0</v>
      </c>
      <c r="AA59" s="4">
        <v>0</v>
      </c>
      <c r="AB59" s="4" t="s">
        <v>384</v>
      </c>
      <c r="AC59" s="4">
        <v>0</v>
      </c>
      <c r="AD59" s="4">
        <v>11.8</v>
      </c>
      <c r="AE59" s="4">
        <v>847</v>
      </c>
      <c r="AF59" s="4">
        <v>869</v>
      </c>
      <c r="AG59" s="4">
        <v>809</v>
      </c>
      <c r="AH59" s="4">
        <v>0</v>
      </c>
      <c r="AI59" s="4">
        <v>0</v>
      </c>
      <c r="AJ59" s="4">
        <v>0</v>
      </c>
      <c r="AK59" s="4">
        <v>984</v>
      </c>
      <c r="AL59" s="4">
        <v>-40</v>
      </c>
      <c r="AM59" s="4">
        <v>0</v>
      </c>
      <c r="AN59" s="4">
        <v>25</v>
      </c>
      <c r="AO59" s="4">
        <v>190</v>
      </c>
      <c r="AP59" s="4">
        <v>189</v>
      </c>
      <c r="AQ59" s="4">
        <v>1.7</v>
      </c>
      <c r="AR59" s="4">
        <v>195</v>
      </c>
      <c r="AS59" s="4" t="s">
        <v>155</v>
      </c>
      <c r="AT59" s="4">
        <v>2</v>
      </c>
      <c r="AU59" s="5">
        <v>0.65885416666666663</v>
      </c>
      <c r="AV59" s="4">
        <v>47.160868000000001</v>
      </c>
      <c r="AW59" s="4">
        <v>-88.484025000000003</v>
      </c>
      <c r="AX59" s="4">
        <v>309.7</v>
      </c>
      <c r="AY59" s="4">
        <v>33.799999999999997</v>
      </c>
      <c r="AZ59" s="4">
        <v>12</v>
      </c>
      <c r="BA59" s="4">
        <v>11</v>
      </c>
      <c r="BB59" s="4" t="s">
        <v>437</v>
      </c>
      <c r="BC59" s="4">
        <v>1.1066069999999999</v>
      </c>
      <c r="BD59" s="4">
        <v>1.1977979999999999</v>
      </c>
      <c r="BE59" s="4">
        <v>2.005506</v>
      </c>
      <c r="BF59" s="4">
        <v>14.063000000000001</v>
      </c>
      <c r="BG59" s="4">
        <v>12.72</v>
      </c>
      <c r="BH59" s="4">
        <v>0.9</v>
      </c>
      <c r="BI59" s="4">
        <v>16.582999999999998</v>
      </c>
      <c r="BJ59" s="4">
        <v>2287.9499999999998</v>
      </c>
      <c r="BK59" s="4">
        <v>444.036</v>
      </c>
      <c r="BL59" s="4">
        <v>12.545999999999999</v>
      </c>
      <c r="BM59" s="4">
        <v>9.4E-2</v>
      </c>
      <c r="BN59" s="4">
        <v>12.64</v>
      </c>
      <c r="BO59" s="4">
        <v>9.2759999999999998</v>
      </c>
      <c r="BP59" s="4">
        <v>6.9000000000000006E-2</v>
      </c>
      <c r="BQ59" s="4">
        <v>9.3460000000000001</v>
      </c>
      <c r="BR59" s="4">
        <v>15.3954</v>
      </c>
      <c r="BU59" s="4">
        <v>5.19</v>
      </c>
      <c r="BW59" s="4">
        <v>0</v>
      </c>
      <c r="BX59" s="4">
        <v>0.286966</v>
      </c>
      <c r="BY59" s="4">
        <v>-5</v>
      </c>
      <c r="BZ59" s="4">
        <v>0.64222599999999996</v>
      </c>
      <c r="CA59" s="4">
        <v>7.0127319999999997</v>
      </c>
      <c r="CB59" s="4">
        <v>12.972965</v>
      </c>
      <c r="CC59" s="4">
        <f t="shared" si="9"/>
        <v>1.8527637943999999</v>
      </c>
      <c r="CE59" s="4">
        <f t="shared" si="10"/>
        <v>11985.450794011798</v>
      </c>
      <c r="CF59" s="4">
        <f t="shared" si="11"/>
        <v>2326.0873833649439</v>
      </c>
      <c r="CG59" s="4">
        <f t="shared" si="12"/>
        <v>48.959121974183994</v>
      </c>
      <c r="CH59" s="4">
        <f t="shared" si="13"/>
        <v>80.648969231901603</v>
      </c>
    </row>
    <row r="60" spans="1:86">
      <c r="A60" s="2">
        <v>42439</v>
      </c>
      <c r="B60" s="32">
        <v>0.45095587962962963</v>
      </c>
      <c r="C60" s="4">
        <v>12.27</v>
      </c>
      <c r="D60" s="4">
        <v>3.7309000000000001</v>
      </c>
      <c r="E60" s="4" t="s">
        <v>155</v>
      </c>
      <c r="F60" s="4">
        <v>37309.173127000002</v>
      </c>
      <c r="G60" s="4">
        <v>644.79999999999995</v>
      </c>
      <c r="H60" s="4">
        <v>6.1</v>
      </c>
      <c r="I60" s="4">
        <v>2129.4</v>
      </c>
      <c r="K60" s="4">
        <v>0</v>
      </c>
      <c r="L60" s="4">
        <v>142</v>
      </c>
      <c r="M60" s="4">
        <v>0.8579</v>
      </c>
      <c r="N60" s="4">
        <v>10.526300000000001</v>
      </c>
      <c r="O60" s="4">
        <v>3.2006999999999999</v>
      </c>
      <c r="P60" s="4">
        <v>553.17769999999996</v>
      </c>
      <c r="Q60" s="4">
        <v>5.2111999999999998</v>
      </c>
      <c r="R60" s="4">
        <v>558.4</v>
      </c>
      <c r="S60" s="4">
        <v>409.00380000000001</v>
      </c>
      <c r="T60" s="4">
        <v>3.8530000000000002</v>
      </c>
      <c r="U60" s="4">
        <v>412.9</v>
      </c>
      <c r="V60" s="4">
        <v>2129.3533000000002</v>
      </c>
      <c r="Y60" s="4">
        <v>121.46299999999999</v>
      </c>
      <c r="Z60" s="4">
        <v>0</v>
      </c>
      <c r="AA60" s="4">
        <v>0</v>
      </c>
      <c r="AB60" s="4" t="s">
        <v>384</v>
      </c>
      <c r="AC60" s="4">
        <v>0</v>
      </c>
      <c r="AD60" s="4">
        <v>11.8</v>
      </c>
      <c r="AE60" s="4">
        <v>847</v>
      </c>
      <c r="AF60" s="4">
        <v>869</v>
      </c>
      <c r="AG60" s="4">
        <v>809</v>
      </c>
      <c r="AH60" s="4">
        <v>0</v>
      </c>
      <c r="AI60" s="4">
        <v>0</v>
      </c>
      <c r="AJ60" s="4">
        <v>0</v>
      </c>
      <c r="AK60" s="4">
        <v>984</v>
      </c>
      <c r="AL60" s="4">
        <v>-40</v>
      </c>
      <c r="AM60" s="4">
        <v>0</v>
      </c>
      <c r="AN60" s="4">
        <v>25</v>
      </c>
      <c r="AO60" s="4">
        <v>190</v>
      </c>
      <c r="AP60" s="4">
        <v>189</v>
      </c>
      <c r="AQ60" s="4">
        <v>1.9</v>
      </c>
      <c r="AR60" s="4">
        <v>195</v>
      </c>
      <c r="AS60" s="4" t="s">
        <v>155</v>
      </c>
      <c r="AT60" s="4">
        <v>2</v>
      </c>
      <c r="AU60" s="5">
        <v>0.65886574074074067</v>
      </c>
      <c r="AV60" s="4">
        <v>47.161000000000001</v>
      </c>
      <c r="AW60" s="4">
        <v>-88.483980000000003</v>
      </c>
      <c r="AX60" s="4">
        <v>309.7</v>
      </c>
      <c r="AY60" s="4">
        <v>34.299999999999997</v>
      </c>
      <c r="AZ60" s="4">
        <v>12</v>
      </c>
      <c r="BA60" s="4">
        <v>10</v>
      </c>
      <c r="BB60" s="4" t="s">
        <v>442</v>
      </c>
      <c r="BC60" s="4">
        <v>1.6916</v>
      </c>
      <c r="BD60" s="4">
        <v>1</v>
      </c>
      <c r="BE60" s="4">
        <v>2.4916</v>
      </c>
      <c r="BF60" s="4">
        <v>14.063000000000001</v>
      </c>
      <c r="BG60" s="4">
        <v>12.73</v>
      </c>
      <c r="BH60" s="4">
        <v>0.91</v>
      </c>
      <c r="BI60" s="4">
        <v>16.565000000000001</v>
      </c>
      <c r="BJ60" s="4">
        <v>2289.643</v>
      </c>
      <c r="BK60" s="4">
        <v>443.11500000000001</v>
      </c>
      <c r="BL60" s="4">
        <v>12.601000000000001</v>
      </c>
      <c r="BM60" s="4">
        <v>0.11899999999999999</v>
      </c>
      <c r="BN60" s="4">
        <v>12.718999999999999</v>
      </c>
      <c r="BO60" s="4">
        <v>9.3170000000000002</v>
      </c>
      <c r="BP60" s="4">
        <v>8.7999999999999995E-2</v>
      </c>
      <c r="BQ60" s="4">
        <v>9.4039999999999999</v>
      </c>
      <c r="BR60" s="4">
        <v>15.3156</v>
      </c>
      <c r="BU60" s="4">
        <v>5.242</v>
      </c>
      <c r="BW60" s="4">
        <v>0</v>
      </c>
      <c r="BX60" s="4">
        <v>0.32352300000000001</v>
      </c>
      <c r="BY60" s="4">
        <v>-5</v>
      </c>
      <c r="BZ60" s="4">
        <v>0.64177399999999996</v>
      </c>
      <c r="CA60" s="4">
        <v>7.9060930000000003</v>
      </c>
      <c r="CB60" s="4">
        <v>12.963835</v>
      </c>
      <c r="CC60" s="4">
        <f t="shared" si="9"/>
        <v>2.0887897706</v>
      </c>
      <c r="CE60" s="4">
        <f t="shared" si="10"/>
        <v>13522.291479614853</v>
      </c>
      <c r="CF60" s="4">
        <f t="shared" si="11"/>
        <v>2616.9713745721651</v>
      </c>
      <c r="CG60" s="4">
        <f t="shared" si="12"/>
        <v>55.538627233283997</v>
      </c>
      <c r="CH60" s="4">
        <f t="shared" si="13"/>
        <v>90.451658789247602</v>
      </c>
    </row>
    <row r="61" spans="1:86">
      <c r="A61" s="2">
        <v>42439</v>
      </c>
      <c r="B61" s="32">
        <v>0.45096745370370367</v>
      </c>
      <c r="C61" s="4">
        <v>12.148</v>
      </c>
      <c r="D61" s="4">
        <v>3.8275999999999999</v>
      </c>
      <c r="E61" s="4" t="s">
        <v>155</v>
      </c>
      <c r="F61" s="4">
        <v>38275.543916000002</v>
      </c>
      <c r="G61" s="4">
        <v>645.5</v>
      </c>
      <c r="H61" s="4">
        <v>6.1</v>
      </c>
      <c r="I61" s="4">
        <v>2158</v>
      </c>
      <c r="K61" s="4">
        <v>0</v>
      </c>
      <c r="L61" s="4">
        <v>144</v>
      </c>
      <c r="M61" s="4">
        <v>0.8579</v>
      </c>
      <c r="N61" s="4">
        <v>10.4222</v>
      </c>
      <c r="O61" s="4">
        <v>3.2837000000000001</v>
      </c>
      <c r="P61" s="4">
        <v>553.81899999999996</v>
      </c>
      <c r="Q61" s="4">
        <v>5.2454000000000001</v>
      </c>
      <c r="R61" s="4">
        <v>559.1</v>
      </c>
      <c r="S61" s="4">
        <v>409.47800000000001</v>
      </c>
      <c r="T61" s="4">
        <v>3.8782999999999999</v>
      </c>
      <c r="U61" s="4">
        <v>413.4</v>
      </c>
      <c r="V61" s="4">
        <v>2158.0304000000001</v>
      </c>
      <c r="Y61" s="4">
        <v>123.27</v>
      </c>
      <c r="Z61" s="4">
        <v>0</v>
      </c>
      <c r="AA61" s="4">
        <v>0</v>
      </c>
      <c r="AB61" s="4" t="s">
        <v>384</v>
      </c>
      <c r="AC61" s="4">
        <v>0</v>
      </c>
      <c r="AD61" s="4">
        <v>11.9</v>
      </c>
      <c r="AE61" s="4">
        <v>846</v>
      </c>
      <c r="AF61" s="4">
        <v>869</v>
      </c>
      <c r="AG61" s="4">
        <v>808</v>
      </c>
      <c r="AH61" s="4">
        <v>0</v>
      </c>
      <c r="AI61" s="4">
        <v>0</v>
      </c>
      <c r="AJ61" s="4">
        <v>0</v>
      </c>
      <c r="AK61" s="4">
        <v>984</v>
      </c>
      <c r="AL61" s="4">
        <v>-40</v>
      </c>
      <c r="AM61" s="4">
        <v>0</v>
      </c>
      <c r="AN61" s="4">
        <v>25</v>
      </c>
      <c r="AO61" s="4">
        <v>190</v>
      </c>
      <c r="AP61" s="4">
        <v>189.6</v>
      </c>
      <c r="AQ61" s="4">
        <v>1.8</v>
      </c>
      <c r="AR61" s="4">
        <v>195</v>
      </c>
      <c r="AS61" s="4" t="s">
        <v>155</v>
      </c>
      <c r="AT61" s="4">
        <v>2</v>
      </c>
      <c r="AU61" s="5">
        <v>0.65887731481481482</v>
      </c>
      <c r="AV61" s="4">
        <v>47.161136999999997</v>
      </c>
      <c r="AW61" s="4">
        <v>-88.483941999999999</v>
      </c>
      <c r="AX61" s="4">
        <v>309.8</v>
      </c>
      <c r="AY61" s="4">
        <v>35.299999999999997</v>
      </c>
      <c r="AZ61" s="4">
        <v>12</v>
      </c>
      <c r="BA61" s="4">
        <v>10</v>
      </c>
      <c r="BB61" s="4" t="s">
        <v>442</v>
      </c>
      <c r="BC61" s="4">
        <v>1.0084</v>
      </c>
      <c r="BD61" s="4">
        <v>1</v>
      </c>
      <c r="BE61" s="4">
        <v>1.8084</v>
      </c>
      <c r="BF61" s="4">
        <v>14.063000000000001</v>
      </c>
      <c r="BG61" s="4">
        <v>12.74</v>
      </c>
      <c r="BH61" s="4">
        <v>0.91</v>
      </c>
      <c r="BI61" s="4">
        <v>16.562000000000001</v>
      </c>
      <c r="BJ61" s="4">
        <v>2269.9780000000001</v>
      </c>
      <c r="BK61" s="4">
        <v>455.2</v>
      </c>
      <c r="BL61" s="4">
        <v>12.632</v>
      </c>
      <c r="BM61" s="4">
        <v>0.12</v>
      </c>
      <c r="BN61" s="4">
        <v>12.750999999999999</v>
      </c>
      <c r="BO61" s="4">
        <v>9.34</v>
      </c>
      <c r="BP61" s="4">
        <v>8.7999999999999995E-2</v>
      </c>
      <c r="BQ61" s="4">
        <v>9.4280000000000008</v>
      </c>
      <c r="BR61" s="4">
        <v>15.542299999999999</v>
      </c>
      <c r="BU61" s="4">
        <v>5.327</v>
      </c>
      <c r="BW61" s="4">
        <v>0</v>
      </c>
      <c r="BX61" s="4">
        <v>0.33138400000000001</v>
      </c>
      <c r="BY61" s="4">
        <v>-5</v>
      </c>
      <c r="BZ61" s="4">
        <v>0.64161299999999999</v>
      </c>
      <c r="CA61" s="4">
        <v>8.0981970000000008</v>
      </c>
      <c r="CB61" s="4">
        <v>12.960583</v>
      </c>
      <c r="CC61" s="4">
        <f t="shared" si="9"/>
        <v>2.1395436474</v>
      </c>
      <c r="CE61" s="4">
        <f t="shared" si="10"/>
        <v>13731.898585160505</v>
      </c>
      <c r="CF61" s="4">
        <f t="shared" si="11"/>
        <v>2753.6655579768003</v>
      </c>
      <c r="CG61" s="4">
        <f t="shared" si="12"/>
        <v>57.033301583052008</v>
      </c>
      <c r="CH61" s="4">
        <f t="shared" si="13"/>
        <v>94.020861603125695</v>
      </c>
    </row>
    <row r="62" spans="1:86">
      <c r="A62" s="2">
        <v>42439</v>
      </c>
      <c r="B62" s="32">
        <v>0.45097902777777782</v>
      </c>
      <c r="C62" s="4">
        <v>12.08</v>
      </c>
      <c r="D62" s="4">
        <v>3.9662000000000002</v>
      </c>
      <c r="E62" s="4" t="s">
        <v>155</v>
      </c>
      <c r="F62" s="4">
        <v>39661.522964999996</v>
      </c>
      <c r="G62" s="4">
        <v>637.29999999999995</v>
      </c>
      <c r="H62" s="4">
        <v>5.3</v>
      </c>
      <c r="I62" s="4">
        <v>2250.1</v>
      </c>
      <c r="K62" s="4">
        <v>0</v>
      </c>
      <c r="L62" s="4">
        <v>147</v>
      </c>
      <c r="M62" s="4">
        <v>0.85709999999999997</v>
      </c>
      <c r="N62" s="4">
        <v>10.3536</v>
      </c>
      <c r="O62" s="4">
        <v>3.3993000000000002</v>
      </c>
      <c r="P62" s="4">
        <v>546.23329999999999</v>
      </c>
      <c r="Q62" s="4">
        <v>4.5206</v>
      </c>
      <c r="R62" s="4">
        <v>550.79999999999995</v>
      </c>
      <c r="S62" s="4">
        <v>403.86939999999998</v>
      </c>
      <c r="T62" s="4">
        <v>3.3424</v>
      </c>
      <c r="U62" s="4">
        <v>407.2</v>
      </c>
      <c r="V62" s="4">
        <v>2250.1127999999999</v>
      </c>
      <c r="Y62" s="4">
        <v>125.67</v>
      </c>
      <c r="Z62" s="4">
        <v>0</v>
      </c>
      <c r="AA62" s="4">
        <v>0</v>
      </c>
      <c r="AB62" s="4" t="s">
        <v>384</v>
      </c>
      <c r="AC62" s="4">
        <v>0</v>
      </c>
      <c r="AD62" s="4">
        <v>11.8</v>
      </c>
      <c r="AE62" s="4">
        <v>846</v>
      </c>
      <c r="AF62" s="4">
        <v>870</v>
      </c>
      <c r="AG62" s="4">
        <v>806</v>
      </c>
      <c r="AH62" s="4">
        <v>0</v>
      </c>
      <c r="AI62" s="4">
        <v>0</v>
      </c>
      <c r="AJ62" s="4">
        <v>0</v>
      </c>
      <c r="AK62" s="4">
        <v>984</v>
      </c>
      <c r="AL62" s="4">
        <v>-40</v>
      </c>
      <c r="AM62" s="4">
        <v>0</v>
      </c>
      <c r="AN62" s="4">
        <v>25</v>
      </c>
      <c r="AO62" s="4">
        <v>190</v>
      </c>
      <c r="AP62" s="4">
        <v>190</v>
      </c>
      <c r="AQ62" s="4">
        <v>1.9</v>
      </c>
      <c r="AR62" s="4">
        <v>195</v>
      </c>
      <c r="AS62" s="4" t="s">
        <v>155</v>
      </c>
      <c r="AT62" s="4">
        <v>2</v>
      </c>
      <c r="AU62" s="5">
        <v>0.65888888888888886</v>
      </c>
      <c r="AV62" s="4">
        <v>47.161284999999999</v>
      </c>
      <c r="AW62" s="4">
        <v>-88.483937999999995</v>
      </c>
      <c r="AX62" s="4">
        <v>309.8</v>
      </c>
      <c r="AY62" s="4">
        <v>34.200000000000003</v>
      </c>
      <c r="AZ62" s="4">
        <v>12</v>
      </c>
      <c r="BA62" s="4">
        <v>10</v>
      </c>
      <c r="BB62" s="4" t="s">
        <v>442</v>
      </c>
      <c r="BC62" s="4">
        <v>1.7096</v>
      </c>
      <c r="BD62" s="4">
        <v>1</v>
      </c>
      <c r="BE62" s="4">
        <v>2.5072000000000001</v>
      </c>
      <c r="BF62" s="4">
        <v>14.063000000000001</v>
      </c>
      <c r="BG62" s="4">
        <v>12.66</v>
      </c>
      <c r="BH62" s="4">
        <v>0.9</v>
      </c>
      <c r="BI62" s="4">
        <v>16.675000000000001</v>
      </c>
      <c r="BJ62" s="4">
        <v>2245.933</v>
      </c>
      <c r="BK62" s="4">
        <v>469.32799999999997</v>
      </c>
      <c r="BL62" s="4">
        <v>12.409000000000001</v>
      </c>
      <c r="BM62" s="4">
        <v>0.10299999999999999</v>
      </c>
      <c r="BN62" s="4">
        <v>12.510999999999999</v>
      </c>
      <c r="BO62" s="4">
        <v>9.1750000000000007</v>
      </c>
      <c r="BP62" s="4">
        <v>7.5999999999999998E-2</v>
      </c>
      <c r="BQ62" s="4">
        <v>9.25</v>
      </c>
      <c r="BR62" s="4">
        <v>16.1401</v>
      </c>
      <c r="BU62" s="4">
        <v>5.4089999999999998</v>
      </c>
      <c r="BW62" s="4">
        <v>0</v>
      </c>
      <c r="BX62" s="4">
        <v>0.30122300000000002</v>
      </c>
      <c r="BY62" s="4">
        <v>-5</v>
      </c>
      <c r="BZ62" s="4">
        <v>0.64138700000000004</v>
      </c>
      <c r="CA62" s="4">
        <v>7.3611370000000003</v>
      </c>
      <c r="CB62" s="4">
        <v>12.956016999999999</v>
      </c>
      <c r="CC62" s="4">
        <f t="shared" si="9"/>
        <v>1.9448123954000001</v>
      </c>
      <c r="CE62" s="4">
        <f t="shared" si="10"/>
        <v>12349.867517848286</v>
      </c>
      <c r="CF62" s="4">
        <f t="shared" si="11"/>
        <v>2580.726416334192</v>
      </c>
      <c r="CG62" s="4">
        <f t="shared" si="12"/>
        <v>50.863616385750007</v>
      </c>
      <c r="CH62" s="4">
        <f t="shared" si="13"/>
        <v>88.750687008393896</v>
      </c>
    </row>
    <row r="63" spans="1:86">
      <c r="A63" s="2">
        <v>42439</v>
      </c>
      <c r="B63" s="32">
        <v>0.45099060185185186</v>
      </c>
      <c r="C63" s="4">
        <v>12.08</v>
      </c>
      <c r="D63" s="4">
        <v>3.9984000000000002</v>
      </c>
      <c r="E63" s="4" t="s">
        <v>155</v>
      </c>
      <c r="F63" s="4">
        <v>39983.636363999998</v>
      </c>
      <c r="G63" s="4">
        <v>636.79999999999995</v>
      </c>
      <c r="H63" s="4">
        <v>20.100000000000001</v>
      </c>
      <c r="I63" s="4">
        <v>2671.9</v>
      </c>
      <c r="K63" s="4">
        <v>0</v>
      </c>
      <c r="L63" s="4">
        <v>150</v>
      </c>
      <c r="M63" s="4">
        <v>0.85640000000000005</v>
      </c>
      <c r="N63" s="4">
        <v>10.344799999999999</v>
      </c>
      <c r="O63" s="4">
        <v>3.4239999999999999</v>
      </c>
      <c r="P63" s="4">
        <v>545.32830000000001</v>
      </c>
      <c r="Q63" s="4">
        <v>17.2334</v>
      </c>
      <c r="R63" s="4">
        <v>562.6</v>
      </c>
      <c r="S63" s="4">
        <v>403.2002</v>
      </c>
      <c r="T63" s="4">
        <v>12.741899999999999</v>
      </c>
      <c r="U63" s="4">
        <v>415.9</v>
      </c>
      <c r="V63" s="4">
        <v>2671.9196999999999</v>
      </c>
      <c r="Y63" s="4">
        <v>128.197</v>
      </c>
      <c r="Z63" s="4">
        <v>0</v>
      </c>
      <c r="AA63" s="4">
        <v>0</v>
      </c>
      <c r="AB63" s="4" t="s">
        <v>384</v>
      </c>
      <c r="AC63" s="4">
        <v>0</v>
      </c>
      <c r="AD63" s="4">
        <v>11.8</v>
      </c>
      <c r="AE63" s="4">
        <v>847</v>
      </c>
      <c r="AF63" s="4">
        <v>871</v>
      </c>
      <c r="AG63" s="4">
        <v>803</v>
      </c>
      <c r="AH63" s="4">
        <v>0</v>
      </c>
      <c r="AI63" s="4">
        <v>0</v>
      </c>
      <c r="AJ63" s="4">
        <v>0</v>
      </c>
      <c r="AK63" s="4">
        <v>983</v>
      </c>
      <c r="AL63" s="4">
        <v>-40</v>
      </c>
      <c r="AM63" s="4">
        <v>0</v>
      </c>
      <c r="AN63" s="4">
        <v>25</v>
      </c>
      <c r="AO63" s="4">
        <v>190</v>
      </c>
      <c r="AP63" s="4">
        <v>190</v>
      </c>
      <c r="AQ63" s="4">
        <v>1.7</v>
      </c>
      <c r="AR63" s="4">
        <v>195</v>
      </c>
      <c r="AS63" s="4" t="s">
        <v>155</v>
      </c>
      <c r="AT63" s="4">
        <v>2</v>
      </c>
      <c r="AU63" s="5">
        <v>0.65890046296296301</v>
      </c>
      <c r="AV63" s="4">
        <v>47.16142</v>
      </c>
      <c r="AW63" s="4">
        <v>-88.483945000000006</v>
      </c>
      <c r="AX63" s="4">
        <v>309.89999999999998</v>
      </c>
      <c r="AY63" s="4">
        <v>34.299999999999997</v>
      </c>
      <c r="AZ63" s="4">
        <v>12</v>
      </c>
      <c r="BA63" s="4">
        <v>10</v>
      </c>
      <c r="BB63" s="4" t="s">
        <v>442</v>
      </c>
      <c r="BC63" s="4">
        <v>2.4891999999999999</v>
      </c>
      <c r="BD63" s="4">
        <v>1.0012000000000001</v>
      </c>
      <c r="BE63" s="4">
        <v>3.0928</v>
      </c>
      <c r="BF63" s="4">
        <v>14.063000000000001</v>
      </c>
      <c r="BG63" s="4">
        <v>12.59</v>
      </c>
      <c r="BH63" s="4">
        <v>0.9</v>
      </c>
      <c r="BI63" s="4">
        <v>16.773</v>
      </c>
      <c r="BJ63" s="4">
        <v>2234.712</v>
      </c>
      <c r="BK63" s="4">
        <v>470.77600000000001</v>
      </c>
      <c r="BL63" s="4">
        <v>12.337</v>
      </c>
      <c r="BM63" s="4">
        <v>0.39</v>
      </c>
      <c r="BN63" s="4">
        <v>12.726000000000001</v>
      </c>
      <c r="BO63" s="4">
        <v>9.1210000000000004</v>
      </c>
      <c r="BP63" s="4">
        <v>0.28799999999999998</v>
      </c>
      <c r="BQ63" s="4">
        <v>9.41</v>
      </c>
      <c r="BR63" s="4">
        <v>19.086099999999998</v>
      </c>
      <c r="BU63" s="4">
        <v>5.4939999999999998</v>
      </c>
      <c r="BW63" s="4">
        <v>0</v>
      </c>
      <c r="BX63" s="4">
        <v>0.33965299999999998</v>
      </c>
      <c r="BY63" s="4">
        <v>-5</v>
      </c>
      <c r="BZ63" s="4">
        <v>0.64038700000000004</v>
      </c>
      <c r="CA63" s="4">
        <v>8.3002699999999994</v>
      </c>
      <c r="CB63" s="4">
        <v>12.935817</v>
      </c>
      <c r="CC63" s="4">
        <f t="shared" si="9"/>
        <v>2.1929313339999998</v>
      </c>
      <c r="CE63" s="4">
        <f t="shared" si="10"/>
        <v>13855.888590263279</v>
      </c>
      <c r="CF63" s="4">
        <f t="shared" si="11"/>
        <v>2918.9532284114398</v>
      </c>
      <c r="CG63" s="4">
        <f t="shared" si="12"/>
        <v>58.344838902899994</v>
      </c>
      <c r="CH63" s="4">
        <f t="shared" si="13"/>
        <v>118.33957808550898</v>
      </c>
    </row>
    <row r="64" spans="1:86">
      <c r="A64" s="2">
        <v>42439</v>
      </c>
      <c r="B64" s="32">
        <v>0.45100217592592595</v>
      </c>
      <c r="C64" s="4">
        <v>12.038</v>
      </c>
      <c r="D64" s="4">
        <v>4.0904999999999996</v>
      </c>
      <c r="E64" s="4" t="s">
        <v>155</v>
      </c>
      <c r="F64" s="4">
        <v>40905.388600999999</v>
      </c>
      <c r="G64" s="4">
        <v>643.29999999999995</v>
      </c>
      <c r="H64" s="4">
        <v>34.4</v>
      </c>
      <c r="I64" s="4">
        <v>2425.3000000000002</v>
      </c>
      <c r="K64" s="4">
        <v>0</v>
      </c>
      <c r="L64" s="4">
        <v>150</v>
      </c>
      <c r="M64" s="4">
        <v>0.85609999999999997</v>
      </c>
      <c r="N64" s="4">
        <v>10.3056</v>
      </c>
      <c r="O64" s="4">
        <v>3.5017999999999998</v>
      </c>
      <c r="P64" s="4">
        <v>550.69309999999996</v>
      </c>
      <c r="Q64" s="4">
        <v>29.449000000000002</v>
      </c>
      <c r="R64" s="4">
        <v>580.1</v>
      </c>
      <c r="S64" s="4">
        <v>407.16680000000002</v>
      </c>
      <c r="T64" s="4">
        <v>21.773800000000001</v>
      </c>
      <c r="U64" s="4">
        <v>428.9</v>
      </c>
      <c r="V64" s="4">
        <v>2425.2813999999998</v>
      </c>
      <c r="Y64" s="4">
        <v>128.226</v>
      </c>
      <c r="Z64" s="4">
        <v>0</v>
      </c>
      <c r="AA64" s="4">
        <v>0</v>
      </c>
      <c r="AB64" s="4" t="s">
        <v>384</v>
      </c>
      <c r="AC64" s="4">
        <v>0</v>
      </c>
      <c r="AD64" s="4">
        <v>11.9</v>
      </c>
      <c r="AE64" s="4">
        <v>846</v>
      </c>
      <c r="AF64" s="4">
        <v>871</v>
      </c>
      <c r="AG64" s="4">
        <v>801</v>
      </c>
      <c r="AH64" s="4">
        <v>0</v>
      </c>
      <c r="AI64" s="4">
        <v>0</v>
      </c>
      <c r="AJ64" s="4">
        <v>0</v>
      </c>
      <c r="AK64" s="4">
        <v>983</v>
      </c>
      <c r="AL64" s="4">
        <v>-40</v>
      </c>
      <c r="AM64" s="4">
        <v>0</v>
      </c>
      <c r="AN64" s="4">
        <v>25</v>
      </c>
      <c r="AO64" s="4">
        <v>190</v>
      </c>
      <c r="AP64" s="4">
        <v>190</v>
      </c>
      <c r="AQ64" s="4">
        <v>1.7</v>
      </c>
      <c r="AR64" s="4">
        <v>195</v>
      </c>
      <c r="AS64" s="4" t="s">
        <v>155</v>
      </c>
      <c r="AT64" s="4">
        <v>2</v>
      </c>
      <c r="AU64" s="5">
        <v>0.65891203703703705</v>
      </c>
      <c r="AV64" s="4">
        <v>47.161560000000001</v>
      </c>
      <c r="AW64" s="4">
        <v>-88.483946000000003</v>
      </c>
      <c r="AX64" s="4">
        <v>310.10000000000002</v>
      </c>
      <c r="AY64" s="4">
        <v>35.1</v>
      </c>
      <c r="AZ64" s="4">
        <v>12</v>
      </c>
      <c r="BA64" s="4">
        <v>10</v>
      </c>
      <c r="BB64" s="4" t="s">
        <v>442</v>
      </c>
      <c r="BC64" s="4">
        <v>1.6</v>
      </c>
      <c r="BD64" s="4">
        <v>1.1024</v>
      </c>
      <c r="BE64" s="4">
        <v>2.5011999999999999</v>
      </c>
      <c r="BF64" s="4">
        <v>14.063000000000001</v>
      </c>
      <c r="BG64" s="4">
        <v>12.57</v>
      </c>
      <c r="BH64" s="4">
        <v>0.89</v>
      </c>
      <c r="BI64" s="4">
        <v>16.812000000000001</v>
      </c>
      <c r="BJ64" s="4">
        <v>2224.0309999999999</v>
      </c>
      <c r="BK64" s="4">
        <v>480.99099999999999</v>
      </c>
      <c r="BL64" s="4">
        <v>12.446</v>
      </c>
      <c r="BM64" s="4">
        <v>0.66600000000000004</v>
      </c>
      <c r="BN64" s="4">
        <v>13.111000000000001</v>
      </c>
      <c r="BO64" s="4">
        <v>9.202</v>
      </c>
      <c r="BP64" s="4">
        <v>0.49199999999999999</v>
      </c>
      <c r="BQ64" s="4">
        <v>9.6940000000000008</v>
      </c>
      <c r="BR64" s="4">
        <v>17.307099999999998</v>
      </c>
      <c r="BU64" s="4">
        <v>5.49</v>
      </c>
      <c r="BW64" s="4">
        <v>0</v>
      </c>
      <c r="BX64" s="4">
        <v>0.33360699999999999</v>
      </c>
      <c r="BY64" s="4">
        <v>-5</v>
      </c>
      <c r="BZ64" s="4">
        <v>0.64122599999999996</v>
      </c>
      <c r="CA64" s="4">
        <v>8.1525210000000001</v>
      </c>
      <c r="CB64" s="4">
        <v>12.952764999999999</v>
      </c>
      <c r="CC64" s="4">
        <f t="shared" si="9"/>
        <v>2.1538960482</v>
      </c>
      <c r="CE64" s="4">
        <f t="shared" si="10"/>
        <v>13544.200195816798</v>
      </c>
      <c r="CF64" s="4">
        <f t="shared" si="11"/>
        <v>2929.2030535483168</v>
      </c>
      <c r="CG64" s="4">
        <f t="shared" si="12"/>
        <v>59.035812314778006</v>
      </c>
      <c r="CH64" s="4">
        <f t="shared" si="13"/>
        <v>105.39908266072769</v>
      </c>
    </row>
    <row r="65" spans="1:86">
      <c r="A65" s="2">
        <v>42439</v>
      </c>
      <c r="B65" s="32">
        <v>0.45101374999999999</v>
      </c>
      <c r="C65" s="4">
        <v>11.843</v>
      </c>
      <c r="D65" s="4">
        <v>3.9112</v>
      </c>
      <c r="E65" s="4" t="s">
        <v>155</v>
      </c>
      <c r="F65" s="4">
        <v>39112.422258999999</v>
      </c>
      <c r="G65" s="4">
        <v>662.8</v>
      </c>
      <c r="H65" s="4">
        <v>29.8</v>
      </c>
      <c r="I65" s="4">
        <v>2367.3000000000002</v>
      </c>
      <c r="K65" s="4">
        <v>0</v>
      </c>
      <c r="L65" s="4">
        <v>152</v>
      </c>
      <c r="M65" s="4">
        <v>0.85929999999999995</v>
      </c>
      <c r="N65" s="4">
        <v>10.176299999999999</v>
      </c>
      <c r="O65" s="4">
        <v>3.3607999999999998</v>
      </c>
      <c r="P65" s="4">
        <v>569.4982</v>
      </c>
      <c r="Q65" s="4">
        <v>25.576599999999999</v>
      </c>
      <c r="R65" s="4">
        <v>595.1</v>
      </c>
      <c r="S65" s="4">
        <v>421.07069999999999</v>
      </c>
      <c r="T65" s="4">
        <v>18.910599999999999</v>
      </c>
      <c r="U65" s="4">
        <v>440</v>
      </c>
      <c r="V65" s="4">
        <v>2367.3332999999998</v>
      </c>
      <c r="Y65" s="4">
        <v>130.56299999999999</v>
      </c>
      <c r="Z65" s="4">
        <v>0</v>
      </c>
      <c r="AA65" s="4">
        <v>0</v>
      </c>
      <c r="AB65" s="4" t="s">
        <v>384</v>
      </c>
      <c r="AC65" s="4">
        <v>0</v>
      </c>
      <c r="AD65" s="4">
        <v>11.8</v>
      </c>
      <c r="AE65" s="4">
        <v>846</v>
      </c>
      <c r="AF65" s="4">
        <v>870</v>
      </c>
      <c r="AG65" s="4">
        <v>798</v>
      </c>
      <c r="AH65" s="4">
        <v>0</v>
      </c>
      <c r="AI65" s="4">
        <v>0</v>
      </c>
      <c r="AJ65" s="4">
        <v>0</v>
      </c>
      <c r="AK65" s="4">
        <v>983</v>
      </c>
      <c r="AL65" s="4">
        <v>-40</v>
      </c>
      <c r="AM65" s="4">
        <v>0</v>
      </c>
      <c r="AN65" s="4">
        <v>25</v>
      </c>
      <c r="AO65" s="4">
        <v>190</v>
      </c>
      <c r="AP65" s="4">
        <v>190</v>
      </c>
      <c r="AQ65" s="4">
        <v>1.7</v>
      </c>
      <c r="AR65" s="4">
        <v>195</v>
      </c>
      <c r="AS65" s="4" t="s">
        <v>155</v>
      </c>
      <c r="AT65" s="4">
        <v>2</v>
      </c>
      <c r="AU65" s="5">
        <v>0.65892361111111108</v>
      </c>
      <c r="AV65" s="4">
        <v>47.161701999999998</v>
      </c>
      <c r="AW65" s="4">
        <v>-88.483987999999997</v>
      </c>
      <c r="AX65" s="4">
        <v>310.3</v>
      </c>
      <c r="AY65" s="4">
        <v>35.1</v>
      </c>
      <c r="AZ65" s="4">
        <v>12</v>
      </c>
      <c r="BA65" s="4">
        <v>10</v>
      </c>
      <c r="BB65" s="4" t="s">
        <v>442</v>
      </c>
      <c r="BC65" s="4">
        <v>1.5952</v>
      </c>
      <c r="BD65" s="4">
        <v>1.3011999999999999</v>
      </c>
      <c r="BE65" s="4">
        <v>2.6</v>
      </c>
      <c r="BF65" s="4">
        <v>14.063000000000001</v>
      </c>
      <c r="BG65" s="4">
        <v>12.87</v>
      </c>
      <c r="BH65" s="4">
        <v>0.92</v>
      </c>
      <c r="BI65" s="4">
        <v>16.378</v>
      </c>
      <c r="BJ65" s="4">
        <v>2240.279</v>
      </c>
      <c r="BK65" s="4">
        <v>470.904</v>
      </c>
      <c r="BL65" s="4">
        <v>13.129</v>
      </c>
      <c r="BM65" s="4">
        <v>0.59</v>
      </c>
      <c r="BN65" s="4">
        <v>13.718999999999999</v>
      </c>
      <c r="BO65" s="4">
        <v>9.7070000000000007</v>
      </c>
      <c r="BP65" s="4">
        <v>0.436</v>
      </c>
      <c r="BQ65" s="4">
        <v>10.143000000000001</v>
      </c>
      <c r="BR65" s="4">
        <v>17.2333</v>
      </c>
      <c r="BU65" s="4">
        <v>5.7030000000000003</v>
      </c>
      <c r="BW65" s="4">
        <v>0</v>
      </c>
      <c r="BX65" s="4">
        <v>0.38478600000000002</v>
      </c>
      <c r="BY65" s="4">
        <v>-5</v>
      </c>
      <c r="BZ65" s="4">
        <v>0.63893500000000003</v>
      </c>
      <c r="CA65" s="4">
        <v>9.4032079999999993</v>
      </c>
      <c r="CB65" s="4">
        <v>12.906487</v>
      </c>
      <c r="CC65" s="4">
        <f t="shared" si="9"/>
        <v>2.4843275535999996</v>
      </c>
      <c r="CE65" s="4">
        <f t="shared" si="10"/>
        <v>15736.159633028903</v>
      </c>
      <c r="CF65" s="4">
        <f t="shared" si="11"/>
        <v>3307.7221702439033</v>
      </c>
      <c r="CG65" s="4">
        <f t="shared" si="12"/>
        <v>71.246423841767992</v>
      </c>
      <c r="CH65" s="4">
        <f t="shared" si="13"/>
        <v>121.0500834065208</v>
      </c>
    </row>
    <row r="66" spans="1:86">
      <c r="A66" s="2">
        <v>42439</v>
      </c>
      <c r="B66" s="32">
        <v>0.45102532407407409</v>
      </c>
      <c r="C66" s="4">
        <v>12.59</v>
      </c>
      <c r="D66" s="4">
        <v>3.2713999999999999</v>
      </c>
      <c r="E66" s="4" t="s">
        <v>155</v>
      </c>
      <c r="F66" s="4">
        <v>32714.203389999999</v>
      </c>
      <c r="G66" s="4">
        <v>722.1</v>
      </c>
      <c r="H66" s="4">
        <v>29.1</v>
      </c>
      <c r="I66" s="4">
        <v>2188.6</v>
      </c>
      <c r="K66" s="4">
        <v>0</v>
      </c>
      <c r="L66" s="4">
        <v>145</v>
      </c>
      <c r="M66" s="4">
        <v>0.85960000000000003</v>
      </c>
      <c r="N66" s="4">
        <v>10.8223</v>
      </c>
      <c r="O66" s="4">
        <v>2.8119999999999998</v>
      </c>
      <c r="P66" s="4">
        <v>620.66499999999996</v>
      </c>
      <c r="Q66" s="4">
        <v>25.013300000000001</v>
      </c>
      <c r="R66" s="4">
        <v>645.70000000000005</v>
      </c>
      <c r="S66" s="4">
        <v>458.90210000000002</v>
      </c>
      <c r="T66" s="4">
        <v>18.4941</v>
      </c>
      <c r="U66" s="4">
        <v>477.4</v>
      </c>
      <c r="V66" s="4">
        <v>2188.6376</v>
      </c>
      <c r="Y66" s="4">
        <v>124.51900000000001</v>
      </c>
      <c r="Z66" s="4">
        <v>0</v>
      </c>
      <c r="AA66" s="4">
        <v>0</v>
      </c>
      <c r="AB66" s="4" t="s">
        <v>384</v>
      </c>
      <c r="AC66" s="4">
        <v>0</v>
      </c>
      <c r="AD66" s="4">
        <v>11.8</v>
      </c>
      <c r="AE66" s="4">
        <v>846</v>
      </c>
      <c r="AF66" s="4">
        <v>869</v>
      </c>
      <c r="AG66" s="4">
        <v>792</v>
      </c>
      <c r="AH66" s="4">
        <v>0</v>
      </c>
      <c r="AI66" s="4">
        <v>0</v>
      </c>
      <c r="AJ66" s="4">
        <v>0</v>
      </c>
      <c r="AK66" s="4">
        <v>983</v>
      </c>
      <c r="AL66" s="4">
        <v>-40</v>
      </c>
      <c r="AM66" s="4">
        <v>0</v>
      </c>
      <c r="AN66" s="4">
        <v>25</v>
      </c>
      <c r="AO66" s="4">
        <v>190</v>
      </c>
      <c r="AP66" s="4">
        <v>190</v>
      </c>
      <c r="AQ66" s="4">
        <v>1.9</v>
      </c>
      <c r="AR66" s="4">
        <v>195</v>
      </c>
      <c r="AS66" s="4" t="s">
        <v>155</v>
      </c>
      <c r="AT66" s="4">
        <v>2</v>
      </c>
      <c r="AU66" s="5">
        <v>0.65893518518518512</v>
      </c>
      <c r="AV66" s="4">
        <v>47.161836999999998</v>
      </c>
      <c r="AW66" s="4">
        <v>-88.484046000000006</v>
      </c>
      <c r="AX66" s="4">
        <v>310.3</v>
      </c>
      <c r="AY66" s="4">
        <v>34.6</v>
      </c>
      <c r="AZ66" s="4">
        <v>12</v>
      </c>
      <c r="BA66" s="4">
        <v>10</v>
      </c>
      <c r="BB66" s="4" t="s">
        <v>442</v>
      </c>
      <c r="BC66" s="4">
        <v>1.2</v>
      </c>
      <c r="BD66" s="4">
        <v>1.4</v>
      </c>
      <c r="BE66" s="4">
        <v>2.5952000000000002</v>
      </c>
      <c r="BF66" s="4">
        <v>14.063000000000001</v>
      </c>
      <c r="BG66" s="4">
        <v>12.89</v>
      </c>
      <c r="BH66" s="4">
        <v>0.92</v>
      </c>
      <c r="BI66" s="4">
        <v>16.338000000000001</v>
      </c>
      <c r="BJ66" s="4">
        <v>2368.8330000000001</v>
      </c>
      <c r="BK66" s="4">
        <v>391.74700000000001</v>
      </c>
      <c r="BL66" s="4">
        <v>14.227</v>
      </c>
      <c r="BM66" s="4">
        <v>0.57299999999999995</v>
      </c>
      <c r="BN66" s="4">
        <v>14.8</v>
      </c>
      <c r="BO66" s="4">
        <v>10.519</v>
      </c>
      <c r="BP66" s="4">
        <v>0.42399999999999999</v>
      </c>
      <c r="BQ66" s="4">
        <v>10.943</v>
      </c>
      <c r="BR66" s="4">
        <v>15.840999999999999</v>
      </c>
      <c r="BU66" s="4">
        <v>5.4080000000000004</v>
      </c>
      <c r="BW66" s="4">
        <v>0</v>
      </c>
      <c r="BX66" s="4">
        <v>0.40441500000000002</v>
      </c>
      <c r="BY66" s="4">
        <v>-5</v>
      </c>
      <c r="BZ66" s="4">
        <v>0.63822599999999996</v>
      </c>
      <c r="CA66" s="4">
        <v>9.882892</v>
      </c>
      <c r="CB66" s="4">
        <v>12.892165</v>
      </c>
      <c r="CC66" s="4">
        <f t="shared" si="9"/>
        <v>2.6110600663999999</v>
      </c>
      <c r="CE66" s="4">
        <f t="shared" si="10"/>
        <v>17487.957766661893</v>
      </c>
      <c r="CF66" s="4">
        <f t="shared" si="11"/>
        <v>2892.0801893660282</v>
      </c>
      <c r="CG66" s="4">
        <f t="shared" si="12"/>
        <v>80.786919905532002</v>
      </c>
      <c r="CH66" s="4">
        <f t="shared" si="13"/>
        <v>116.94650445248399</v>
      </c>
    </row>
    <row r="67" spans="1:86">
      <c r="A67" s="2">
        <v>42439</v>
      </c>
      <c r="B67" s="32">
        <v>0.45103689814814812</v>
      </c>
      <c r="C67" s="4">
        <v>12.863</v>
      </c>
      <c r="D67" s="4">
        <v>2.8161</v>
      </c>
      <c r="E67" s="4" t="s">
        <v>155</v>
      </c>
      <c r="F67" s="4">
        <v>28161.495405000001</v>
      </c>
      <c r="G67" s="4">
        <v>817.4</v>
      </c>
      <c r="H67" s="4">
        <v>29.2</v>
      </c>
      <c r="I67" s="4">
        <v>1729.8</v>
      </c>
      <c r="K67" s="4">
        <v>0</v>
      </c>
      <c r="L67" s="4">
        <v>135</v>
      </c>
      <c r="M67" s="4">
        <v>0.86209999999999998</v>
      </c>
      <c r="N67" s="4">
        <v>11.0886</v>
      </c>
      <c r="O67" s="4">
        <v>2.4277000000000002</v>
      </c>
      <c r="P67" s="4">
        <v>704.68150000000003</v>
      </c>
      <c r="Q67" s="4">
        <v>25.161200000000001</v>
      </c>
      <c r="R67" s="4">
        <v>729.8</v>
      </c>
      <c r="S67" s="4">
        <v>521.02139999999997</v>
      </c>
      <c r="T67" s="4">
        <v>18.6035</v>
      </c>
      <c r="U67" s="4">
        <v>539.6</v>
      </c>
      <c r="V67" s="4">
        <v>1729.7809</v>
      </c>
      <c r="Y67" s="4">
        <v>116.17700000000001</v>
      </c>
      <c r="Z67" s="4">
        <v>0</v>
      </c>
      <c r="AA67" s="4">
        <v>0</v>
      </c>
      <c r="AB67" s="4" t="s">
        <v>384</v>
      </c>
      <c r="AC67" s="4">
        <v>0</v>
      </c>
      <c r="AD67" s="4">
        <v>11.8</v>
      </c>
      <c r="AE67" s="4">
        <v>845</v>
      </c>
      <c r="AF67" s="4">
        <v>868</v>
      </c>
      <c r="AG67" s="4">
        <v>788</v>
      </c>
      <c r="AH67" s="4">
        <v>0</v>
      </c>
      <c r="AI67" s="4">
        <v>0</v>
      </c>
      <c r="AJ67" s="4">
        <v>0</v>
      </c>
      <c r="AK67" s="4">
        <v>983</v>
      </c>
      <c r="AL67" s="4">
        <v>-40</v>
      </c>
      <c r="AM67" s="4">
        <v>0</v>
      </c>
      <c r="AN67" s="4">
        <v>25</v>
      </c>
      <c r="AO67" s="4">
        <v>190</v>
      </c>
      <c r="AP67" s="4">
        <v>190</v>
      </c>
      <c r="AQ67" s="4">
        <v>2.2000000000000002</v>
      </c>
      <c r="AR67" s="4">
        <v>195</v>
      </c>
      <c r="AS67" s="4" t="s">
        <v>155</v>
      </c>
      <c r="AT67" s="4">
        <v>2</v>
      </c>
      <c r="AU67" s="5">
        <v>0.65894675925925927</v>
      </c>
      <c r="AV67" s="4">
        <v>47.161977</v>
      </c>
      <c r="AW67" s="4">
        <v>-88.484108000000006</v>
      </c>
      <c r="AX67" s="4">
        <v>310.2</v>
      </c>
      <c r="AY67" s="4">
        <v>37.6</v>
      </c>
      <c r="AZ67" s="4">
        <v>12</v>
      </c>
      <c r="BA67" s="4">
        <v>10</v>
      </c>
      <c r="BB67" s="4" t="s">
        <v>448</v>
      </c>
      <c r="BC67" s="4">
        <v>1.2</v>
      </c>
      <c r="BD67" s="4">
        <v>1.4012</v>
      </c>
      <c r="BE67" s="4">
        <v>2.2012</v>
      </c>
      <c r="BF67" s="4">
        <v>14.063000000000001</v>
      </c>
      <c r="BG67" s="4">
        <v>13.14</v>
      </c>
      <c r="BH67" s="4">
        <v>0.93</v>
      </c>
      <c r="BI67" s="4">
        <v>16</v>
      </c>
      <c r="BJ67" s="4">
        <v>2456.2719999999999</v>
      </c>
      <c r="BK67" s="4">
        <v>342.27499999999998</v>
      </c>
      <c r="BL67" s="4">
        <v>16.347000000000001</v>
      </c>
      <c r="BM67" s="4">
        <v>0.58399999999999996</v>
      </c>
      <c r="BN67" s="4">
        <v>16.93</v>
      </c>
      <c r="BO67" s="4">
        <v>12.086</v>
      </c>
      <c r="BP67" s="4">
        <v>0.432</v>
      </c>
      <c r="BQ67" s="4">
        <v>12.518000000000001</v>
      </c>
      <c r="BR67" s="4">
        <v>12.670299999999999</v>
      </c>
      <c r="BU67" s="4">
        <v>5.1059999999999999</v>
      </c>
      <c r="BW67" s="4">
        <v>0</v>
      </c>
      <c r="BX67" s="4">
        <v>0.363093</v>
      </c>
      <c r="BY67" s="4">
        <v>-5</v>
      </c>
      <c r="BZ67" s="4">
        <v>0.64083900000000005</v>
      </c>
      <c r="CA67" s="4">
        <v>8.8730849999999997</v>
      </c>
      <c r="CB67" s="4">
        <v>12.944948</v>
      </c>
      <c r="CC67" s="4">
        <f t="shared" si="9"/>
        <v>2.344269057</v>
      </c>
      <c r="CE67" s="4">
        <f t="shared" si="10"/>
        <v>16280.648548622639</v>
      </c>
      <c r="CF67" s="4">
        <f t="shared" si="11"/>
        <v>2268.6652707761245</v>
      </c>
      <c r="CG67" s="4">
        <f t="shared" si="12"/>
        <v>82.971738688409999</v>
      </c>
      <c r="CH67" s="4">
        <f t="shared" si="13"/>
        <v>83.981212709998488</v>
      </c>
    </row>
    <row r="68" spans="1:86">
      <c r="A68" s="2">
        <v>42439</v>
      </c>
      <c r="B68" s="32">
        <v>0.45104847222222227</v>
      </c>
      <c r="C68" s="4">
        <v>13.207000000000001</v>
      </c>
      <c r="D68" s="4">
        <v>2.1034999999999999</v>
      </c>
      <c r="E68" s="4" t="s">
        <v>155</v>
      </c>
      <c r="F68" s="4">
        <v>21035.346699999998</v>
      </c>
      <c r="G68" s="4">
        <v>1004.6</v>
      </c>
      <c r="H68" s="4">
        <v>39.200000000000003</v>
      </c>
      <c r="I68" s="4">
        <v>1540</v>
      </c>
      <c r="K68" s="4">
        <v>0</v>
      </c>
      <c r="L68" s="4">
        <v>128</v>
      </c>
      <c r="M68" s="4">
        <v>0.86599999999999999</v>
      </c>
      <c r="N68" s="4">
        <v>11.4367</v>
      </c>
      <c r="O68" s="4">
        <v>1.8216000000000001</v>
      </c>
      <c r="P68" s="4">
        <v>869.96259999999995</v>
      </c>
      <c r="Q68" s="4">
        <v>33.957299999999996</v>
      </c>
      <c r="R68" s="4">
        <v>903.9</v>
      </c>
      <c r="S68" s="4">
        <v>643.22559999999999</v>
      </c>
      <c r="T68" s="4">
        <v>25.107099999999999</v>
      </c>
      <c r="U68" s="4">
        <v>668.3</v>
      </c>
      <c r="V68" s="4">
        <v>1539.9809</v>
      </c>
      <c r="Y68" s="4">
        <v>110.895</v>
      </c>
      <c r="Z68" s="4">
        <v>0</v>
      </c>
      <c r="AA68" s="4">
        <v>0</v>
      </c>
      <c r="AB68" s="4" t="s">
        <v>384</v>
      </c>
      <c r="AC68" s="4">
        <v>0</v>
      </c>
      <c r="AD68" s="4">
        <v>11.8</v>
      </c>
      <c r="AE68" s="4">
        <v>846</v>
      </c>
      <c r="AF68" s="4">
        <v>869</v>
      </c>
      <c r="AG68" s="4">
        <v>788</v>
      </c>
      <c r="AH68" s="4">
        <v>0</v>
      </c>
      <c r="AI68" s="4">
        <v>0</v>
      </c>
      <c r="AJ68" s="4">
        <v>0</v>
      </c>
      <c r="AK68" s="4">
        <v>983</v>
      </c>
      <c r="AL68" s="4">
        <v>-40</v>
      </c>
      <c r="AM68" s="4">
        <v>0</v>
      </c>
      <c r="AN68" s="4">
        <v>25</v>
      </c>
      <c r="AO68" s="4">
        <v>190</v>
      </c>
      <c r="AP68" s="4">
        <v>190</v>
      </c>
      <c r="AQ68" s="4">
        <v>2.1</v>
      </c>
      <c r="AR68" s="4">
        <v>195</v>
      </c>
      <c r="AS68" s="4" t="s">
        <v>155</v>
      </c>
      <c r="AT68" s="4">
        <v>2</v>
      </c>
      <c r="AU68" s="5">
        <v>0.65896990740740746</v>
      </c>
      <c r="AV68" s="4">
        <v>47.162267</v>
      </c>
      <c r="AW68" s="4">
        <v>-88.484156999999996</v>
      </c>
      <c r="AX68" s="4">
        <v>310.39999999999998</v>
      </c>
      <c r="AY68" s="4">
        <v>34.9</v>
      </c>
      <c r="AZ68" s="4">
        <v>12</v>
      </c>
      <c r="BA68" s="4">
        <v>10</v>
      </c>
      <c r="BB68" s="4" t="s">
        <v>440</v>
      </c>
      <c r="BC68" s="4">
        <v>1.2023999999999999</v>
      </c>
      <c r="BD68" s="4">
        <v>1.494</v>
      </c>
      <c r="BE68" s="4">
        <v>2.3012000000000001</v>
      </c>
      <c r="BF68" s="4">
        <v>14.063000000000001</v>
      </c>
      <c r="BG68" s="4">
        <v>13.54</v>
      </c>
      <c r="BH68" s="4">
        <v>0.96</v>
      </c>
      <c r="BI68" s="4">
        <v>15.475</v>
      </c>
      <c r="BJ68" s="4">
        <v>2585.8719999999998</v>
      </c>
      <c r="BK68" s="4">
        <v>262.14699999999999</v>
      </c>
      <c r="BL68" s="4">
        <v>20.599</v>
      </c>
      <c r="BM68" s="4">
        <v>0.80400000000000005</v>
      </c>
      <c r="BN68" s="4">
        <v>21.402999999999999</v>
      </c>
      <c r="BO68" s="4">
        <v>15.23</v>
      </c>
      <c r="BP68" s="4">
        <v>0.59399999999999997</v>
      </c>
      <c r="BQ68" s="4">
        <v>15.824999999999999</v>
      </c>
      <c r="BR68" s="4">
        <v>11.5138</v>
      </c>
      <c r="BU68" s="4">
        <v>4.9749999999999996</v>
      </c>
      <c r="BW68" s="4">
        <v>0</v>
      </c>
      <c r="BX68" s="4">
        <v>0.40010499999999999</v>
      </c>
      <c r="BY68" s="4">
        <v>-5</v>
      </c>
      <c r="BZ68" s="4">
        <v>0.64138700000000004</v>
      </c>
      <c r="CA68" s="4">
        <v>9.7775660000000002</v>
      </c>
      <c r="CB68" s="4">
        <v>12.956016999999999</v>
      </c>
      <c r="CC68" s="4">
        <f t="shared" si="9"/>
        <v>2.5832329372</v>
      </c>
      <c r="CE68" s="4">
        <f t="shared" si="10"/>
        <v>18886.800008221344</v>
      </c>
      <c r="CF68" s="4">
        <f t="shared" si="11"/>
        <v>1914.6802168688939</v>
      </c>
      <c r="CG68" s="4">
        <f t="shared" si="12"/>
        <v>115.58329651664999</v>
      </c>
      <c r="CH68" s="4">
        <f t="shared" si="13"/>
        <v>84.094973739867598</v>
      </c>
    </row>
    <row r="69" spans="1:86">
      <c r="A69" s="2">
        <v>42439</v>
      </c>
      <c r="B69" s="32">
        <v>0.45106004629629631</v>
      </c>
      <c r="C69" s="4">
        <v>13.635</v>
      </c>
      <c r="D69" s="4">
        <v>1.2766999999999999</v>
      </c>
      <c r="E69" s="4" t="s">
        <v>155</v>
      </c>
      <c r="F69" s="4">
        <v>12767.286064</v>
      </c>
      <c r="G69" s="4">
        <v>1080.0999999999999</v>
      </c>
      <c r="H69" s="4">
        <v>39.9</v>
      </c>
      <c r="I69" s="4">
        <v>1188.7</v>
      </c>
      <c r="K69" s="4">
        <v>0</v>
      </c>
      <c r="L69" s="4">
        <v>103</v>
      </c>
      <c r="M69" s="4">
        <v>0.87039999999999995</v>
      </c>
      <c r="N69" s="4">
        <v>11.867800000000001</v>
      </c>
      <c r="O69" s="4">
        <v>1.1112</v>
      </c>
      <c r="P69" s="4">
        <v>940.08339999999998</v>
      </c>
      <c r="Q69" s="4">
        <v>34.727600000000002</v>
      </c>
      <c r="R69" s="4">
        <v>974.8</v>
      </c>
      <c r="S69" s="4">
        <v>695.07090000000005</v>
      </c>
      <c r="T69" s="4">
        <v>25.676600000000001</v>
      </c>
      <c r="U69" s="4">
        <v>720.7</v>
      </c>
      <c r="V69" s="4">
        <v>1188.6828</v>
      </c>
      <c r="Y69" s="4">
        <v>89.512</v>
      </c>
      <c r="Z69" s="4">
        <v>0</v>
      </c>
      <c r="AA69" s="4">
        <v>0</v>
      </c>
      <c r="AB69" s="4" t="s">
        <v>384</v>
      </c>
      <c r="AC69" s="4">
        <v>0</v>
      </c>
      <c r="AD69" s="4">
        <v>11.8</v>
      </c>
      <c r="AE69" s="4">
        <v>846</v>
      </c>
      <c r="AF69" s="4">
        <v>868</v>
      </c>
      <c r="AG69" s="4">
        <v>791</v>
      </c>
      <c r="AH69" s="4">
        <v>0</v>
      </c>
      <c r="AI69" s="4">
        <v>0</v>
      </c>
      <c r="AJ69" s="4">
        <v>0</v>
      </c>
      <c r="AK69" s="4">
        <v>983</v>
      </c>
      <c r="AL69" s="4">
        <v>-40</v>
      </c>
      <c r="AM69" s="4">
        <v>0</v>
      </c>
      <c r="AN69" s="4">
        <v>25</v>
      </c>
      <c r="AO69" s="4">
        <v>190</v>
      </c>
      <c r="AP69" s="4">
        <v>190</v>
      </c>
      <c r="AQ69" s="4">
        <v>2.1</v>
      </c>
      <c r="AR69" s="4">
        <v>195</v>
      </c>
      <c r="AS69" s="4" t="s">
        <v>155</v>
      </c>
      <c r="AT69" s="4">
        <v>2</v>
      </c>
      <c r="AU69" s="5">
        <v>0.65896990740740746</v>
      </c>
      <c r="AV69" s="4">
        <v>47.162269000000002</v>
      </c>
      <c r="AW69" s="4">
        <v>-88.484156999999996</v>
      </c>
      <c r="AX69" s="4">
        <v>310.39999999999998</v>
      </c>
      <c r="AY69" s="4">
        <v>37.6</v>
      </c>
      <c r="AZ69" s="4">
        <v>12</v>
      </c>
      <c r="BA69" s="4">
        <v>10</v>
      </c>
      <c r="BB69" s="4" t="s">
        <v>448</v>
      </c>
      <c r="BC69" s="4">
        <v>1.3964000000000001</v>
      </c>
      <c r="BD69" s="4">
        <v>1</v>
      </c>
      <c r="BE69" s="4">
        <v>2.3927999999999998</v>
      </c>
      <c r="BF69" s="4">
        <v>14.063000000000001</v>
      </c>
      <c r="BG69" s="4">
        <v>14.02</v>
      </c>
      <c r="BH69" s="4">
        <v>1</v>
      </c>
      <c r="BI69" s="4">
        <v>14.894</v>
      </c>
      <c r="BJ69" s="4">
        <v>2747.99</v>
      </c>
      <c r="BK69" s="4">
        <v>163.76499999999999</v>
      </c>
      <c r="BL69" s="4">
        <v>22.795000000000002</v>
      </c>
      <c r="BM69" s="4">
        <v>0.84199999999999997</v>
      </c>
      <c r="BN69" s="4">
        <v>23.637</v>
      </c>
      <c r="BO69" s="4">
        <v>16.853999999999999</v>
      </c>
      <c r="BP69" s="4">
        <v>0.623</v>
      </c>
      <c r="BQ69" s="4">
        <v>17.477</v>
      </c>
      <c r="BR69" s="4">
        <v>9.1013999999999999</v>
      </c>
      <c r="BU69" s="4">
        <v>4.1120000000000001</v>
      </c>
      <c r="BW69" s="4">
        <v>0</v>
      </c>
      <c r="BX69" s="4">
        <v>0.43913000000000002</v>
      </c>
      <c r="BY69" s="4">
        <v>-5</v>
      </c>
      <c r="BZ69" s="4">
        <v>0.64222599999999996</v>
      </c>
      <c r="CA69" s="4">
        <v>10.73124</v>
      </c>
      <c r="CB69" s="4">
        <v>12.972965</v>
      </c>
      <c r="CC69" s="4">
        <f t="shared" si="9"/>
        <v>2.835193608</v>
      </c>
      <c r="CE69" s="4">
        <f t="shared" si="10"/>
        <v>22028.5371350772</v>
      </c>
      <c r="CF69" s="4">
        <f t="shared" si="11"/>
        <v>1312.7789343941997</v>
      </c>
      <c r="CG69" s="4">
        <f t="shared" si="12"/>
        <v>140.09976146555999</v>
      </c>
      <c r="CH69" s="4">
        <f t="shared" si="13"/>
        <v>72.958972878791997</v>
      </c>
    </row>
    <row r="70" spans="1:86">
      <c r="A70" s="2">
        <v>42439</v>
      </c>
      <c r="B70" s="32">
        <v>0.45107162037037035</v>
      </c>
      <c r="C70" s="4">
        <v>13.86</v>
      </c>
      <c r="D70" s="4">
        <v>1.0507</v>
      </c>
      <c r="E70" s="4" t="s">
        <v>155</v>
      </c>
      <c r="F70" s="4">
        <v>10507.412468</v>
      </c>
      <c r="G70" s="4">
        <v>1029.7</v>
      </c>
      <c r="H70" s="4">
        <v>39.9</v>
      </c>
      <c r="I70" s="4">
        <v>840.1</v>
      </c>
      <c r="K70" s="4">
        <v>0</v>
      </c>
      <c r="L70" s="4">
        <v>89</v>
      </c>
      <c r="M70" s="4">
        <v>0.871</v>
      </c>
      <c r="N70" s="4">
        <v>12.071099999999999</v>
      </c>
      <c r="O70" s="4">
        <v>0.91510000000000002</v>
      </c>
      <c r="P70" s="4">
        <v>896.80039999999997</v>
      </c>
      <c r="Q70" s="4">
        <v>34.751100000000001</v>
      </c>
      <c r="R70" s="4">
        <v>931.6</v>
      </c>
      <c r="S70" s="4">
        <v>663.06870000000004</v>
      </c>
      <c r="T70" s="4">
        <v>25.693999999999999</v>
      </c>
      <c r="U70" s="4">
        <v>688.8</v>
      </c>
      <c r="V70" s="4">
        <v>840.05370000000005</v>
      </c>
      <c r="Y70" s="4">
        <v>77.402000000000001</v>
      </c>
      <c r="Z70" s="4">
        <v>0</v>
      </c>
      <c r="AA70" s="4">
        <v>0</v>
      </c>
      <c r="AB70" s="4" t="s">
        <v>384</v>
      </c>
      <c r="AC70" s="4">
        <v>0</v>
      </c>
      <c r="AD70" s="4">
        <v>11.8</v>
      </c>
      <c r="AE70" s="4">
        <v>846</v>
      </c>
      <c r="AF70" s="4">
        <v>868</v>
      </c>
      <c r="AG70" s="4">
        <v>793</v>
      </c>
      <c r="AH70" s="4">
        <v>0</v>
      </c>
      <c r="AI70" s="4">
        <v>0</v>
      </c>
      <c r="AJ70" s="4">
        <v>0</v>
      </c>
      <c r="AK70" s="4">
        <v>983</v>
      </c>
      <c r="AL70" s="4">
        <v>-40</v>
      </c>
      <c r="AM70" s="4">
        <v>0</v>
      </c>
      <c r="AN70" s="4">
        <v>25</v>
      </c>
      <c r="AO70" s="4">
        <v>190</v>
      </c>
      <c r="AP70" s="4">
        <v>190</v>
      </c>
      <c r="AQ70" s="4">
        <v>2</v>
      </c>
      <c r="AR70" s="4">
        <v>195</v>
      </c>
      <c r="AS70" s="4" t="s">
        <v>155</v>
      </c>
      <c r="AT70" s="4">
        <v>2</v>
      </c>
      <c r="AU70" s="5">
        <v>0.6589814814814815</v>
      </c>
      <c r="AV70" s="4">
        <v>47.162421999999999</v>
      </c>
      <c r="AW70" s="4">
        <v>-88.484153000000006</v>
      </c>
      <c r="AX70" s="4">
        <v>310.39999999999998</v>
      </c>
      <c r="AY70" s="4">
        <v>38.700000000000003</v>
      </c>
      <c r="AZ70" s="4">
        <v>12</v>
      </c>
      <c r="BA70" s="4">
        <v>11</v>
      </c>
      <c r="BB70" s="4" t="s">
        <v>440</v>
      </c>
      <c r="BC70" s="4">
        <v>1.1035999999999999</v>
      </c>
      <c r="BD70" s="4">
        <v>1</v>
      </c>
      <c r="BE70" s="4">
        <v>1.8036000000000001</v>
      </c>
      <c r="BF70" s="4">
        <v>14.063000000000001</v>
      </c>
      <c r="BG70" s="4">
        <v>14.09</v>
      </c>
      <c r="BH70" s="4">
        <v>1</v>
      </c>
      <c r="BI70" s="4">
        <v>14.817</v>
      </c>
      <c r="BJ70" s="4">
        <v>2801.0010000000002</v>
      </c>
      <c r="BK70" s="4">
        <v>135.15600000000001</v>
      </c>
      <c r="BL70" s="4">
        <v>21.792000000000002</v>
      </c>
      <c r="BM70" s="4">
        <v>0.84399999999999997</v>
      </c>
      <c r="BN70" s="4">
        <v>22.637</v>
      </c>
      <c r="BO70" s="4">
        <v>16.111999999999998</v>
      </c>
      <c r="BP70" s="4">
        <v>0.624</v>
      </c>
      <c r="BQ70" s="4">
        <v>16.736999999999998</v>
      </c>
      <c r="BR70" s="4">
        <v>6.4457000000000004</v>
      </c>
      <c r="BU70" s="4">
        <v>3.5630000000000002</v>
      </c>
      <c r="BW70" s="4">
        <v>0</v>
      </c>
      <c r="BX70" s="4">
        <v>0.43932199999999999</v>
      </c>
      <c r="BY70" s="4">
        <v>-5</v>
      </c>
      <c r="BZ70" s="4">
        <v>0.64177399999999996</v>
      </c>
      <c r="CA70" s="4">
        <v>10.735931000000001</v>
      </c>
      <c r="CB70" s="4">
        <v>12.963835</v>
      </c>
      <c r="CC70" s="4">
        <f t="shared" si="9"/>
        <v>2.8364329702000002</v>
      </c>
      <c r="CE70" s="4">
        <f t="shared" si="10"/>
        <v>22463.301039797458</v>
      </c>
      <c r="CF70" s="4">
        <f t="shared" si="11"/>
        <v>1083.9160412062922</v>
      </c>
      <c r="CG70" s="4">
        <f t="shared" si="12"/>
        <v>134.22639602880901</v>
      </c>
      <c r="CH70" s="4">
        <f t="shared" si="13"/>
        <v>51.692841063684902</v>
      </c>
    </row>
    <row r="71" spans="1:86">
      <c r="A71" s="2">
        <v>42439</v>
      </c>
      <c r="B71" s="32">
        <v>0.45108319444444445</v>
      </c>
      <c r="C71" s="4">
        <v>13.619</v>
      </c>
      <c r="D71" s="4">
        <v>1.4611000000000001</v>
      </c>
      <c r="E71" s="4" t="s">
        <v>155</v>
      </c>
      <c r="F71" s="4">
        <v>14611.211128999999</v>
      </c>
      <c r="G71" s="4">
        <v>769</v>
      </c>
      <c r="H71" s="4">
        <v>30.6</v>
      </c>
      <c r="I71" s="4">
        <v>815.5</v>
      </c>
      <c r="K71" s="4">
        <v>0</v>
      </c>
      <c r="L71" s="4">
        <v>88</v>
      </c>
      <c r="M71" s="4">
        <v>0.86919999999999997</v>
      </c>
      <c r="N71" s="4">
        <v>11.837300000000001</v>
      </c>
      <c r="O71" s="4">
        <v>1.27</v>
      </c>
      <c r="P71" s="4">
        <v>668.41589999999997</v>
      </c>
      <c r="Q71" s="4">
        <v>26.609300000000001</v>
      </c>
      <c r="R71" s="4">
        <v>695</v>
      </c>
      <c r="S71" s="4">
        <v>494.20769999999999</v>
      </c>
      <c r="T71" s="4">
        <v>19.674199999999999</v>
      </c>
      <c r="U71" s="4">
        <v>513.9</v>
      </c>
      <c r="V71" s="4">
        <v>815.48500000000001</v>
      </c>
      <c r="Y71" s="4">
        <v>76.400000000000006</v>
      </c>
      <c r="Z71" s="4">
        <v>0</v>
      </c>
      <c r="AA71" s="4">
        <v>0</v>
      </c>
      <c r="AB71" s="4" t="s">
        <v>384</v>
      </c>
      <c r="AC71" s="4">
        <v>0</v>
      </c>
      <c r="AD71" s="4">
        <v>11.8</v>
      </c>
      <c r="AE71" s="4">
        <v>846</v>
      </c>
      <c r="AF71" s="4">
        <v>870</v>
      </c>
      <c r="AG71" s="4">
        <v>793</v>
      </c>
      <c r="AH71" s="4">
        <v>0</v>
      </c>
      <c r="AI71" s="4">
        <v>0</v>
      </c>
      <c r="AJ71" s="4">
        <v>0</v>
      </c>
      <c r="AK71" s="4">
        <v>983</v>
      </c>
      <c r="AL71" s="4">
        <v>-40</v>
      </c>
      <c r="AM71" s="4">
        <v>0</v>
      </c>
      <c r="AN71" s="4">
        <v>25</v>
      </c>
      <c r="AO71" s="4">
        <v>190</v>
      </c>
      <c r="AP71" s="4">
        <v>189.4</v>
      </c>
      <c r="AQ71" s="4">
        <v>1.9</v>
      </c>
      <c r="AR71" s="4">
        <v>195</v>
      </c>
      <c r="AS71" s="4" t="s">
        <v>155</v>
      </c>
      <c r="AT71" s="4">
        <v>2</v>
      </c>
      <c r="AU71" s="5">
        <v>0.65899305555555554</v>
      </c>
      <c r="AV71" s="4">
        <v>47.162582</v>
      </c>
      <c r="AW71" s="4">
        <v>-88.484116999999998</v>
      </c>
      <c r="AX71" s="4">
        <v>310.5</v>
      </c>
      <c r="AY71" s="4">
        <v>40</v>
      </c>
      <c r="AZ71" s="4">
        <v>12</v>
      </c>
      <c r="BA71" s="4">
        <v>12</v>
      </c>
      <c r="BB71" s="4" t="s">
        <v>421</v>
      </c>
      <c r="BC71" s="4">
        <v>1.3964000000000001</v>
      </c>
      <c r="BD71" s="4">
        <v>1</v>
      </c>
      <c r="BE71" s="4">
        <v>2.0964</v>
      </c>
      <c r="BF71" s="4">
        <v>14.063000000000001</v>
      </c>
      <c r="BG71" s="4">
        <v>13.89</v>
      </c>
      <c r="BH71" s="4">
        <v>0.99</v>
      </c>
      <c r="BI71" s="4">
        <v>15.05</v>
      </c>
      <c r="BJ71" s="4">
        <v>2721.9639999999999</v>
      </c>
      <c r="BK71" s="4">
        <v>185.86799999999999</v>
      </c>
      <c r="BL71" s="4">
        <v>16.096</v>
      </c>
      <c r="BM71" s="4">
        <v>0.64100000000000001</v>
      </c>
      <c r="BN71" s="4">
        <v>16.736999999999998</v>
      </c>
      <c r="BO71" s="4">
        <v>11.901</v>
      </c>
      <c r="BP71" s="4">
        <v>0.47399999999999998</v>
      </c>
      <c r="BQ71" s="4">
        <v>12.375</v>
      </c>
      <c r="BR71" s="4">
        <v>6.2007000000000003</v>
      </c>
      <c r="BU71" s="4">
        <v>3.4860000000000002</v>
      </c>
      <c r="BW71" s="4">
        <v>0</v>
      </c>
      <c r="BX71" s="4">
        <v>0.42044900000000002</v>
      </c>
      <c r="BY71" s="4">
        <v>-5</v>
      </c>
      <c r="BZ71" s="4">
        <v>0.64100000000000001</v>
      </c>
      <c r="CA71" s="4">
        <v>10.274722000000001</v>
      </c>
      <c r="CB71" s="4">
        <v>12.9482</v>
      </c>
      <c r="CC71" s="4">
        <f t="shared" si="9"/>
        <v>2.7145815523999999</v>
      </c>
      <c r="CE71" s="4">
        <f t="shared" si="10"/>
        <v>20891.665275323976</v>
      </c>
      <c r="CF71" s="4">
        <f t="shared" si="11"/>
        <v>1426.577295435912</v>
      </c>
      <c r="CG71" s="4">
        <f t="shared" si="12"/>
        <v>94.980814508250006</v>
      </c>
      <c r="CH71" s="4">
        <f t="shared" si="13"/>
        <v>47.5917201229338</v>
      </c>
    </row>
    <row r="72" spans="1:86">
      <c r="A72" s="2">
        <v>42439</v>
      </c>
      <c r="B72" s="32">
        <v>0.45109476851851849</v>
      </c>
      <c r="C72" s="4">
        <v>13.233000000000001</v>
      </c>
      <c r="D72" s="4">
        <v>1.9669000000000001</v>
      </c>
      <c r="E72" s="4" t="s">
        <v>155</v>
      </c>
      <c r="F72" s="4">
        <v>19669.010988999999</v>
      </c>
      <c r="G72" s="4">
        <v>759.4</v>
      </c>
      <c r="H72" s="4">
        <v>30.6</v>
      </c>
      <c r="I72" s="4">
        <v>1010.4</v>
      </c>
      <c r="K72" s="4">
        <v>0</v>
      </c>
      <c r="L72" s="4">
        <v>91</v>
      </c>
      <c r="M72" s="4">
        <v>0.86750000000000005</v>
      </c>
      <c r="N72" s="4">
        <v>11.479200000000001</v>
      </c>
      <c r="O72" s="4">
        <v>1.7062999999999999</v>
      </c>
      <c r="P72" s="4">
        <v>658.77269999999999</v>
      </c>
      <c r="Q72" s="4">
        <v>26.545100000000001</v>
      </c>
      <c r="R72" s="4">
        <v>685.3</v>
      </c>
      <c r="S72" s="4">
        <v>487.07780000000002</v>
      </c>
      <c r="T72" s="4">
        <v>19.6267</v>
      </c>
      <c r="U72" s="4">
        <v>506.7</v>
      </c>
      <c r="V72" s="4">
        <v>1010.3923</v>
      </c>
      <c r="Y72" s="4">
        <v>78.944999999999993</v>
      </c>
      <c r="Z72" s="4">
        <v>0</v>
      </c>
      <c r="AA72" s="4">
        <v>0</v>
      </c>
      <c r="AB72" s="4" t="s">
        <v>384</v>
      </c>
      <c r="AC72" s="4">
        <v>0</v>
      </c>
      <c r="AD72" s="4">
        <v>11.8</v>
      </c>
      <c r="AE72" s="4">
        <v>846</v>
      </c>
      <c r="AF72" s="4">
        <v>870</v>
      </c>
      <c r="AG72" s="4">
        <v>792</v>
      </c>
      <c r="AH72" s="4">
        <v>0</v>
      </c>
      <c r="AI72" s="4">
        <v>0</v>
      </c>
      <c r="AJ72" s="4">
        <v>0</v>
      </c>
      <c r="AK72" s="4">
        <v>983</v>
      </c>
      <c r="AL72" s="4">
        <v>-40</v>
      </c>
      <c r="AM72" s="4">
        <v>0</v>
      </c>
      <c r="AN72" s="4">
        <v>24.387</v>
      </c>
      <c r="AO72" s="4">
        <v>190</v>
      </c>
      <c r="AP72" s="4">
        <v>189</v>
      </c>
      <c r="AQ72" s="4">
        <v>2</v>
      </c>
      <c r="AR72" s="4">
        <v>195</v>
      </c>
      <c r="AS72" s="4" t="s">
        <v>155</v>
      </c>
      <c r="AT72" s="4">
        <v>2</v>
      </c>
      <c r="AU72" s="5">
        <v>0.65900462962962958</v>
      </c>
      <c r="AV72" s="4">
        <v>47.162745000000001</v>
      </c>
      <c r="AW72" s="4">
        <v>-88.484106999999995</v>
      </c>
      <c r="AX72" s="4">
        <v>310.60000000000002</v>
      </c>
      <c r="AY72" s="4">
        <v>39.9</v>
      </c>
      <c r="AZ72" s="4">
        <v>12</v>
      </c>
      <c r="BA72" s="4">
        <v>11</v>
      </c>
      <c r="BB72" s="4" t="s">
        <v>418</v>
      </c>
      <c r="BC72" s="4">
        <v>1.1084000000000001</v>
      </c>
      <c r="BD72" s="4">
        <v>1</v>
      </c>
      <c r="BE72" s="4">
        <v>1.8071999999999999</v>
      </c>
      <c r="BF72" s="4">
        <v>14.063000000000001</v>
      </c>
      <c r="BG72" s="4">
        <v>13.7</v>
      </c>
      <c r="BH72" s="4">
        <v>0.97</v>
      </c>
      <c r="BI72" s="4">
        <v>15.276</v>
      </c>
      <c r="BJ72" s="4">
        <v>2620.14</v>
      </c>
      <c r="BK72" s="4">
        <v>247.87700000000001</v>
      </c>
      <c r="BL72" s="4">
        <v>15.747</v>
      </c>
      <c r="BM72" s="4">
        <v>0.63500000000000001</v>
      </c>
      <c r="BN72" s="4">
        <v>16.381</v>
      </c>
      <c r="BO72" s="4">
        <v>11.643000000000001</v>
      </c>
      <c r="BP72" s="4">
        <v>0.46899999999999997</v>
      </c>
      <c r="BQ72" s="4">
        <v>12.112</v>
      </c>
      <c r="BR72" s="4">
        <v>7.6261000000000001</v>
      </c>
      <c r="BU72" s="4">
        <v>3.5750000000000002</v>
      </c>
      <c r="BW72" s="4">
        <v>0</v>
      </c>
      <c r="BX72" s="4">
        <v>0.43942399999999998</v>
      </c>
      <c r="BY72" s="4">
        <v>-5</v>
      </c>
      <c r="BZ72" s="4">
        <v>0.64038700000000004</v>
      </c>
      <c r="CA72" s="4">
        <v>10.738424</v>
      </c>
      <c r="CB72" s="4">
        <v>12.935817</v>
      </c>
      <c r="CC72" s="4">
        <f t="shared" si="9"/>
        <v>2.8370916207999999</v>
      </c>
      <c r="CE72" s="4">
        <f t="shared" si="10"/>
        <v>21017.72217174192</v>
      </c>
      <c r="CF72" s="4">
        <f t="shared" si="11"/>
        <v>1988.3708194084561</v>
      </c>
      <c r="CG72" s="4">
        <f t="shared" si="12"/>
        <v>97.157652241535999</v>
      </c>
      <c r="CH72" s="4">
        <f t="shared" si="13"/>
        <v>61.1735445640008</v>
      </c>
    </row>
    <row r="73" spans="1:86">
      <c r="A73" s="2">
        <v>42439</v>
      </c>
      <c r="B73" s="32">
        <v>0.45110634259259258</v>
      </c>
      <c r="C73" s="4">
        <v>13.438000000000001</v>
      </c>
      <c r="D73" s="4">
        <v>1.7457</v>
      </c>
      <c r="E73" s="4" t="s">
        <v>155</v>
      </c>
      <c r="F73" s="4">
        <v>17457.285141</v>
      </c>
      <c r="G73" s="4">
        <v>912.9</v>
      </c>
      <c r="H73" s="4">
        <v>30.7</v>
      </c>
      <c r="I73" s="4">
        <v>1105.5</v>
      </c>
      <c r="K73" s="4">
        <v>0</v>
      </c>
      <c r="L73" s="4">
        <v>93</v>
      </c>
      <c r="M73" s="4">
        <v>0.86780000000000002</v>
      </c>
      <c r="N73" s="4">
        <v>11.661199999999999</v>
      </c>
      <c r="O73" s="4">
        <v>1.5148999999999999</v>
      </c>
      <c r="P73" s="4">
        <v>792.23199999999997</v>
      </c>
      <c r="Q73" s="4">
        <v>26.640999999999998</v>
      </c>
      <c r="R73" s="4">
        <v>818.9</v>
      </c>
      <c r="S73" s="4">
        <v>585.75379999999996</v>
      </c>
      <c r="T73" s="4">
        <v>19.697600000000001</v>
      </c>
      <c r="U73" s="4">
        <v>605.5</v>
      </c>
      <c r="V73" s="4">
        <v>1105.4647</v>
      </c>
      <c r="Y73" s="4">
        <v>80.646000000000001</v>
      </c>
      <c r="Z73" s="4">
        <v>0</v>
      </c>
      <c r="AA73" s="4">
        <v>0</v>
      </c>
      <c r="AB73" s="4" t="s">
        <v>384</v>
      </c>
      <c r="AC73" s="4">
        <v>0</v>
      </c>
      <c r="AD73" s="4">
        <v>11.8</v>
      </c>
      <c r="AE73" s="4">
        <v>847</v>
      </c>
      <c r="AF73" s="4">
        <v>871</v>
      </c>
      <c r="AG73" s="4">
        <v>790</v>
      </c>
      <c r="AH73" s="4">
        <v>0</v>
      </c>
      <c r="AI73" s="4">
        <v>0</v>
      </c>
      <c r="AJ73" s="4">
        <v>0</v>
      </c>
      <c r="AK73" s="4">
        <v>983</v>
      </c>
      <c r="AL73" s="4">
        <v>-40</v>
      </c>
      <c r="AM73" s="4">
        <v>0</v>
      </c>
      <c r="AN73" s="4">
        <v>24</v>
      </c>
      <c r="AO73" s="4">
        <v>190</v>
      </c>
      <c r="AP73" s="4">
        <v>189.6</v>
      </c>
      <c r="AQ73" s="4">
        <v>1.9</v>
      </c>
      <c r="AR73" s="4">
        <v>195</v>
      </c>
      <c r="AS73" s="4" t="s">
        <v>155</v>
      </c>
      <c r="AT73" s="4">
        <v>2</v>
      </c>
      <c r="AU73" s="5">
        <v>0.65901620370370373</v>
      </c>
      <c r="AV73" s="4">
        <v>47.162905000000002</v>
      </c>
      <c r="AW73" s="4">
        <v>-88.484142000000006</v>
      </c>
      <c r="AX73" s="4">
        <v>310.7</v>
      </c>
      <c r="AY73" s="4">
        <v>40.200000000000003</v>
      </c>
      <c r="AZ73" s="4">
        <v>12</v>
      </c>
      <c r="BA73" s="4">
        <v>11</v>
      </c>
      <c r="BB73" s="4" t="s">
        <v>418</v>
      </c>
      <c r="BC73" s="4">
        <v>1.8011999999999999</v>
      </c>
      <c r="BD73" s="4">
        <v>1</v>
      </c>
      <c r="BE73" s="4">
        <v>2.4011999999999998</v>
      </c>
      <c r="BF73" s="4">
        <v>14.063000000000001</v>
      </c>
      <c r="BG73" s="4">
        <v>13.74</v>
      </c>
      <c r="BH73" s="4">
        <v>0.98</v>
      </c>
      <c r="BI73" s="4">
        <v>15.236000000000001</v>
      </c>
      <c r="BJ73" s="4">
        <v>2661.6579999999999</v>
      </c>
      <c r="BK73" s="4">
        <v>220.077</v>
      </c>
      <c r="BL73" s="4">
        <v>18.936</v>
      </c>
      <c r="BM73" s="4">
        <v>0.63700000000000001</v>
      </c>
      <c r="BN73" s="4">
        <v>19.573</v>
      </c>
      <c r="BO73" s="4">
        <v>14.000999999999999</v>
      </c>
      <c r="BP73" s="4">
        <v>0.47099999999999997</v>
      </c>
      <c r="BQ73" s="4">
        <v>14.472</v>
      </c>
      <c r="BR73" s="4">
        <v>8.3435000000000006</v>
      </c>
      <c r="BU73" s="4">
        <v>3.6520000000000001</v>
      </c>
      <c r="BW73" s="4">
        <v>0</v>
      </c>
      <c r="BX73" s="4">
        <v>0.44022299999999998</v>
      </c>
      <c r="BY73" s="4">
        <v>-5</v>
      </c>
      <c r="BZ73" s="4">
        <v>0.63877399999999995</v>
      </c>
      <c r="CA73" s="4">
        <v>10.757949999999999</v>
      </c>
      <c r="CB73" s="4">
        <v>12.903235</v>
      </c>
      <c r="CC73" s="4">
        <f t="shared" si="9"/>
        <v>2.8422503899999998</v>
      </c>
      <c r="CE73" s="4">
        <f t="shared" si="10"/>
        <v>21389.5858097817</v>
      </c>
      <c r="CF73" s="4">
        <f t="shared" si="11"/>
        <v>1768.5802895260499</v>
      </c>
      <c r="CG73" s="4">
        <f t="shared" si="12"/>
        <v>116.29972214279998</v>
      </c>
      <c r="CH73" s="4">
        <f t="shared" si="13"/>
        <v>67.049940001275004</v>
      </c>
    </row>
    <row r="74" spans="1:86">
      <c r="A74" s="2">
        <v>42439</v>
      </c>
      <c r="B74" s="32">
        <v>0.45111791666666662</v>
      </c>
      <c r="C74" s="4">
        <v>13.721</v>
      </c>
      <c r="D74" s="4">
        <v>1.1778999999999999</v>
      </c>
      <c r="E74" s="4" t="s">
        <v>155</v>
      </c>
      <c r="F74" s="4">
        <v>11778.570281</v>
      </c>
      <c r="G74" s="4">
        <v>1000.9</v>
      </c>
      <c r="H74" s="4">
        <v>30.9</v>
      </c>
      <c r="I74" s="4">
        <v>996.5</v>
      </c>
      <c r="K74" s="4">
        <v>0</v>
      </c>
      <c r="L74" s="4">
        <v>92</v>
      </c>
      <c r="M74" s="4">
        <v>0.87080000000000002</v>
      </c>
      <c r="N74" s="4">
        <v>11.948</v>
      </c>
      <c r="O74" s="4">
        <v>1.0256000000000001</v>
      </c>
      <c r="P74" s="4">
        <v>871.52919999999995</v>
      </c>
      <c r="Q74" s="4">
        <v>26.895199999999999</v>
      </c>
      <c r="R74" s="4">
        <v>898.4</v>
      </c>
      <c r="S74" s="4">
        <v>644.38390000000004</v>
      </c>
      <c r="T74" s="4">
        <v>19.8855</v>
      </c>
      <c r="U74" s="4">
        <v>664.3</v>
      </c>
      <c r="V74" s="4">
        <v>996.53060000000005</v>
      </c>
      <c r="Y74" s="4">
        <v>80.462999999999994</v>
      </c>
      <c r="Z74" s="4">
        <v>0</v>
      </c>
      <c r="AA74" s="4">
        <v>0</v>
      </c>
      <c r="AB74" s="4" t="s">
        <v>384</v>
      </c>
      <c r="AC74" s="4">
        <v>0</v>
      </c>
      <c r="AD74" s="4">
        <v>11.8</v>
      </c>
      <c r="AE74" s="4">
        <v>846</v>
      </c>
      <c r="AF74" s="4">
        <v>870</v>
      </c>
      <c r="AG74" s="4">
        <v>787</v>
      </c>
      <c r="AH74" s="4">
        <v>0</v>
      </c>
      <c r="AI74" s="4">
        <v>0</v>
      </c>
      <c r="AJ74" s="4">
        <v>0</v>
      </c>
      <c r="AK74" s="4">
        <v>983</v>
      </c>
      <c r="AL74" s="4">
        <v>-40</v>
      </c>
      <c r="AM74" s="4">
        <v>0</v>
      </c>
      <c r="AN74" s="4">
        <v>24</v>
      </c>
      <c r="AO74" s="4">
        <v>190</v>
      </c>
      <c r="AP74" s="4">
        <v>190</v>
      </c>
      <c r="AQ74" s="4">
        <v>2</v>
      </c>
      <c r="AR74" s="4">
        <v>195</v>
      </c>
      <c r="AS74" s="4" t="s">
        <v>155</v>
      </c>
      <c r="AT74" s="4">
        <v>2</v>
      </c>
      <c r="AU74" s="5">
        <v>0.65902777777777777</v>
      </c>
      <c r="AV74" s="4">
        <v>47.163065000000003</v>
      </c>
      <c r="AW74" s="4">
        <v>-88.484167999999997</v>
      </c>
      <c r="AX74" s="4">
        <v>307.10000000000002</v>
      </c>
      <c r="AY74" s="4">
        <v>38.4</v>
      </c>
      <c r="AZ74" s="4">
        <v>12</v>
      </c>
      <c r="BA74" s="4">
        <v>11</v>
      </c>
      <c r="BB74" s="4" t="s">
        <v>418</v>
      </c>
      <c r="BC74" s="4">
        <v>1.9107890000000001</v>
      </c>
      <c r="BD74" s="4">
        <v>1</v>
      </c>
      <c r="BE74" s="4">
        <v>2.5131869999999998</v>
      </c>
      <c r="BF74" s="4">
        <v>14.063000000000001</v>
      </c>
      <c r="BG74" s="4">
        <v>14.06</v>
      </c>
      <c r="BH74" s="4">
        <v>1</v>
      </c>
      <c r="BI74" s="4">
        <v>14.843</v>
      </c>
      <c r="BJ74" s="4">
        <v>2771.788</v>
      </c>
      <c r="BK74" s="4">
        <v>151.43700000000001</v>
      </c>
      <c r="BL74" s="4">
        <v>21.172999999999998</v>
      </c>
      <c r="BM74" s="4">
        <v>0.65300000000000002</v>
      </c>
      <c r="BN74" s="4">
        <v>21.826000000000001</v>
      </c>
      <c r="BO74" s="4">
        <v>15.654999999999999</v>
      </c>
      <c r="BP74" s="4">
        <v>0.48299999999999998</v>
      </c>
      <c r="BQ74" s="4">
        <v>16.138000000000002</v>
      </c>
      <c r="BR74" s="4">
        <v>7.6445999999999996</v>
      </c>
      <c r="BU74" s="4">
        <v>3.7029999999999998</v>
      </c>
      <c r="BW74" s="4">
        <v>0</v>
      </c>
      <c r="BX74" s="4">
        <v>0.49275200000000002</v>
      </c>
      <c r="BY74" s="4">
        <v>-5</v>
      </c>
      <c r="BZ74" s="4">
        <v>0.63861299999999999</v>
      </c>
      <c r="CA74" s="4">
        <v>12.041627999999999</v>
      </c>
      <c r="CB74" s="4">
        <v>12.899983000000001</v>
      </c>
      <c r="CC74" s="4">
        <f t="shared" si="9"/>
        <v>3.1813981175999997</v>
      </c>
      <c r="CE74" s="4">
        <f t="shared" si="10"/>
        <v>24932.499473175405</v>
      </c>
      <c r="CF74" s="4">
        <f t="shared" si="11"/>
        <v>1362.1903705186919</v>
      </c>
      <c r="CG74" s="4">
        <f t="shared" si="12"/>
        <v>145.16286112000802</v>
      </c>
      <c r="CH74" s="4">
        <f t="shared" si="13"/>
        <v>68.763911768373589</v>
      </c>
    </row>
    <row r="75" spans="1:86">
      <c r="A75" s="2">
        <v>42439</v>
      </c>
      <c r="B75" s="32">
        <v>0.45112949074074077</v>
      </c>
      <c r="C75" s="4">
        <v>13.863</v>
      </c>
      <c r="D75" s="4">
        <v>0.99729999999999996</v>
      </c>
      <c r="E75" s="4" t="s">
        <v>155</v>
      </c>
      <c r="F75" s="4">
        <v>9973.2110090000006</v>
      </c>
      <c r="G75" s="4">
        <v>985.7</v>
      </c>
      <c r="H75" s="4">
        <v>30.9</v>
      </c>
      <c r="I75" s="4">
        <v>869.3</v>
      </c>
      <c r="K75" s="4">
        <v>0</v>
      </c>
      <c r="L75" s="4">
        <v>89</v>
      </c>
      <c r="M75" s="4">
        <v>0.87139999999999995</v>
      </c>
      <c r="N75" s="4">
        <v>12.080500000000001</v>
      </c>
      <c r="O75" s="4">
        <v>0.86909999999999998</v>
      </c>
      <c r="P75" s="4">
        <v>858.88919999999996</v>
      </c>
      <c r="Q75" s="4">
        <v>26.925899999999999</v>
      </c>
      <c r="R75" s="4">
        <v>885.8</v>
      </c>
      <c r="S75" s="4">
        <v>635.03819999999996</v>
      </c>
      <c r="T75" s="4">
        <v>19.908300000000001</v>
      </c>
      <c r="U75" s="4">
        <v>654.9</v>
      </c>
      <c r="V75" s="4">
        <v>869.28070000000002</v>
      </c>
      <c r="Y75" s="4">
        <v>77.894999999999996</v>
      </c>
      <c r="Z75" s="4">
        <v>0</v>
      </c>
      <c r="AA75" s="4">
        <v>0</v>
      </c>
      <c r="AB75" s="4" t="s">
        <v>384</v>
      </c>
      <c r="AC75" s="4">
        <v>0</v>
      </c>
      <c r="AD75" s="4">
        <v>11.8</v>
      </c>
      <c r="AE75" s="4">
        <v>847</v>
      </c>
      <c r="AF75" s="4">
        <v>869</v>
      </c>
      <c r="AG75" s="4">
        <v>784</v>
      </c>
      <c r="AH75" s="4">
        <v>0</v>
      </c>
      <c r="AI75" s="4">
        <v>0</v>
      </c>
      <c r="AJ75" s="4">
        <v>0</v>
      </c>
      <c r="AK75" s="4">
        <v>983</v>
      </c>
      <c r="AL75" s="4">
        <v>-40</v>
      </c>
      <c r="AM75" s="4">
        <v>0</v>
      </c>
      <c r="AN75" s="4">
        <v>24</v>
      </c>
      <c r="AO75" s="4">
        <v>190</v>
      </c>
      <c r="AP75" s="4">
        <v>190</v>
      </c>
      <c r="AQ75" s="4">
        <v>2.1</v>
      </c>
      <c r="AR75" s="4">
        <v>195</v>
      </c>
      <c r="AS75" s="4" t="s">
        <v>155</v>
      </c>
      <c r="AT75" s="4">
        <v>1</v>
      </c>
      <c r="AU75" s="5">
        <v>0.65903935185185192</v>
      </c>
      <c r="AV75" s="4">
        <v>47.163217000000003</v>
      </c>
      <c r="AW75" s="4">
        <v>-88.484223999999998</v>
      </c>
      <c r="AX75" s="4">
        <v>3.4</v>
      </c>
      <c r="AY75" s="4">
        <v>39.9</v>
      </c>
      <c r="AZ75" s="4">
        <v>12</v>
      </c>
      <c r="BA75" s="4">
        <v>11</v>
      </c>
      <c r="BB75" s="4" t="s">
        <v>418</v>
      </c>
      <c r="BC75" s="4">
        <v>2.8066070000000001</v>
      </c>
      <c r="BD75" s="4">
        <v>1</v>
      </c>
      <c r="BE75" s="4">
        <v>3.6055060000000001</v>
      </c>
      <c r="BF75" s="4">
        <v>14.063000000000001</v>
      </c>
      <c r="BG75" s="4">
        <v>14.13</v>
      </c>
      <c r="BH75" s="4">
        <v>1.01</v>
      </c>
      <c r="BI75" s="4">
        <v>14.759</v>
      </c>
      <c r="BJ75" s="4">
        <v>2810.4670000000001</v>
      </c>
      <c r="BK75" s="4">
        <v>128.68199999999999</v>
      </c>
      <c r="BL75" s="4">
        <v>20.925000000000001</v>
      </c>
      <c r="BM75" s="4">
        <v>0.65600000000000003</v>
      </c>
      <c r="BN75" s="4">
        <v>21.581</v>
      </c>
      <c r="BO75" s="4">
        <v>15.471</v>
      </c>
      <c r="BP75" s="4">
        <v>0.48499999999999999</v>
      </c>
      <c r="BQ75" s="4">
        <v>15.956</v>
      </c>
      <c r="BR75" s="4">
        <v>6.6872999999999996</v>
      </c>
      <c r="BU75" s="4">
        <v>3.5950000000000002</v>
      </c>
      <c r="BW75" s="4">
        <v>0</v>
      </c>
      <c r="BX75" s="4">
        <v>0.51093200000000005</v>
      </c>
      <c r="BY75" s="4">
        <v>-5</v>
      </c>
      <c r="BZ75" s="4">
        <v>0.63777399999999995</v>
      </c>
      <c r="CA75" s="4">
        <v>12.485901</v>
      </c>
      <c r="CB75" s="4">
        <v>12.883035</v>
      </c>
      <c r="CC75" s="4">
        <f t="shared" ref="CC75:CC138" si="14">CA75*0.2642</f>
        <v>3.2987750442000001</v>
      </c>
      <c r="CE75" s="4">
        <f t="shared" ref="CE75:CE138" si="15">BJ75*$CA75*0.747</f>
        <v>26213.135906147949</v>
      </c>
      <c r="CF75" s="4">
        <f t="shared" ref="CF75:CF138" si="16">BK75*$CA75*0.747</f>
        <v>1200.212902224054</v>
      </c>
      <c r="CG75" s="4">
        <f t="shared" ref="CG75:CG138" si="17">BQ75*$CA75*0.747</f>
        <v>148.82110215793199</v>
      </c>
      <c r="CH75" s="4">
        <f t="shared" ref="CH75:CH138" si="18">BR75*$CA75*0.747</f>
        <v>62.37223342070309</v>
      </c>
    </row>
    <row r="76" spans="1:86">
      <c r="A76" s="2">
        <v>42439</v>
      </c>
      <c r="B76" s="32">
        <v>0.45114106481481481</v>
      </c>
      <c r="C76" s="4">
        <v>13.91</v>
      </c>
      <c r="D76" s="4">
        <v>0.95320000000000005</v>
      </c>
      <c r="E76" s="4" t="s">
        <v>155</v>
      </c>
      <c r="F76" s="4">
        <v>9531.5616910000008</v>
      </c>
      <c r="G76" s="4">
        <v>864.4</v>
      </c>
      <c r="H76" s="4">
        <v>28.8</v>
      </c>
      <c r="I76" s="4">
        <v>855.7</v>
      </c>
      <c r="K76" s="4">
        <v>0</v>
      </c>
      <c r="L76" s="4">
        <v>87</v>
      </c>
      <c r="M76" s="4">
        <v>0.87139999999999995</v>
      </c>
      <c r="N76" s="4">
        <v>12.1218</v>
      </c>
      <c r="O76" s="4">
        <v>0.8306</v>
      </c>
      <c r="P76" s="4">
        <v>753.28409999999997</v>
      </c>
      <c r="Q76" s="4">
        <v>25.057099999999998</v>
      </c>
      <c r="R76" s="4">
        <v>778.3</v>
      </c>
      <c r="S76" s="4">
        <v>556.95690000000002</v>
      </c>
      <c r="T76" s="4">
        <v>18.526499999999999</v>
      </c>
      <c r="U76" s="4">
        <v>575.5</v>
      </c>
      <c r="V76" s="4">
        <v>855.7183</v>
      </c>
      <c r="Y76" s="4">
        <v>76.067999999999998</v>
      </c>
      <c r="Z76" s="4">
        <v>0</v>
      </c>
      <c r="AA76" s="4">
        <v>0</v>
      </c>
      <c r="AB76" s="4" t="s">
        <v>384</v>
      </c>
      <c r="AC76" s="4">
        <v>0</v>
      </c>
      <c r="AD76" s="4">
        <v>11.8</v>
      </c>
      <c r="AE76" s="4">
        <v>848</v>
      </c>
      <c r="AF76" s="4">
        <v>869</v>
      </c>
      <c r="AG76" s="4">
        <v>782</v>
      </c>
      <c r="AH76" s="4">
        <v>0</v>
      </c>
      <c r="AI76" s="4">
        <v>0</v>
      </c>
      <c r="AJ76" s="4">
        <v>0</v>
      </c>
      <c r="AK76" s="4">
        <v>983</v>
      </c>
      <c r="AL76" s="4">
        <v>-40</v>
      </c>
      <c r="AM76" s="4">
        <v>0</v>
      </c>
      <c r="AN76" s="4">
        <v>24</v>
      </c>
      <c r="AO76" s="4">
        <v>190</v>
      </c>
      <c r="AP76" s="4">
        <v>190</v>
      </c>
      <c r="AQ76" s="4">
        <v>2.2000000000000002</v>
      </c>
      <c r="AR76" s="4">
        <v>195</v>
      </c>
      <c r="AS76" s="4" t="s">
        <v>155</v>
      </c>
      <c r="AT76" s="4">
        <v>1</v>
      </c>
      <c r="AU76" s="5">
        <v>0.65905092592592596</v>
      </c>
      <c r="AV76" s="4">
        <v>47.163369000000003</v>
      </c>
      <c r="AW76" s="4">
        <v>-88.484347999999997</v>
      </c>
      <c r="AX76" s="4">
        <v>311</v>
      </c>
      <c r="AY76" s="4">
        <v>43</v>
      </c>
      <c r="AZ76" s="4">
        <v>12</v>
      </c>
      <c r="BA76" s="4">
        <v>11</v>
      </c>
      <c r="BB76" s="4" t="s">
        <v>418</v>
      </c>
      <c r="BC76" s="4">
        <v>3.3748</v>
      </c>
      <c r="BD76" s="4">
        <v>1.0012000000000001</v>
      </c>
      <c r="BE76" s="4">
        <v>4.0784000000000002</v>
      </c>
      <c r="BF76" s="4">
        <v>14.063000000000001</v>
      </c>
      <c r="BG76" s="4">
        <v>14.14</v>
      </c>
      <c r="BH76" s="4">
        <v>1.01</v>
      </c>
      <c r="BI76" s="4">
        <v>14.752000000000001</v>
      </c>
      <c r="BJ76" s="4">
        <v>2819.7489999999998</v>
      </c>
      <c r="BK76" s="4">
        <v>122.977</v>
      </c>
      <c r="BL76" s="4">
        <v>18.350000000000001</v>
      </c>
      <c r="BM76" s="4">
        <v>0.61</v>
      </c>
      <c r="BN76" s="4">
        <v>18.960999999999999</v>
      </c>
      <c r="BO76" s="4">
        <v>13.568</v>
      </c>
      <c r="BP76" s="4">
        <v>0.45100000000000001</v>
      </c>
      <c r="BQ76" s="4">
        <v>14.019</v>
      </c>
      <c r="BR76" s="4">
        <v>6.5822000000000003</v>
      </c>
      <c r="BU76" s="4">
        <v>3.5110000000000001</v>
      </c>
      <c r="BW76" s="4">
        <v>0</v>
      </c>
      <c r="BX76" s="4">
        <v>0.48106199999999999</v>
      </c>
      <c r="BY76" s="4">
        <v>-5</v>
      </c>
      <c r="BZ76" s="4">
        <v>0.63638700000000004</v>
      </c>
      <c r="CA76" s="4">
        <v>11.755953</v>
      </c>
      <c r="CB76" s="4">
        <v>12.855017</v>
      </c>
      <c r="CC76" s="4">
        <f t="shared" si="14"/>
        <v>3.1059227826</v>
      </c>
      <c r="CE76" s="4">
        <f t="shared" si="15"/>
        <v>24762.181026700357</v>
      </c>
      <c r="CF76" s="4">
        <f t="shared" si="16"/>
        <v>1079.9467385645071</v>
      </c>
      <c r="CG76" s="4">
        <f t="shared" si="17"/>
        <v>123.110608714929</v>
      </c>
      <c r="CH76" s="4">
        <f t="shared" si="18"/>
        <v>57.802885275940206</v>
      </c>
    </row>
    <row r="77" spans="1:86">
      <c r="A77" s="2">
        <v>42439</v>
      </c>
      <c r="B77" s="32">
        <v>0.4511526388888889</v>
      </c>
      <c r="C77" s="4">
        <v>13.91</v>
      </c>
      <c r="D77" s="4">
        <v>0.89129999999999998</v>
      </c>
      <c r="E77" s="4" t="s">
        <v>155</v>
      </c>
      <c r="F77" s="4">
        <v>8912.830645</v>
      </c>
      <c r="G77" s="4">
        <v>829.3</v>
      </c>
      <c r="H77" s="4">
        <v>26.5</v>
      </c>
      <c r="I77" s="4">
        <v>826.2</v>
      </c>
      <c r="K77" s="4">
        <v>0</v>
      </c>
      <c r="L77" s="4">
        <v>80</v>
      </c>
      <c r="M77" s="4">
        <v>0.872</v>
      </c>
      <c r="N77" s="4">
        <v>12.1305</v>
      </c>
      <c r="O77" s="4">
        <v>0.7772</v>
      </c>
      <c r="P77" s="4">
        <v>723.20439999999996</v>
      </c>
      <c r="Q77" s="4">
        <v>23.104199999999999</v>
      </c>
      <c r="R77" s="4">
        <v>746.3</v>
      </c>
      <c r="S77" s="4">
        <v>534.71669999999995</v>
      </c>
      <c r="T77" s="4">
        <v>17.082599999999999</v>
      </c>
      <c r="U77" s="4">
        <v>551.79999999999995</v>
      </c>
      <c r="V77" s="4">
        <v>826.20079999999996</v>
      </c>
      <c r="Y77" s="4">
        <v>69.66</v>
      </c>
      <c r="Z77" s="4">
        <v>0</v>
      </c>
      <c r="AA77" s="4">
        <v>0</v>
      </c>
      <c r="AB77" s="4" t="s">
        <v>384</v>
      </c>
      <c r="AC77" s="4">
        <v>0</v>
      </c>
      <c r="AD77" s="4">
        <v>11.8</v>
      </c>
      <c r="AE77" s="4">
        <v>847</v>
      </c>
      <c r="AF77" s="4">
        <v>871</v>
      </c>
      <c r="AG77" s="4">
        <v>780</v>
      </c>
      <c r="AH77" s="4">
        <v>0</v>
      </c>
      <c r="AI77" s="4">
        <v>0</v>
      </c>
      <c r="AJ77" s="4">
        <v>0</v>
      </c>
      <c r="AK77" s="4">
        <v>983</v>
      </c>
      <c r="AL77" s="4">
        <v>-40</v>
      </c>
      <c r="AM77" s="4">
        <v>0</v>
      </c>
      <c r="AN77" s="4">
        <v>24</v>
      </c>
      <c r="AO77" s="4">
        <v>190</v>
      </c>
      <c r="AP77" s="4">
        <v>190</v>
      </c>
      <c r="AQ77" s="4">
        <v>2.2999999999999998</v>
      </c>
      <c r="AR77" s="4">
        <v>195</v>
      </c>
      <c r="AS77" s="4" t="s">
        <v>155</v>
      </c>
      <c r="AT77" s="4">
        <v>2</v>
      </c>
      <c r="AU77" s="5">
        <v>0.6590625</v>
      </c>
      <c r="AV77" s="4">
        <v>47.163525</v>
      </c>
      <c r="AW77" s="4">
        <v>-88.484466999999995</v>
      </c>
      <c r="AX77" s="4">
        <v>311.2</v>
      </c>
      <c r="AY77" s="4">
        <v>43</v>
      </c>
      <c r="AZ77" s="4">
        <v>12</v>
      </c>
      <c r="BA77" s="4">
        <v>12</v>
      </c>
      <c r="BB77" s="4" t="s">
        <v>421</v>
      </c>
      <c r="BC77" s="4">
        <v>1.3011999999999999</v>
      </c>
      <c r="BD77" s="4">
        <v>1.1012</v>
      </c>
      <c r="BE77" s="4">
        <v>2.3012000000000001</v>
      </c>
      <c r="BF77" s="4">
        <v>14.063000000000001</v>
      </c>
      <c r="BG77" s="4">
        <v>14.21</v>
      </c>
      <c r="BH77" s="4">
        <v>1.01</v>
      </c>
      <c r="BI77" s="4">
        <v>14.673999999999999</v>
      </c>
      <c r="BJ77" s="4">
        <v>2832.1559999999999</v>
      </c>
      <c r="BK77" s="4">
        <v>115.496</v>
      </c>
      <c r="BL77" s="4">
        <v>17.681999999999999</v>
      </c>
      <c r="BM77" s="4">
        <v>0.56499999999999995</v>
      </c>
      <c r="BN77" s="4">
        <v>18.247</v>
      </c>
      <c r="BO77" s="4">
        <v>13.074</v>
      </c>
      <c r="BP77" s="4">
        <v>0.41799999999999998</v>
      </c>
      <c r="BQ77" s="4">
        <v>13.491</v>
      </c>
      <c r="BR77" s="4">
        <v>6.3784999999999998</v>
      </c>
      <c r="BU77" s="4">
        <v>3.2269999999999999</v>
      </c>
      <c r="BW77" s="4">
        <v>0</v>
      </c>
      <c r="BX77" s="4">
        <v>0.45077099999999998</v>
      </c>
      <c r="BY77" s="4">
        <v>-5</v>
      </c>
      <c r="BZ77" s="4">
        <v>0.63600000000000001</v>
      </c>
      <c r="CA77" s="4">
        <v>11.015717</v>
      </c>
      <c r="CB77" s="4">
        <v>12.847200000000001</v>
      </c>
      <c r="CC77" s="4">
        <f t="shared" si="14"/>
        <v>2.9103524314000002</v>
      </c>
      <c r="CE77" s="4">
        <f t="shared" si="15"/>
        <v>23305.077059901443</v>
      </c>
      <c r="CF77" s="4">
        <f t="shared" si="16"/>
        <v>950.38662422210393</v>
      </c>
      <c r="CG77" s="4">
        <f t="shared" si="17"/>
        <v>111.013939421109</v>
      </c>
      <c r="CH77" s="4">
        <f t="shared" si="18"/>
        <v>52.487021910721502</v>
      </c>
    </row>
    <row r="78" spans="1:86">
      <c r="A78" s="2">
        <v>42439</v>
      </c>
      <c r="B78" s="32">
        <v>0.45116421296296294</v>
      </c>
      <c r="C78" s="4">
        <v>14.031000000000001</v>
      </c>
      <c r="D78" s="4">
        <v>0.7298</v>
      </c>
      <c r="E78" s="4" t="s">
        <v>155</v>
      </c>
      <c r="F78" s="4">
        <v>7298.3146070000003</v>
      </c>
      <c r="G78" s="4">
        <v>778.4</v>
      </c>
      <c r="H78" s="4">
        <v>23.8</v>
      </c>
      <c r="I78" s="4">
        <v>634.79999999999995</v>
      </c>
      <c r="K78" s="4">
        <v>0</v>
      </c>
      <c r="L78" s="4">
        <v>65</v>
      </c>
      <c r="M78" s="4">
        <v>0.87270000000000003</v>
      </c>
      <c r="N78" s="4">
        <v>12.2456</v>
      </c>
      <c r="O78" s="4">
        <v>0.63690000000000002</v>
      </c>
      <c r="P78" s="4">
        <v>679.32680000000005</v>
      </c>
      <c r="Q78" s="4">
        <v>20.782499999999999</v>
      </c>
      <c r="R78" s="4">
        <v>700.1</v>
      </c>
      <c r="S78" s="4">
        <v>502.2749</v>
      </c>
      <c r="T78" s="4">
        <v>15.366</v>
      </c>
      <c r="U78" s="4">
        <v>517.6</v>
      </c>
      <c r="V78" s="4">
        <v>634.78099999999995</v>
      </c>
      <c r="Y78" s="4">
        <v>56.978000000000002</v>
      </c>
      <c r="Z78" s="4">
        <v>0</v>
      </c>
      <c r="AA78" s="4">
        <v>0</v>
      </c>
      <c r="AB78" s="4" t="s">
        <v>384</v>
      </c>
      <c r="AC78" s="4">
        <v>0</v>
      </c>
      <c r="AD78" s="4">
        <v>11.8</v>
      </c>
      <c r="AE78" s="4">
        <v>847</v>
      </c>
      <c r="AF78" s="4">
        <v>872</v>
      </c>
      <c r="AG78" s="4">
        <v>778</v>
      </c>
      <c r="AH78" s="4">
        <v>0</v>
      </c>
      <c r="AI78" s="4">
        <v>0</v>
      </c>
      <c r="AJ78" s="4">
        <v>0</v>
      </c>
      <c r="AK78" s="4">
        <v>983</v>
      </c>
      <c r="AL78" s="4">
        <v>-40</v>
      </c>
      <c r="AM78" s="4">
        <v>0</v>
      </c>
      <c r="AN78" s="4">
        <v>24</v>
      </c>
      <c r="AO78" s="4">
        <v>190</v>
      </c>
      <c r="AP78" s="4">
        <v>190</v>
      </c>
      <c r="AQ78" s="4">
        <v>2.5</v>
      </c>
      <c r="AR78" s="4">
        <v>195</v>
      </c>
      <c r="AS78" s="4" t="s">
        <v>155</v>
      </c>
      <c r="AT78" s="4">
        <v>2</v>
      </c>
      <c r="AU78" s="5">
        <v>0.65907407407407403</v>
      </c>
      <c r="AV78" s="4">
        <v>47.163674</v>
      </c>
      <c r="AW78" s="4">
        <v>-88.484611999999998</v>
      </c>
      <c r="AX78" s="4">
        <v>311.39999999999998</v>
      </c>
      <c r="AY78" s="4">
        <v>43.8</v>
      </c>
      <c r="AZ78" s="4">
        <v>12</v>
      </c>
      <c r="BA78" s="4">
        <v>12</v>
      </c>
      <c r="BB78" s="4" t="s">
        <v>421</v>
      </c>
      <c r="BC78" s="4">
        <v>1.4048</v>
      </c>
      <c r="BD78" s="4">
        <v>1.1976</v>
      </c>
      <c r="BE78" s="4">
        <v>2.4036</v>
      </c>
      <c r="BF78" s="4">
        <v>14.063000000000001</v>
      </c>
      <c r="BG78" s="4">
        <v>14.28</v>
      </c>
      <c r="BH78" s="4">
        <v>1.02</v>
      </c>
      <c r="BI78" s="4">
        <v>14.582000000000001</v>
      </c>
      <c r="BJ78" s="4">
        <v>2868.8539999999998</v>
      </c>
      <c r="BK78" s="4">
        <v>94.975999999999999</v>
      </c>
      <c r="BL78" s="4">
        <v>16.667000000000002</v>
      </c>
      <c r="BM78" s="4">
        <v>0.51</v>
      </c>
      <c r="BN78" s="4">
        <v>17.175999999999998</v>
      </c>
      <c r="BO78" s="4">
        <v>12.323</v>
      </c>
      <c r="BP78" s="4">
        <v>0.377</v>
      </c>
      <c r="BQ78" s="4">
        <v>12.7</v>
      </c>
      <c r="BR78" s="4">
        <v>4.9176000000000002</v>
      </c>
      <c r="BU78" s="4">
        <v>2.6480000000000001</v>
      </c>
      <c r="BW78" s="4">
        <v>0</v>
      </c>
      <c r="BX78" s="4">
        <v>0.396316</v>
      </c>
      <c r="BY78" s="4">
        <v>-5</v>
      </c>
      <c r="BZ78" s="4">
        <v>0.63538700000000004</v>
      </c>
      <c r="CA78" s="4">
        <v>9.6849720000000001</v>
      </c>
      <c r="CB78" s="4">
        <v>12.834816999999999</v>
      </c>
      <c r="CC78" s="4">
        <f t="shared" si="14"/>
        <v>2.5587696024</v>
      </c>
      <c r="CE78" s="4">
        <f t="shared" si="15"/>
        <v>20755.223684579734</v>
      </c>
      <c r="CF78" s="4">
        <f t="shared" si="16"/>
        <v>687.12040580198402</v>
      </c>
      <c r="CG78" s="4">
        <f t="shared" si="17"/>
        <v>91.88036086679999</v>
      </c>
      <c r="CH78" s="4">
        <f t="shared" si="18"/>
        <v>35.577233275478406</v>
      </c>
    </row>
    <row r="79" spans="1:86">
      <c r="A79" s="2">
        <v>42439</v>
      </c>
      <c r="B79" s="32">
        <v>0.45117578703703703</v>
      </c>
      <c r="C79" s="4">
        <v>14.218999999999999</v>
      </c>
      <c r="D79" s="4">
        <v>0.27100000000000002</v>
      </c>
      <c r="E79" s="4" t="s">
        <v>155</v>
      </c>
      <c r="F79" s="4">
        <v>2709.5758559999999</v>
      </c>
      <c r="G79" s="4">
        <v>562.4</v>
      </c>
      <c r="H79" s="4">
        <v>23.9</v>
      </c>
      <c r="I79" s="4">
        <v>348.4</v>
      </c>
      <c r="K79" s="4">
        <v>0</v>
      </c>
      <c r="L79" s="4">
        <v>53</v>
      </c>
      <c r="M79" s="4">
        <v>0.87560000000000004</v>
      </c>
      <c r="N79" s="4">
        <v>12.4497</v>
      </c>
      <c r="O79" s="4">
        <v>0.23719999999999999</v>
      </c>
      <c r="P79" s="4">
        <v>492.44319999999999</v>
      </c>
      <c r="Q79" s="4">
        <v>20.915199999999999</v>
      </c>
      <c r="R79" s="4">
        <v>513.4</v>
      </c>
      <c r="S79" s="4">
        <v>364.0985</v>
      </c>
      <c r="T79" s="4">
        <v>15.4641</v>
      </c>
      <c r="U79" s="4">
        <v>379.6</v>
      </c>
      <c r="V79" s="4">
        <v>348.38459999999998</v>
      </c>
      <c r="Y79" s="4">
        <v>46.332999999999998</v>
      </c>
      <c r="Z79" s="4">
        <v>0</v>
      </c>
      <c r="AA79" s="4">
        <v>0</v>
      </c>
      <c r="AB79" s="4" t="s">
        <v>384</v>
      </c>
      <c r="AC79" s="4">
        <v>0</v>
      </c>
      <c r="AD79" s="4">
        <v>11.8</v>
      </c>
      <c r="AE79" s="4">
        <v>846</v>
      </c>
      <c r="AF79" s="4">
        <v>871</v>
      </c>
      <c r="AG79" s="4">
        <v>776</v>
      </c>
      <c r="AH79" s="4">
        <v>0</v>
      </c>
      <c r="AI79" s="4">
        <v>0</v>
      </c>
      <c r="AJ79" s="4">
        <v>0</v>
      </c>
      <c r="AK79" s="4">
        <v>983</v>
      </c>
      <c r="AL79" s="4">
        <v>-40</v>
      </c>
      <c r="AM79" s="4">
        <v>0</v>
      </c>
      <c r="AN79" s="4">
        <v>24</v>
      </c>
      <c r="AO79" s="4">
        <v>189.4</v>
      </c>
      <c r="AP79" s="4">
        <v>190</v>
      </c>
      <c r="AQ79" s="4">
        <v>2.4</v>
      </c>
      <c r="AR79" s="4">
        <v>195</v>
      </c>
      <c r="AS79" s="4" t="s">
        <v>155</v>
      </c>
      <c r="AT79" s="4">
        <v>2</v>
      </c>
      <c r="AU79" s="5">
        <v>0.65908564814814818</v>
      </c>
      <c r="AV79" s="4">
        <v>47.163809999999998</v>
      </c>
      <c r="AW79" s="4">
        <v>-88.484790000000004</v>
      </c>
      <c r="AX79" s="4">
        <v>311.7</v>
      </c>
      <c r="AY79" s="4">
        <v>44.7</v>
      </c>
      <c r="AZ79" s="4">
        <v>12</v>
      </c>
      <c r="BA79" s="4">
        <v>12</v>
      </c>
      <c r="BB79" s="4" t="s">
        <v>421</v>
      </c>
      <c r="BC79" s="4">
        <v>1.794</v>
      </c>
      <c r="BD79" s="4">
        <v>1.0012000000000001</v>
      </c>
      <c r="BE79" s="4">
        <v>2.6928000000000001</v>
      </c>
      <c r="BF79" s="4">
        <v>14.063000000000001</v>
      </c>
      <c r="BG79" s="4">
        <v>14.62</v>
      </c>
      <c r="BH79" s="4">
        <v>1.04</v>
      </c>
      <c r="BI79" s="4">
        <v>14.21</v>
      </c>
      <c r="BJ79" s="4">
        <v>2968.2620000000002</v>
      </c>
      <c r="BK79" s="4">
        <v>36.000999999999998</v>
      </c>
      <c r="BL79" s="4">
        <v>12.295</v>
      </c>
      <c r="BM79" s="4">
        <v>0.52200000000000002</v>
      </c>
      <c r="BN79" s="4">
        <v>12.817</v>
      </c>
      <c r="BO79" s="4">
        <v>9.0909999999999993</v>
      </c>
      <c r="BP79" s="4">
        <v>0.38600000000000001</v>
      </c>
      <c r="BQ79" s="4">
        <v>9.4770000000000003</v>
      </c>
      <c r="BR79" s="4">
        <v>2.7465999999999999</v>
      </c>
      <c r="BU79" s="4">
        <v>2.1920000000000002</v>
      </c>
      <c r="BW79" s="4">
        <v>0</v>
      </c>
      <c r="BX79" s="4">
        <v>0.286715</v>
      </c>
      <c r="BY79" s="4">
        <v>-5</v>
      </c>
      <c r="BZ79" s="4">
        <v>0.63561199999999995</v>
      </c>
      <c r="CA79" s="4">
        <v>7.0066050000000004</v>
      </c>
      <c r="CB79" s="4">
        <v>12.839370000000001</v>
      </c>
      <c r="CC79" s="4">
        <f t="shared" si="14"/>
        <v>1.8511450410000001</v>
      </c>
      <c r="CE79" s="4">
        <f t="shared" si="15"/>
        <v>15535.687209770971</v>
      </c>
      <c r="CF79" s="4">
        <f t="shared" si="16"/>
        <v>188.42685559393499</v>
      </c>
      <c r="CG79" s="4">
        <f t="shared" si="17"/>
        <v>49.601991901995007</v>
      </c>
      <c r="CH79" s="4">
        <f t="shared" si="18"/>
        <v>14.375522945871001</v>
      </c>
    </row>
    <row r="80" spans="1:86">
      <c r="A80" s="2">
        <v>42439</v>
      </c>
      <c r="B80" s="32">
        <v>0.45118736111111107</v>
      </c>
      <c r="C80" s="4">
        <v>14.343</v>
      </c>
      <c r="D80" s="4">
        <v>0.26040000000000002</v>
      </c>
      <c r="E80" s="4" t="s">
        <v>155</v>
      </c>
      <c r="F80" s="4">
        <v>2603.5399670000002</v>
      </c>
      <c r="G80" s="4">
        <v>329.9</v>
      </c>
      <c r="H80" s="4">
        <v>23.8</v>
      </c>
      <c r="I80" s="4">
        <v>220.3</v>
      </c>
      <c r="K80" s="4">
        <v>0</v>
      </c>
      <c r="L80" s="4">
        <v>50</v>
      </c>
      <c r="M80" s="4">
        <v>0.87480000000000002</v>
      </c>
      <c r="N80" s="4">
        <v>12.546799999999999</v>
      </c>
      <c r="O80" s="4">
        <v>0.2278</v>
      </c>
      <c r="P80" s="4">
        <v>288.59640000000002</v>
      </c>
      <c r="Q80" s="4">
        <v>20.831</v>
      </c>
      <c r="R80" s="4">
        <v>309.39999999999998</v>
      </c>
      <c r="S80" s="4">
        <v>213.38</v>
      </c>
      <c r="T80" s="4">
        <v>15.401899999999999</v>
      </c>
      <c r="U80" s="4">
        <v>228.8</v>
      </c>
      <c r="V80" s="4">
        <v>220.33459999999999</v>
      </c>
      <c r="Y80" s="4">
        <v>43.517000000000003</v>
      </c>
      <c r="Z80" s="4">
        <v>0</v>
      </c>
      <c r="AA80" s="4">
        <v>0</v>
      </c>
      <c r="AB80" s="4" t="s">
        <v>384</v>
      </c>
      <c r="AC80" s="4">
        <v>0</v>
      </c>
      <c r="AD80" s="4">
        <v>11.8</v>
      </c>
      <c r="AE80" s="4">
        <v>845</v>
      </c>
      <c r="AF80" s="4">
        <v>869</v>
      </c>
      <c r="AG80" s="4">
        <v>776</v>
      </c>
      <c r="AH80" s="4">
        <v>0</v>
      </c>
      <c r="AI80" s="4">
        <v>0</v>
      </c>
      <c r="AJ80" s="4">
        <v>0</v>
      </c>
      <c r="AK80" s="4">
        <v>983</v>
      </c>
      <c r="AL80" s="4">
        <v>-40</v>
      </c>
      <c r="AM80" s="4">
        <v>0</v>
      </c>
      <c r="AN80" s="4">
        <v>24</v>
      </c>
      <c r="AO80" s="4">
        <v>189.6</v>
      </c>
      <c r="AP80" s="4">
        <v>189.4</v>
      </c>
      <c r="AQ80" s="4">
        <v>2.1</v>
      </c>
      <c r="AR80" s="4">
        <v>195</v>
      </c>
      <c r="AS80" s="4" t="s">
        <v>155</v>
      </c>
      <c r="AT80" s="4">
        <v>2</v>
      </c>
      <c r="AU80" s="5">
        <v>0.65909722222222222</v>
      </c>
      <c r="AV80" s="4">
        <v>47.163936</v>
      </c>
      <c r="AW80" s="4">
        <v>-88.484984999999995</v>
      </c>
      <c r="AX80" s="4">
        <v>311.8</v>
      </c>
      <c r="AY80" s="4">
        <v>44</v>
      </c>
      <c r="AZ80" s="4">
        <v>12</v>
      </c>
      <c r="BA80" s="4">
        <v>11</v>
      </c>
      <c r="BB80" s="4" t="s">
        <v>440</v>
      </c>
      <c r="BC80" s="4">
        <v>1.3048</v>
      </c>
      <c r="BD80" s="4">
        <v>1.1012</v>
      </c>
      <c r="BE80" s="4">
        <v>2.1036000000000001</v>
      </c>
      <c r="BF80" s="4">
        <v>14.063000000000001</v>
      </c>
      <c r="BG80" s="4">
        <v>14.53</v>
      </c>
      <c r="BH80" s="4">
        <v>1.03</v>
      </c>
      <c r="BI80" s="4">
        <v>14.314</v>
      </c>
      <c r="BJ80" s="4">
        <v>2973.8719999999998</v>
      </c>
      <c r="BK80" s="4">
        <v>34.357999999999997</v>
      </c>
      <c r="BL80" s="4">
        <v>7.1630000000000003</v>
      </c>
      <c r="BM80" s="4">
        <v>0.51700000000000002</v>
      </c>
      <c r="BN80" s="4">
        <v>7.68</v>
      </c>
      <c r="BO80" s="4">
        <v>5.2960000000000003</v>
      </c>
      <c r="BP80" s="4">
        <v>0.38200000000000001</v>
      </c>
      <c r="BQ80" s="4">
        <v>5.6790000000000003</v>
      </c>
      <c r="BR80" s="4">
        <v>1.7269000000000001</v>
      </c>
      <c r="BU80" s="4">
        <v>2.0459999999999998</v>
      </c>
      <c r="BW80" s="4">
        <v>0</v>
      </c>
      <c r="BX80" s="4">
        <v>0.20030600000000001</v>
      </c>
      <c r="BY80" s="4">
        <v>-5</v>
      </c>
      <c r="BZ80" s="4">
        <v>0.63477499999999998</v>
      </c>
      <c r="CA80" s="4">
        <v>4.8949850000000001</v>
      </c>
      <c r="CB80" s="4">
        <v>12.82245</v>
      </c>
      <c r="CC80" s="4">
        <f t="shared" si="14"/>
        <v>1.293255037</v>
      </c>
      <c r="CE80" s="4">
        <f t="shared" si="15"/>
        <v>10874.122947444239</v>
      </c>
      <c r="CF80" s="4">
        <f t="shared" si="16"/>
        <v>125.63187528860999</v>
      </c>
      <c r="CG80" s="4">
        <f t="shared" si="17"/>
        <v>20.765569001805002</v>
      </c>
      <c r="CH80" s="4">
        <f t="shared" si="18"/>
        <v>6.3145027485855012</v>
      </c>
    </row>
    <row r="81" spans="1:86">
      <c r="A81" s="2">
        <v>42439</v>
      </c>
      <c r="B81" s="32">
        <v>0.45119893518518522</v>
      </c>
      <c r="C81" s="4">
        <v>14.247999999999999</v>
      </c>
      <c r="D81" s="4">
        <v>0.72709999999999997</v>
      </c>
      <c r="E81" s="4" t="s">
        <v>155</v>
      </c>
      <c r="F81" s="4">
        <v>7270.9762099999998</v>
      </c>
      <c r="G81" s="4">
        <v>271.89999999999998</v>
      </c>
      <c r="H81" s="4">
        <v>23.8</v>
      </c>
      <c r="I81" s="4">
        <v>352.2</v>
      </c>
      <c r="K81" s="4">
        <v>0</v>
      </c>
      <c r="L81" s="4">
        <v>50</v>
      </c>
      <c r="M81" s="4">
        <v>0.87129999999999996</v>
      </c>
      <c r="N81" s="4">
        <v>12.413600000000001</v>
      </c>
      <c r="O81" s="4">
        <v>0.63349999999999995</v>
      </c>
      <c r="P81" s="4">
        <v>236.90119999999999</v>
      </c>
      <c r="Q81" s="4">
        <v>20.736499999999999</v>
      </c>
      <c r="R81" s="4">
        <v>257.60000000000002</v>
      </c>
      <c r="S81" s="4">
        <v>175.15799999999999</v>
      </c>
      <c r="T81" s="4">
        <v>15.332000000000001</v>
      </c>
      <c r="U81" s="4">
        <v>190.5</v>
      </c>
      <c r="V81" s="4">
        <v>352.22980000000001</v>
      </c>
      <c r="Y81" s="4">
        <v>43.564</v>
      </c>
      <c r="Z81" s="4">
        <v>0</v>
      </c>
      <c r="AA81" s="4">
        <v>0</v>
      </c>
      <c r="AB81" s="4" t="s">
        <v>384</v>
      </c>
      <c r="AC81" s="4">
        <v>0</v>
      </c>
      <c r="AD81" s="4">
        <v>11.8</v>
      </c>
      <c r="AE81" s="4">
        <v>846</v>
      </c>
      <c r="AF81" s="4">
        <v>868</v>
      </c>
      <c r="AG81" s="4">
        <v>777</v>
      </c>
      <c r="AH81" s="4">
        <v>0</v>
      </c>
      <c r="AI81" s="4">
        <v>0</v>
      </c>
      <c r="AJ81" s="4">
        <v>0</v>
      </c>
      <c r="AK81" s="4">
        <v>983</v>
      </c>
      <c r="AL81" s="4">
        <v>-40</v>
      </c>
      <c r="AM81" s="4">
        <v>0</v>
      </c>
      <c r="AN81" s="4">
        <v>24</v>
      </c>
      <c r="AO81" s="4">
        <v>190</v>
      </c>
      <c r="AP81" s="4">
        <v>189.6</v>
      </c>
      <c r="AQ81" s="4">
        <v>2</v>
      </c>
      <c r="AR81" s="4">
        <v>195</v>
      </c>
      <c r="AS81" s="4" t="s">
        <v>155</v>
      </c>
      <c r="AT81" s="4">
        <v>2</v>
      </c>
      <c r="AU81" s="5">
        <v>0.65910879629629626</v>
      </c>
      <c r="AV81" s="4">
        <v>47.164048999999999</v>
      </c>
      <c r="AW81" s="4">
        <v>-88.485190000000003</v>
      </c>
      <c r="AX81" s="4">
        <v>312</v>
      </c>
      <c r="AY81" s="4">
        <v>42.6</v>
      </c>
      <c r="AZ81" s="4">
        <v>12</v>
      </c>
      <c r="BA81" s="4">
        <v>11</v>
      </c>
      <c r="BB81" s="4" t="s">
        <v>443</v>
      </c>
      <c r="BC81" s="4">
        <v>1.7</v>
      </c>
      <c r="BD81" s="4">
        <v>1.2012</v>
      </c>
      <c r="BE81" s="4">
        <v>2.4011999999999998</v>
      </c>
      <c r="BF81" s="4">
        <v>14.063000000000001</v>
      </c>
      <c r="BG81" s="4">
        <v>14.12</v>
      </c>
      <c r="BH81" s="4">
        <v>1</v>
      </c>
      <c r="BI81" s="4">
        <v>14.773999999999999</v>
      </c>
      <c r="BJ81" s="4">
        <v>2877.82</v>
      </c>
      <c r="BK81" s="4">
        <v>93.474999999999994</v>
      </c>
      <c r="BL81" s="4">
        <v>5.7510000000000003</v>
      </c>
      <c r="BM81" s="4">
        <v>0.503</v>
      </c>
      <c r="BN81" s="4">
        <v>6.2549999999999999</v>
      </c>
      <c r="BO81" s="4">
        <v>4.2519999999999998</v>
      </c>
      <c r="BP81" s="4">
        <v>0.372</v>
      </c>
      <c r="BQ81" s="4">
        <v>4.625</v>
      </c>
      <c r="BR81" s="4">
        <v>2.7002000000000002</v>
      </c>
      <c r="BU81" s="4">
        <v>2.004</v>
      </c>
      <c r="BW81" s="4">
        <v>0</v>
      </c>
      <c r="BX81" s="4">
        <v>0.201681</v>
      </c>
      <c r="BY81" s="4">
        <v>-5</v>
      </c>
      <c r="BZ81" s="4">
        <v>0.63400000000000001</v>
      </c>
      <c r="CA81" s="4">
        <v>4.928579</v>
      </c>
      <c r="CB81" s="4">
        <v>12.806800000000001</v>
      </c>
      <c r="CC81" s="4">
        <f t="shared" si="14"/>
        <v>1.3021305718</v>
      </c>
      <c r="CE81" s="4">
        <f t="shared" si="15"/>
        <v>10595.121723681661</v>
      </c>
      <c r="CF81" s="4">
        <f t="shared" si="16"/>
        <v>344.14209475267501</v>
      </c>
      <c r="CG81" s="4">
        <f t="shared" si="17"/>
        <v>17.027624372625002</v>
      </c>
      <c r="CH81" s="4">
        <f t="shared" si="18"/>
        <v>9.9411873148026011</v>
      </c>
    </row>
    <row r="82" spans="1:86">
      <c r="A82" s="2">
        <v>42439</v>
      </c>
      <c r="B82" s="32">
        <v>0.45121050925925926</v>
      </c>
      <c r="C82" s="4">
        <v>13.997</v>
      </c>
      <c r="D82" s="4">
        <v>0.75980000000000003</v>
      </c>
      <c r="E82" s="4" t="s">
        <v>155</v>
      </c>
      <c r="F82" s="4">
        <v>7598.005204</v>
      </c>
      <c r="G82" s="4">
        <v>240.7</v>
      </c>
      <c r="H82" s="4">
        <v>23.8</v>
      </c>
      <c r="I82" s="4">
        <v>410.1</v>
      </c>
      <c r="K82" s="4">
        <v>0</v>
      </c>
      <c r="L82" s="4">
        <v>50</v>
      </c>
      <c r="M82" s="4">
        <v>0.87290000000000001</v>
      </c>
      <c r="N82" s="4">
        <v>12.217700000000001</v>
      </c>
      <c r="O82" s="4">
        <v>0.66320000000000001</v>
      </c>
      <c r="P82" s="4">
        <v>210.07810000000001</v>
      </c>
      <c r="Q82" s="4">
        <v>20.773900000000001</v>
      </c>
      <c r="R82" s="4">
        <v>230.9</v>
      </c>
      <c r="S82" s="4">
        <v>155.32570000000001</v>
      </c>
      <c r="T82" s="4">
        <v>15.3597</v>
      </c>
      <c r="U82" s="4">
        <v>170.7</v>
      </c>
      <c r="V82" s="4">
        <v>410.06060000000002</v>
      </c>
      <c r="Y82" s="4">
        <v>43.643000000000001</v>
      </c>
      <c r="Z82" s="4">
        <v>0</v>
      </c>
      <c r="AA82" s="4">
        <v>0</v>
      </c>
      <c r="AB82" s="4" t="s">
        <v>384</v>
      </c>
      <c r="AC82" s="4">
        <v>0</v>
      </c>
      <c r="AD82" s="4">
        <v>11.9</v>
      </c>
      <c r="AE82" s="4">
        <v>845</v>
      </c>
      <c r="AF82" s="4">
        <v>869</v>
      </c>
      <c r="AG82" s="4">
        <v>778</v>
      </c>
      <c r="AH82" s="4">
        <v>0</v>
      </c>
      <c r="AI82" s="4">
        <v>0</v>
      </c>
      <c r="AJ82" s="4">
        <v>0</v>
      </c>
      <c r="AK82" s="4">
        <v>983</v>
      </c>
      <c r="AL82" s="4">
        <v>-40</v>
      </c>
      <c r="AM82" s="4">
        <v>0</v>
      </c>
      <c r="AN82" s="4">
        <v>24</v>
      </c>
      <c r="AO82" s="4">
        <v>190</v>
      </c>
      <c r="AP82" s="4">
        <v>189.4</v>
      </c>
      <c r="AQ82" s="4">
        <v>1.9</v>
      </c>
      <c r="AR82" s="4">
        <v>195</v>
      </c>
      <c r="AS82" s="4" t="s">
        <v>155</v>
      </c>
      <c r="AT82" s="4">
        <v>2</v>
      </c>
      <c r="AU82" s="5">
        <v>0.65912037037037041</v>
      </c>
      <c r="AV82" s="4">
        <v>47.164154000000003</v>
      </c>
      <c r="AW82" s="4">
        <v>-88.485393999999999</v>
      </c>
      <c r="AX82" s="4">
        <v>312.3</v>
      </c>
      <c r="AY82" s="4">
        <v>40</v>
      </c>
      <c r="AZ82" s="4">
        <v>12</v>
      </c>
      <c r="BA82" s="4">
        <v>11</v>
      </c>
      <c r="BB82" s="4" t="s">
        <v>443</v>
      </c>
      <c r="BC82" s="4">
        <v>1.6928000000000001</v>
      </c>
      <c r="BD82" s="4">
        <v>1.3</v>
      </c>
      <c r="BE82" s="4">
        <v>2.4916</v>
      </c>
      <c r="BF82" s="4">
        <v>14.063000000000001</v>
      </c>
      <c r="BG82" s="4">
        <v>14.31</v>
      </c>
      <c r="BH82" s="4">
        <v>1.02</v>
      </c>
      <c r="BI82" s="4">
        <v>14.567</v>
      </c>
      <c r="BJ82" s="4">
        <v>2867.6770000000001</v>
      </c>
      <c r="BK82" s="4">
        <v>99.073999999999998</v>
      </c>
      <c r="BL82" s="4">
        <v>5.1639999999999997</v>
      </c>
      <c r="BM82" s="4">
        <v>0.51100000000000001</v>
      </c>
      <c r="BN82" s="4">
        <v>5.6740000000000004</v>
      </c>
      <c r="BO82" s="4">
        <v>3.8180000000000001</v>
      </c>
      <c r="BP82" s="4">
        <v>0.378</v>
      </c>
      <c r="BQ82" s="4">
        <v>4.1950000000000003</v>
      </c>
      <c r="BR82" s="4">
        <v>3.1825999999999999</v>
      </c>
      <c r="BU82" s="4">
        <v>2.032</v>
      </c>
      <c r="BW82" s="4">
        <v>0</v>
      </c>
      <c r="BX82" s="4">
        <v>0.20067499999999999</v>
      </c>
      <c r="BY82" s="4">
        <v>-5</v>
      </c>
      <c r="BZ82" s="4">
        <v>0.63522599999999996</v>
      </c>
      <c r="CA82" s="4">
        <v>4.9039950000000001</v>
      </c>
      <c r="CB82" s="4">
        <v>12.831564999999999</v>
      </c>
      <c r="CC82" s="4">
        <f t="shared" si="14"/>
        <v>1.295635479</v>
      </c>
      <c r="CE82" s="4">
        <f t="shared" si="15"/>
        <v>10505.116031202406</v>
      </c>
      <c r="CF82" s="4">
        <f t="shared" si="16"/>
        <v>362.93622527061001</v>
      </c>
      <c r="CG82" s="4">
        <f t="shared" si="17"/>
        <v>15.367477491675</v>
      </c>
      <c r="CH82" s="4">
        <f t="shared" si="18"/>
        <v>11.658768501789</v>
      </c>
    </row>
    <row r="83" spans="1:86">
      <c r="A83" s="2">
        <v>42439</v>
      </c>
      <c r="B83" s="32">
        <v>0.45122208333333336</v>
      </c>
      <c r="C83" s="4">
        <v>14.349</v>
      </c>
      <c r="D83" s="4">
        <v>0.6522</v>
      </c>
      <c r="E83" s="4" t="s">
        <v>155</v>
      </c>
      <c r="F83" s="4">
        <v>6522.2489960000003</v>
      </c>
      <c r="G83" s="4">
        <v>231.7</v>
      </c>
      <c r="H83" s="4">
        <v>24.7</v>
      </c>
      <c r="I83" s="4">
        <v>341.2</v>
      </c>
      <c r="K83" s="4">
        <v>0</v>
      </c>
      <c r="L83" s="4">
        <v>50</v>
      </c>
      <c r="M83" s="4">
        <v>0.87109999999999999</v>
      </c>
      <c r="N83" s="4">
        <v>12.499499999999999</v>
      </c>
      <c r="O83" s="4">
        <v>0.56820000000000004</v>
      </c>
      <c r="P83" s="4">
        <v>201.84460000000001</v>
      </c>
      <c r="Q83" s="4">
        <v>21.479199999999999</v>
      </c>
      <c r="R83" s="4">
        <v>223.3</v>
      </c>
      <c r="S83" s="4">
        <v>149.2381</v>
      </c>
      <c r="T83" s="4">
        <v>15.8811</v>
      </c>
      <c r="U83" s="4">
        <v>165.1</v>
      </c>
      <c r="V83" s="4">
        <v>341.1617</v>
      </c>
      <c r="Y83" s="4">
        <v>43.612000000000002</v>
      </c>
      <c r="Z83" s="4">
        <v>0</v>
      </c>
      <c r="AA83" s="4">
        <v>0</v>
      </c>
      <c r="AB83" s="4" t="s">
        <v>384</v>
      </c>
      <c r="AC83" s="4">
        <v>0</v>
      </c>
      <c r="AD83" s="4">
        <v>11.8</v>
      </c>
      <c r="AE83" s="4">
        <v>846</v>
      </c>
      <c r="AF83" s="4">
        <v>868</v>
      </c>
      <c r="AG83" s="4">
        <v>780</v>
      </c>
      <c r="AH83" s="4">
        <v>0</v>
      </c>
      <c r="AI83" s="4">
        <v>0</v>
      </c>
      <c r="AJ83" s="4">
        <v>0</v>
      </c>
      <c r="AK83" s="4">
        <v>983</v>
      </c>
      <c r="AL83" s="4">
        <v>-40</v>
      </c>
      <c r="AM83" s="4">
        <v>0</v>
      </c>
      <c r="AN83" s="4">
        <v>24</v>
      </c>
      <c r="AO83" s="4">
        <v>190</v>
      </c>
      <c r="AP83" s="4">
        <v>189.6</v>
      </c>
      <c r="AQ83" s="4">
        <v>1.7</v>
      </c>
      <c r="AR83" s="4">
        <v>195</v>
      </c>
      <c r="AS83" s="4" t="s">
        <v>155</v>
      </c>
      <c r="AT83" s="4">
        <v>2</v>
      </c>
      <c r="AU83" s="5">
        <v>0.65913194444444445</v>
      </c>
      <c r="AV83" s="4">
        <v>47.164237999999997</v>
      </c>
      <c r="AW83" s="4">
        <v>-88.485601000000003</v>
      </c>
      <c r="AX83" s="4">
        <v>312.8</v>
      </c>
      <c r="AY83" s="4">
        <v>39</v>
      </c>
      <c r="AZ83" s="4">
        <v>12</v>
      </c>
      <c r="BA83" s="4">
        <v>10</v>
      </c>
      <c r="BB83" s="4" t="s">
        <v>444</v>
      </c>
      <c r="BC83" s="4">
        <v>1.1035999999999999</v>
      </c>
      <c r="BD83" s="4">
        <v>1.3011999999999999</v>
      </c>
      <c r="BE83" s="4">
        <v>1.8036000000000001</v>
      </c>
      <c r="BF83" s="4">
        <v>14.063000000000001</v>
      </c>
      <c r="BG83" s="4">
        <v>14.11</v>
      </c>
      <c r="BH83" s="4">
        <v>1</v>
      </c>
      <c r="BI83" s="4">
        <v>14.792999999999999</v>
      </c>
      <c r="BJ83" s="4">
        <v>2893.42</v>
      </c>
      <c r="BK83" s="4">
        <v>83.71</v>
      </c>
      <c r="BL83" s="4">
        <v>4.8929999999999998</v>
      </c>
      <c r="BM83" s="4">
        <v>0.52100000000000002</v>
      </c>
      <c r="BN83" s="4">
        <v>5.4139999999999997</v>
      </c>
      <c r="BO83" s="4">
        <v>3.6179999999999999</v>
      </c>
      <c r="BP83" s="4">
        <v>0.38500000000000001</v>
      </c>
      <c r="BQ83" s="4">
        <v>4.0030000000000001</v>
      </c>
      <c r="BR83" s="4">
        <v>2.6114000000000002</v>
      </c>
      <c r="BU83" s="4">
        <v>2.0030000000000001</v>
      </c>
      <c r="BW83" s="4">
        <v>0</v>
      </c>
      <c r="BX83" s="4">
        <v>0.22348899999999999</v>
      </c>
      <c r="BY83" s="4">
        <v>-5</v>
      </c>
      <c r="BZ83" s="4">
        <v>0.633548</v>
      </c>
      <c r="CA83" s="4">
        <v>5.4615119999999999</v>
      </c>
      <c r="CB83" s="4">
        <v>12.79767</v>
      </c>
      <c r="CC83" s="4">
        <f t="shared" si="14"/>
        <v>1.4429314704</v>
      </c>
      <c r="CE83" s="4">
        <f t="shared" si="15"/>
        <v>11804.42869412688</v>
      </c>
      <c r="CF83" s="4">
        <f t="shared" si="16"/>
        <v>341.51582763144</v>
      </c>
      <c r="CG83" s="4">
        <f t="shared" si="17"/>
        <v>16.331237104391999</v>
      </c>
      <c r="CH83" s="4">
        <f t="shared" si="18"/>
        <v>10.653857750289601</v>
      </c>
    </row>
    <row r="84" spans="1:86">
      <c r="A84" s="2">
        <v>42439</v>
      </c>
      <c r="B84" s="32">
        <v>0.4512336574074074</v>
      </c>
      <c r="C84" s="4">
        <v>13.987</v>
      </c>
      <c r="D84" s="4">
        <v>0.98070000000000002</v>
      </c>
      <c r="E84" s="4" t="s">
        <v>155</v>
      </c>
      <c r="F84" s="4">
        <v>9806.8452899999993</v>
      </c>
      <c r="G84" s="4">
        <v>213.6</v>
      </c>
      <c r="H84" s="4">
        <v>27.2</v>
      </c>
      <c r="I84" s="4">
        <v>453</v>
      </c>
      <c r="K84" s="4">
        <v>0</v>
      </c>
      <c r="L84" s="4">
        <v>52</v>
      </c>
      <c r="M84" s="4">
        <v>0.87090000000000001</v>
      </c>
      <c r="N84" s="4">
        <v>12.1816</v>
      </c>
      <c r="O84" s="4">
        <v>0.85409999999999997</v>
      </c>
      <c r="P84" s="4">
        <v>186.03299999999999</v>
      </c>
      <c r="Q84" s="4">
        <v>23.677600000000002</v>
      </c>
      <c r="R84" s="4">
        <v>209.7</v>
      </c>
      <c r="S84" s="4">
        <v>137.54750000000001</v>
      </c>
      <c r="T84" s="4">
        <v>17.506499999999999</v>
      </c>
      <c r="U84" s="4">
        <v>155.1</v>
      </c>
      <c r="V84" s="4">
        <v>453.0478</v>
      </c>
      <c r="Y84" s="4">
        <v>45.081000000000003</v>
      </c>
      <c r="Z84" s="4">
        <v>0</v>
      </c>
      <c r="AA84" s="4">
        <v>0</v>
      </c>
      <c r="AB84" s="4" t="s">
        <v>384</v>
      </c>
      <c r="AC84" s="4">
        <v>0</v>
      </c>
      <c r="AD84" s="4">
        <v>11.8</v>
      </c>
      <c r="AE84" s="4">
        <v>846</v>
      </c>
      <c r="AF84" s="4">
        <v>870</v>
      </c>
      <c r="AG84" s="4">
        <v>782</v>
      </c>
      <c r="AH84" s="4">
        <v>0</v>
      </c>
      <c r="AI84" s="4">
        <v>0</v>
      </c>
      <c r="AJ84" s="4">
        <v>0</v>
      </c>
      <c r="AK84" s="4">
        <v>983</v>
      </c>
      <c r="AL84" s="4">
        <v>-40</v>
      </c>
      <c r="AM84" s="4">
        <v>0</v>
      </c>
      <c r="AN84" s="4">
        <v>24</v>
      </c>
      <c r="AO84" s="4">
        <v>190</v>
      </c>
      <c r="AP84" s="4">
        <v>190</v>
      </c>
      <c r="AQ84" s="4">
        <v>1.7</v>
      </c>
      <c r="AR84" s="4">
        <v>195</v>
      </c>
      <c r="AS84" s="4" t="s">
        <v>155</v>
      </c>
      <c r="AT84" s="4">
        <v>2</v>
      </c>
      <c r="AU84" s="5">
        <v>0.65914351851851849</v>
      </c>
      <c r="AV84" s="4">
        <v>47.164302999999997</v>
      </c>
      <c r="AW84" s="4">
        <v>-88.485810000000001</v>
      </c>
      <c r="AX84" s="4">
        <v>313.3</v>
      </c>
      <c r="AY84" s="4">
        <v>38</v>
      </c>
      <c r="AZ84" s="4">
        <v>12</v>
      </c>
      <c r="BA84" s="4">
        <v>11</v>
      </c>
      <c r="BB84" s="4" t="s">
        <v>449</v>
      </c>
      <c r="BC84" s="4">
        <v>1.3988</v>
      </c>
      <c r="BD84" s="4">
        <v>1.4</v>
      </c>
      <c r="BE84" s="4">
        <v>2.0988000000000002</v>
      </c>
      <c r="BF84" s="4">
        <v>14.063000000000001</v>
      </c>
      <c r="BG84" s="4">
        <v>14.09</v>
      </c>
      <c r="BH84" s="4">
        <v>1</v>
      </c>
      <c r="BI84" s="4">
        <v>14.821999999999999</v>
      </c>
      <c r="BJ84" s="4">
        <v>2824.3150000000001</v>
      </c>
      <c r="BK84" s="4">
        <v>126.035</v>
      </c>
      <c r="BL84" s="4">
        <v>4.5170000000000003</v>
      </c>
      <c r="BM84" s="4">
        <v>0.57499999999999996</v>
      </c>
      <c r="BN84" s="4">
        <v>5.0919999999999996</v>
      </c>
      <c r="BO84" s="4">
        <v>3.34</v>
      </c>
      <c r="BP84" s="4">
        <v>0.42499999999999999</v>
      </c>
      <c r="BQ84" s="4">
        <v>3.7650000000000001</v>
      </c>
      <c r="BR84" s="4">
        <v>3.4733999999999998</v>
      </c>
      <c r="BU84" s="4">
        <v>2.0739999999999998</v>
      </c>
      <c r="BW84" s="4">
        <v>0</v>
      </c>
      <c r="BX84" s="4">
        <v>0.23419200000000001</v>
      </c>
      <c r="BY84" s="4">
        <v>-5</v>
      </c>
      <c r="BZ84" s="4">
        <v>0.63261299999999998</v>
      </c>
      <c r="CA84" s="4">
        <v>5.7230670000000003</v>
      </c>
      <c r="CB84" s="4">
        <v>12.778783000000001</v>
      </c>
      <c r="CC84" s="4">
        <f t="shared" si="14"/>
        <v>1.5120343013999999</v>
      </c>
      <c r="CE84" s="4">
        <f t="shared" si="15"/>
        <v>12074.316748656436</v>
      </c>
      <c r="CF84" s="4">
        <f t="shared" si="16"/>
        <v>538.81614176071503</v>
      </c>
      <c r="CG84" s="4">
        <f t="shared" si="17"/>
        <v>16.095868399485003</v>
      </c>
      <c r="CH84" s="4">
        <f t="shared" si="18"/>
        <v>14.849240185596599</v>
      </c>
    </row>
    <row r="85" spans="1:86">
      <c r="A85" s="2">
        <v>42439</v>
      </c>
      <c r="B85" s="32">
        <v>0.45124523148148149</v>
      </c>
      <c r="C85" s="4">
        <v>13.957000000000001</v>
      </c>
      <c r="D85" s="4">
        <v>1.2173</v>
      </c>
      <c r="E85" s="4" t="s">
        <v>155</v>
      </c>
      <c r="F85" s="4">
        <v>12172.776886</v>
      </c>
      <c r="G85" s="4">
        <v>199.3</v>
      </c>
      <c r="H85" s="4">
        <v>27.2</v>
      </c>
      <c r="I85" s="4">
        <v>533.20000000000005</v>
      </c>
      <c r="K85" s="4">
        <v>0</v>
      </c>
      <c r="L85" s="4">
        <v>53</v>
      </c>
      <c r="M85" s="4">
        <v>0.86899999999999999</v>
      </c>
      <c r="N85" s="4">
        <v>12.129</v>
      </c>
      <c r="O85" s="4">
        <v>1.0578000000000001</v>
      </c>
      <c r="P85" s="4">
        <v>173.23429999999999</v>
      </c>
      <c r="Q85" s="4">
        <v>23.637599999999999</v>
      </c>
      <c r="R85" s="4">
        <v>196.9</v>
      </c>
      <c r="S85" s="4">
        <v>128.08449999999999</v>
      </c>
      <c r="T85" s="4">
        <v>17.477</v>
      </c>
      <c r="U85" s="4">
        <v>145.6</v>
      </c>
      <c r="V85" s="4">
        <v>533.20460000000003</v>
      </c>
      <c r="Y85" s="4">
        <v>45.722000000000001</v>
      </c>
      <c r="Z85" s="4">
        <v>0</v>
      </c>
      <c r="AA85" s="4">
        <v>0</v>
      </c>
      <c r="AB85" s="4" t="s">
        <v>384</v>
      </c>
      <c r="AC85" s="4">
        <v>0</v>
      </c>
      <c r="AD85" s="4">
        <v>11.8</v>
      </c>
      <c r="AE85" s="4">
        <v>846</v>
      </c>
      <c r="AF85" s="4">
        <v>871</v>
      </c>
      <c r="AG85" s="4">
        <v>783</v>
      </c>
      <c r="AH85" s="4">
        <v>0</v>
      </c>
      <c r="AI85" s="4">
        <v>0</v>
      </c>
      <c r="AJ85" s="4">
        <v>0</v>
      </c>
      <c r="AK85" s="4">
        <v>983</v>
      </c>
      <c r="AL85" s="4">
        <v>-40</v>
      </c>
      <c r="AM85" s="4">
        <v>0</v>
      </c>
      <c r="AN85" s="4">
        <v>24</v>
      </c>
      <c r="AO85" s="4">
        <v>190</v>
      </c>
      <c r="AP85" s="4">
        <v>190</v>
      </c>
      <c r="AQ85" s="4">
        <v>2</v>
      </c>
      <c r="AR85" s="4">
        <v>195</v>
      </c>
      <c r="AS85" s="4" t="s">
        <v>155</v>
      </c>
      <c r="AT85" s="4">
        <v>2</v>
      </c>
      <c r="AU85" s="5">
        <v>0.65915509259259253</v>
      </c>
      <c r="AV85" s="4">
        <v>47.164346999999999</v>
      </c>
      <c r="AW85" s="4">
        <v>-88.486022000000006</v>
      </c>
      <c r="AX85" s="4">
        <v>313.5</v>
      </c>
      <c r="AY85" s="4">
        <v>36.700000000000003</v>
      </c>
      <c r="AZ85" s="4">
        <v>12</v>
      </c>
      <c r="BA85" s="4">
        <v>10</v>
      </c>
      <c r="BB85" s="4" t="s">
        <v>435</v>
      </c>
      <c r="BC85" s="4">
        <v>1.3</v>
      </c>
      <c r="BD85" s="4">
        <v>1.4</v>
      </c>
      <c r="BE85" s="4">
        <v>2</v>
      </c>
      <c r="BF85" s="4">
        <v>14.063000000000001</v>
      </c>
      <c r="BG85" s="4">
        <v>13.87</v>
      </c>
      <c r="BH85" s="4">
        <v>0.99</v>
      </c>
      <c r="BI85" s="4">
        <v>15.071</v>
      </c>
      <c r="BJ85" s="4">
        <v>2778.2020000000002</v>
      </c>
      <c r="BK85" s="4">
        <v>154.22</v>
      </c>
      <c r="BL85" s="4">
        <v>4.1550000000000002</v>
      </c>
      <c r="BM85" s="4">
        <v>0.56699999999999995</v>
      </c>
      <c r="BN85" s="4">
        <v>4.7220000000000004</v>
      </c>
      <c r="BO85" s="4">
        <v>3.0720000000000001</v>
      </c>
      <c r="BP85" s="4">
        <v>0.41899999999999998</v>
      </c>
      <c r="BQ85" s="4">
        <v>3.492</v>
      </c>
      <c r="BR85" s="4">
        <v>4.0385999999999997</v>
      </c>
      <c r="BU85" s="4">
        <v>2.0779999999999998</v>
      </c>
      <c r="BW85" s="4">
        <v>0</v>
      </c>
      <c r="BX85" s="4">
        <v>0.22738700000000001</v>
      </c>
      <c r="BY85" s="4">
        <v>-5</v>
      </c>
      <c r="BZ85" s="4">
        <v>0.63177399999999995</v>
      </c>
      <c r="CA85" s="4">
        <v>5.5567700000000002</v>
      </c>
      <c r="CB85" s="4">
        <v>12.761835</v>
      </c>
      <c r="CC85" s="4">
        <f t="shared" si="14"/>
        <v>1.468098634</v>
      </c>
      <c r="CE85" s="4">
        <f t="shared" si="15"/>
        <v>11532.058657072381</v>
      </c>
      <c r="CF85" s="4">
        <f t="shared" si="16"/>
        <v>640.15290684180002</v>
      </c>
      <c r="CG85" s="4">
        <f t="shared" si="17"/>
        <v>14.49496790748</v>
      </c>
      <c r="CH85" s="4">
        <f t="shared" si="18"/>
        <v>16.763853777533999</v>
      </c>
    </row>
    <row r="86" spans="1:86">
      <c r="A86" s="2">
        <v>42439</v>
      </c>
      <c r="B86" s="32">
        <v>0.45125680555555553</v>
      </c>
      <c r="C86" s="4">
        <v>13.99</v>
      </c>
      <c r="D86" s="4">
        <v>0.53669999999999995</v>
      </c>
      <c r="E86" s="4" t="s">
        <v>155</v>
      </c>
      <c r="F86" s="4">
        <v>5366.9983949999996</v>
      </c>
      <c r="G86" s="4">
        <v>177.2</v>
      </c>
      <c r="H86" s="4">
        <v>27.2</v>
      </c>
      <c r="I86" s="4">
        <v>360.9</v>
      </c>
      <c r="K86" s="4">
        <v>0</v>
      </c>
      <c r="L86" s="4">
        <v>48</v>
      </c>
      <c r="M86" s="4">
        <v>0.87490000000000001</v>
      </c>
      <c r="N86" s="4">
        <v>12.2402</v>
      </c>
      <c r="O86" s="4">
        <v>0.46960000000000002</v>
      </c>
      <c r="P86" s="4">
        <v>155.01830000000001</v>
      </c>
      <c r="Q86" s="4">
        <v>23.797999999999998</v>
      </c>
      <c r="R86" s="4">
        <v>178.8</v>
      </c>
      <c r="S86" s="4">
        <v>114.6161</v>
      </c>
      <c r="T86" s="4">
        <v>17.595500000000001</v>
      </c>
      <c r="U86" s="4">
        <v>132.19999999999999</v>
      </c>
      <c r="V86" s="4">
        <v>360.90359999999998</v>
      </c>
      <c r="Y86" s="4">
        <v>42.35</v>
      </c>
      <c r="Z86" s="4">
        <v>0</v>
      </c>
      <c r="AA86" s="4">
        <v>0</v>
      </c>
      <c r="AB86" s="4" t="s">
        <v>384</v>
      </c>
      <c r="AC86" s="4">
        <v>0</v>
      </c>
      <c r="AD86" s="4">
        <v>11.7</v>
      </c>
      <c r="AE86" s="4">
        <v>847</v>
      </c>
      <c r="AF86" s="4">
        <v>870</v>
      </c>
      <c r="AG86" s="4">
        <v>782</v>
      </c>
      <c r="AH86" s="4">
        <v>0</v>
      </c>
      <c r="AI86" s="4">
        <v>0</v>
      </c>
      <c r="AJ86" s="4">
        <v>0</v>
      </c>
      <c r="AK86" s="4">
        <v>983</v>
      </c>
      <c r="AL86" s="4">
        <v>-40</v>
      </c>
      <c r="AM86" s="4">
        <v>0</v>
      </c>
      <c r="AN86" s="4">
        <v>24</v>
      </c>
      <c r="AO86" s="4">
        <v>190</v>
      </c>
      <c r="AP86" s="4">
        <v>189.4</v>
      </c>
      <c r="AQ86" s="4">
        <v>2</v>
      </c>
      <c r="AR86" s="4">
        <v>195</v>
      </c>
      <c r="AS86" s="4" t="s">
        <v>155</v>
      </c>
      <c r="AT86" s="4">
        <v>2</v>
      </c>
      <c r="AU86" s="5">
        <v>0.65916666666666668</v>
      </c>
      <c r="AV86" s="4">
        <v>47.164383000000001</v>
      </c>
      <c r="AW86" s="4">
        <v>-88.486228999999994</v>
      </c>
      <c r="AX86" s="4">
        <v>313.8</v>
      </c>
      <c r="AY86" s="4">
        <v>35.9</v>
      </c>
      <c r="AZ86" s="4">
        <v>12</v>
      </c>
      <c r="BA86" s="4">
        <v>10</v>
      </c>
      <c r="BB86" s="4" t="s">
        <v>435</v>
      </c>
      <c r="BC86" s="4">
        <v>1.3</v>
      </c>
      <c r="BD86" s="4">
        <v>1.4012</v>
      </c>
      <c r="BE86" s="4">
        <v>2.0011999999999999</v>
      </c>
      <c r="BF86" s="4">
        <v>14.063000000000001</v>
      </c>
      <c r="BG86" s="4">
        <v>14.55</v>
      </c>
      <c r="BH86" s="4">
        <v>1.03</v>
      </c>
      <c r="BI86" s="4">
        <v>14.295999999999999</v>
      </c>
      <c r="BJ86" s="4">
        <v>2912.7719999999999</v>
      </c>
      <c r="BK86" s="4">
        <v>71.120999999999995</v>
      </c>
      <c r="BL86" s="4">
        <v>3.863</v>
      </c>
      <c r="BM86" s="4">
        <v>0.59299999999999997</v>
      </c>
      <c r="BN86" s="4">
        <v>4.4560000000000004</v>
      </c>
      <c r="BO86" s="4">
        <v>2.8559999999999999</v>
      </c>
      <c r="BP86" s="4">
        <v>0.438</v>
      </c>
      <c r="BQ86" s="4">
        <v>3.2949999999999999</v>
      </c>
      <c r="BR86" s="4">
        <v>2.8399000000000001</v>
      </c>
      <c r="BU86" s="4">
        <v>2</v>
      </c>
      <c r="BW86" s="4">
        <v>0</v>
      </c>
      <c r="BX86" s="4">
        <v>0.19512399999999999</v>
      </c>
      <c r="BY86" s="4">
        <v>-5</v>
      </c>
      <c r="BZ86" s="4">
        <v>0.63038700000000003</v>
      </c>
      <c r="CA86" s="4">
        <v>4.7683429999999998</v>
      </c>
      <c r="CB86" s="4">
        <v>12.733817</v>
      </c>
      <c r="CC86" s="4">
        <f t="shared" si="14"/>
        <v>1.2597962206</v>
      </c>
      <c r="CE86" s="4">
        <f t="shared" si="15"/>
        <v>10375.154694666611</v>
      </c>
      <c r="CF86" s="4">
        <f t="shared" si="16"/>
        <v>253.32960390974097</v>
      </c>
      <c r="CG86" s="4">
        <f t="shared" si="17"/>
        <v>11.736632568194999</v>
      </c>
      <c r="CH86" s="4">
        <f t="shared" si="18"/>
        <v>10.1155881124179</v>
      </c>
    </row>
    <row r="87" spans="1:86">
      <c r="A87" s="2">
        <v>42439</v>
      </c>
      <c r="B87" s="32">
        <v>0.45126837962962968</v>
      </c>
      <c r="C87" s="4">
        <v>13.993</v>
      </c>
      <c r="D87" s="4">
        <v>0.18990000000000001</v>
      </c>
      <c r="E87" s="4" t="s">
        <v>155</v>
      </c>
      <c r="F87" s="4">
        <v>1899.2827360000001</v>
      </c>
      <c r="G87" s="4">
        <v>175.6</v>
      </c>
      <c r="H87" s="4">
        <v>26.1</v>
      </c>
      <c r="I87" s="4">
        <v>222.6</v>
      </c>
      <c r="K87" s="4">
        <v>0</v>
      </c>
      <c r="L87" s="4">
        <v>36</v>
      </c>
      <c r="M87" s="4">
        <v>0.87809999999999999</v>
      </c>
      <c r="N87" s="4">
        <v>12.287100000000001</v>
      </c>
      <c r="O87" s="4">
        <v>0.1668</v>
      </c>
      <c r="P87" s="4">
        <v>154.18879999999999</v>
      </c>
      <c r="Q87" s="4">
        <v>22.9176</v>
      </c>
      <c r="R87" s="4">
        <v>177.1</v>
      </c>
      <c r="S87" s="4">
        <v>114.00279999999999</v>
      </c>
      <c r="T87" s="4">
        <v>16.944600000000001</v>
      </c>
      <c r="U87" s="4">
        <v>130.9</v>
      </c>
      <c r="V87" s="4">
        <v>222.61969999999999</v>
      </c>
      <c r="Y87" s="4">
        <v>32.046999999999997</v>
      </c>
      <c r="Z87" s="4">
        <v>0</v>
      </c>
      <c r="AA87" s="4">
        <v>0</v>
      </c>
      <c r="AB87" s="4" t="s">
        <v>384</v>
      </c>
      <c r="AC87" s="4">
        <v>0</v>
      </c>
      <c r="AD87" s="4">
        <v>11.8</v>
      </c>
      <c r="AE87" s="4">
        <v>846</v>
      </c>
      <c r="AF87" s="4">
        <v>869</v>
      </c>
      <c r="AG87" s="4">
        <v>780</v>
      </c>
      <c r="AH87" s="4">
        <v>0</v>
      </c>
      <c r="AI87" s="4">
        <v>0</v>
      </c>
      <c r="AJ87" s="4">
        <v>0</v>
      </c>
      <c r="AK87" s="4">
        <v>983</v>
      </c>
      <c r="AL87" s="4">
        <v>-40</v>
      </c>
      <c r="AM87" s="4">
        <v>0</v>
      </c>
      <c r="AN87" s="4">
        <v>24</v>
      </c>
      <c r="AO87" s="4">
        <v>190</v>
      </c>
      <c r="AP87" s="4">
        <v>189.6</v>
      </c>
      <c r="AQ87" s="4">
        <v>2</v>
      </c>
      <c r="AR87" s="4">
        <v>195</v>
      </c>
      <c r="AS87" s="4" t="s">
        <v>155</v>
      </c>
      <c r="AT87" s="4">
        <v>2</v>
      </c>
      <c r="AU87" s="5">
        <v>0.65917824074074072</v>
      </c>
      <c r="AV87" s="4">
        <v>47.16442</v>
      </c>
      <c r="AW87" s="4">
        <v>-88.486435</v>
      </c>
      <c r="AX87" s="4">
        <v>313.60000000000002</v>
      </c>
      <c r="AY87" s="4">
        <v>35.4</v>
      </c>
      <c r="AZ87" s="4">
        <v>12</v>
      </c>
      <c r="BA87" s="4">
        <v>10</v>
      </c>
      <c r="BB87" s="4" t="s">
        <v>435</v>
      </c>
      <c r="BC87" s="4">
        <v>1.3011999999999999</v>
      </c>
      <c r="BD87" s="4">
        <v>1.5024</v>
      </c>
      <c r="BE87" s="4">
        <v>2.1023999999999998</v>
      </c>
      <c r="BF87" s="4">
        <v>14.063000000000001</v>
      </c>
      <c r="BG87" s="4">
        <v>14.94</v>
      </c>
      <c r="BH87" s="4">
        <v>1.06</v>
      </c>
      <c r="BI87" s="4">
        <v>13.885999999999999</v>
      </c>
      <c r="BJ87" s="4">
        <v>2987.3649999999998</v>
      </c>
      <c r="BK87" s="4">
        <v>25.806999999999999</v>
      </c>
      <c r="BL87" s="4">
        <v>3.9260000000000002</v>
      </c>
      <c r="BM87" s="4">
        <v>0.58399999999999996</v>
      </c>
      <c r="BN87" s="4">
        <v>4.5090000000000003</v>
      </c>
      <c r="BO87" s="4">
        <v>2.903</v>
      </c>
      <c r="BP87" s="4">
        <v>0.43099999999999999</v>
      </c>
      <c r="BQ87" s="4">
        <v>3.3340000000000001</v>
      </c>
      <c r="BR87" s="4">
        <v>1.7898000000000001</v>
      </c>
      <c r="BU87" s="4">
        <v>1.546</v>
      </c>
      <c r="BW87" s="4">
        <v>0</v>
      </c>
      <c r="BX87" s="4">
        <v>0.19032499999999999</v>
      </c>
      <c r="BY87" s="4">
        <v>-5</v>
      </c>
      <c r="BZ87" s="4">
        <v>0.63183900000000004</v>
      </c>
      <c r="CA87" s="4">
        <v>4.6510670000000003</v>
      </c>
      <c r="CB87" s="4">
        <v>12.763147999999999</v>
      </c>
      <c r="CC87" s="4">
        <f t="shared" si="14"/>
        <v>1.2288119014000001</v>
      </c>
      <c r="CE87" s="4">
        <f t="shared" si="15"/>
        <v>10379.142772035884</v>
      </c>
      <c r="CF87" s="4">
        <f t="shared" si="16"/>
        <v>89.662474293542999</v>
      </c>
      <c r="CG87" s="4">
        <f t="shared" si="17"/>
        <v>11.583473061366002</v>
      </c>
      <c r="CH87" s="4">
        <f t="shared" si="18"/>
        <v>6.2183863483002009</v>
      </c>
    </row>
    <row r="88" spans="1:86">
      <c r="A88" s="2">
        <v>42439</v>
      </c>
      <c r="B88" s="32">
        <v>0.45127995370370372</v>
      </c>
      <c r="C88" s="4">
        <v>14.016999999999999</v>
      </c>
      <c r="D88" s="4">
        <v>5.7599999999999998E-2</v>
      </c>
      <c r="E88" s="4" t="s">
        <v>155</v>
      </c>
      <c r="F88" s="4">
        <v>575.86769800000002</v>
      </c>
      <c r="G88" s="4">
        <v>319.3</v>
      </c>
      <c r="H88" s="4">
        <v>25.8</v>
      </c>
      <c r="I88" s="4">
        <v>126.7</v>
      </c>
      <c r="K88" s="4">
        <v>0</v>
      </c>
      <c r="L88" s="4">
        <v>35</v>
      </c>
      <c r="M88" s="4">
        <v>0.87919999999999998</v>
      </c>
      <c r="N88" s="4">
        <v>12.323</v>
      </c>
      <c r="O88" s="4">
        <v>5.0599999999999999E-2</v>
      </c>
      <c r="P88" s="4">
        <v>280.74619999999999</v>
      </c>
      <c r="Q88" s="4">
        <v>22.693999999999999</v>
      </c>
      <c r="R88" s="4">
        <v>303.39999999999998</v>
      </c>
      <c r="S88" s="4">
        <v>207.57579999999999</v>
      </c>
      <c r="T88" s="4">
        <v>16.779299999999999</v>
      </c>
      <c r="U88" s="4">
        <v>224.4</v>
      </c>
      <c r="V88" s="4">
        <v>126.65009999999999</v>
      </c>
      <c r="Y88" s="4">
        <v>31.209</v>
      </c>
      <c r="Z88" s="4">
        <v>0</v>
      </c>
      <c r="AA88" s="4">
        <v>0</v>
      </c>
      <c r="AB88" s="4" t="s">
        <v>384</v>
      </c>
      <c r="AC88" s="4">
        <v>0</v>
      </c>
      <c r="AD88" s="4">
        <v>11.7</v>
      </c>
      <c r="AE88" s="4">
        <v>846</v>
      </c>
      <c r="AF88" s="4">
        <v>868</v>
      </c>
      <c r="AG88" s="4">
        <v>778</v>
      </c>
      <c r="AH88" s="4">
        <v>0</v>
      </c>
      <c r="AI88" s="4">
        <v>0</v>
      </c>
      <c r="AJ88" s="4">
        <v>0</v>
      </c>
      <c r="AK88" s="4">
        <v>983</v>
      </c>
      <c r="AL88" s="4">
        <v>-40</v>
      </c>
      <c r="AM88" s="4">
        <v>0</v>
      </c>
      <c r="AN88" s="4">
        <v>24</v>
      </c>
      <c r="AO88" s="4">
        <v>190</v>
      </c>
      <c r="AP88" s="4">
        <v>190</v>
      </c>
      <c r="AQ88" s="4">
        <v>2.2000000000000002</v>
      </c>
      <c r="AR88" s="4">
        <v>195</v>
      </c>
      <c r="AS88" s="4" t="s">
        <v>155</v>
      </c>
      <c r="AT88" s="4">
        <v>2</v>
      </c>
      <c r="AU88" s="5">
        <v>0.65918981481481487</v>
      </c>
      <c r="AV88" s="4">
        <v>47.164428000000001</v>
      </c>
      <c r="AW88" s="4">
        <v>-88.486647000000005</v>
      </c>
      <c r="AX88" s="4">
        <v>313.7</v>
      </c>
      <c r="AY88" s="4">
        <v>34.4</v>
      </c>
      <c r="AZ88" s="4">
        <v>12</v>
      </c>
      <c r="BA88" s="4">
        <v>10</v>
      </c>
      <c r="BB88" s="4" t="s">
        <v>435</v>
      </c>
      <c r="BC88" s="4">
        <v>1.3988</v>
      </c>
      <c r="BD88" s="4">
        <v>1.7</v>
      </c>
      <c r="BE88" s="4">
        <v>2.2999999999999998</v>
      </c>
      <c r="BF88" s="4">
        <v>14.063000000000001</v>
      </c>
      <c r="BG88" s="4">
        <v>15.08</v>
      </c>
      <c r="BH88" s="4">
        <v>1.07</v>
      </c>
      <c r="BI88" s="4">
        <v>13.743</v>
      </c>
      <c r="BJ88" s="4">
        <v>3017.9</v>
      </c>
      <c r="BK88" s="4">
        <v>7.8920000000000003</v>
      </c>
      <c r="BL88" s="4">
        <v>7.2</v>
      </c>
      <c r="BM88" s="4">
        <v>0.58199999999999996</v>
      </c>
      <c r="BN88" s="4">
        <v>7.782</v>
      </c>
      <c r="BO88" s="4">
        <v>5.3239999999999998</v>
      </c>
      <c r="BP88" s="4">
        <v>0.43</v>
      </c>
      <c r="BQ88" s="4">
        <v>5.7539999999999996</v>
      </c>
      <c r="BR88" s="4">
        <v>1.0256000000000001</v>
      </c>
      <c r="BU88" s="4">
        <v>1.516</v>
      </c>
      <c r="BW88" s="4">
        <v>0</v>
      </c>
      <c r="BX88" s="4">
        <v>0.19264400000000001</v>
      </c>
      <c r="BY88" s="4">
        <v>-5</v>
      </c>
      <c r="BZ88" s="4">
        <v>0.63177399999999995</v>
      </c>
      <c r="CA88" s="4">
        <v>4.707738</v>
      </c>
      <c r="CB88" s="4">
        <v>12.761835</v>
      </c>
      <c r="CC88" s="4">
        <f t="shared" si="14"/>
        <v>1.2437843795999999</v>
      </c>
      <c r="CE88" s="4">
        <f t="shared" si="15"/>
        <v>10612.9894351194</v>
      </c>
      <c r="CF88" s="4">
        <f t="shared" si="16"/>
        <v>27.753640817112</v>
      </c>
      <c r="CG88" s="4">
        <f t="shared" si="17"/>
        <v>20.234978365644</v>
      </c>
      <c r="CH88" s="4">
        <f t="shared" si="18"/>
        <v>3.6067073013216002</v>
      </c>
    </row>
    <row r="89" spans="1:86">
      <c r="A89" s="2">
        <v>42439</v>
      </c>
      <c r="B89" s="32">
        <v>0.45129152777777781</v>
      </c>
      <c r="C89" s="4">
        <v>14.1</v>
      </c>
      <c r="D89" s="4">
        <v>2.6700000000000002E-2</v>
      </c>
      <c r="E89" s="4" t="s">
        <v>155</v>
      </c>
      <c r="F89" s="4">
        <v>266.78421500000002</v>
      </c>
      <c r="G89" s="4">
        <v>688.7</v>
      </c>
      <c r="H89" s="4">
        <v>25.5</v>
      </c>
      <c r="I89" s="4">
        <v>99.8</v>
      </c>
      <c r="K89" s="4">
        <v>0.1</v>
      </c>
      <c r="L89" s="4">
        <v>35</v>
      </c>
      <c r="M89" s="4">
        <v>0.87880000000000003</v>
      </c>
      <c r="N89" s="4">
        <v>12.3911</v>
      </c>
      <c r="O89" s="4">
        <v>2.3400000000000001E-2</v>
      </c>
      <c r="P89" s="4">
        <v>605.21749999999997</v>
      </c>
      <c r="Q89" s="4">
        <v>22.420999999999999</v>
      </c>
      <c r="R89" s="4">
        <v>627.6</v>
      </c>
      <c r="S89" s="4">
        <v>447.48059999999998</v>
      </c>
      <c r="T89" s="4">
        <v>16.577400000000001</v>
      </c>
      <c r="U89" s="4">
        <v>464.1</v>
      </c>
      <c r="V89" s="4">
        <v>99.753600000000006</v>
      </c>
      <c r="Y89" s="4">
        <v>30.736999999999998</v>
      </c>
      <c r="Z89" s="4">
        <v>0</v>
      </c>
      <c r="AA89" s="4">
        <v>8.8700000000000001E-2</v>
      </c>
      <c r="AB89" s="4" t="s">
        <v>384</v>
      </c>
      <c r="AC89" s="4">
        <v>0</v>
      </c>
      <c r="AD89" s="4">
        <v>11.8</v>
      </c>
      <c r="AE89" s="4">
        <v>845</v>
      </c>
      <c r="AF89" s="4">
        <v>868</v>
      </c>
      <c r="AG89" s="4">
        <v>778</v>
      </c>
      <c r="AH89" s="4">
        <v>0</v>
      </c>
      <c r="AI89" s="4">
        <v>0</v>
      </c>
      <c r="AJ89" s="4">
        <v>0</v>
      </c>
      <c r="AK89" s="4">
        <v>983</v>
      </c>
      <c r="AL89" s="4">
        <v>-40</v>
      </c>
      <c r="AM89" s="4">
        <v>0</v>
      </c>
      <c r="AN89" s="4">
        <v>24</v>
      </c>
      <c r="AO89" s="4">
        <v>190</v>
      </c>
      <c r="AP89" s="4">
        <v>190</v>
      </c>
      <c r="AQ89" s="4">
        <v>2.1</v>
      </c>
      <c r="AR89" s="4">
        <v>195</v>
      </c>
      <c r="AS89" s="4" t="s">
        <v>155</v>
      </c>
      <c r="AT89" s="4">
        <v>2</v>
      </c>
      <c r="AU89" s="5">
        <v>0.65920138888888891</v>
      </c>
      <c r="AV89" s="4">
        <v>47.164425000000001</v>
      </c>
      <c r="AW89" s="4">
        <v>-88.486853999999994</v>
      </c>
      <c r="AX89" s="4">
        <v>313.7</v>
      </c>
      <c r="AY89" s="4">
        <v>33.6</v>
      </c>
      <c r="AZ89" s="4">
        <v>12</v>
      </c>
      <c r="BA89" s="4">
        <v>10</v>
      </c>
      <c r="BB89" s="4" t="s">
        <v>435</v>
      </c>
      <c r="BC89" s="4">
        <v>1.2951999999999999</v>
      </c>
      <c r="BD89" s="4">
        <v>1.6963999999999999</v>
      </c>
      <c r="BE89" s="4">
        <v>2.2915999999999999</v>
      </c>
      <c r="BF89" s="4">
        <v>14.063000000000001</v>
      </c>
      <c r="BG89" s="4">
        <v>15.04</v>
      </c>
      <c r="BH89" s="4">
        <v>1.07</v>
      </c>
      <c r="BI89" s="4">
        <v>13.791</v>
      </c>
      <c r="BJ89" s="4">
        <v>3025.212</v>
      </c>
      <c r="BK89" s="4">
        <v>3.6429999999999998</v>
      </c>
      <c r="BL89" s="4">
        <v>15.474</v>
      </c>
      <c r="BM89" s="4">
        <v>0.57299999999999995</v>
      </c>
      <c r="BN89" s="4">
        <v>16.047000000000001</v>
      </c>
      <c r="BO89" s="4">
        <v>11.441000000000001</v>
      </c>
      <c r="BP89" s="4">
        <v>0.42399999999999999</v>
      </c>
      <c r="BQ89" s="4">
        <v>11.865</v>
      </c>
      <c r="BR89" s="4">
        <v>0.80530000000000002</v>
      </c>
      <c r="BU89" s="4">
        <v>1.4890000000000001</v>
      </c>
      <c r="BW89" s="4">
        <v>15.743</v>
      </c>
      <c r="BX89" s="4">
        <v>0.181257</v>
      </c>
      <c r="BY89" s="4">
        <v>-5</v>
      </c>
      <c r="BZ89" s="4">
        <v>0.63161299999999998</v>
      </c>
      <c r="CA89" s="4">
        <v>4.429468</v>
      </c>
      <c r="CB89" s="4">
        <v>12.758583</v>
      </c>
      <c r="CC89" s="4">
        <f t="shared" si="14"/>
        <v>1.1702654455999999</v>
      </c>
      <c r="CE89" s="4">
        <f t="shared" si="15"/>
        <v>10009.859571170351</v>
      </c>
      <c r="CF89" s="4">
        <f t="shared" si="16"/>
        <v>12.054004287227999</v>
      </c>
      <c r="CG89" s="4">
        <f t="shared" si="17"/>
        <v>39.259061451539999</v>
      </c>
      <c r="CH89" s="4">
        <f t="shared" si="18"/>
        <v>2.6645867835588</v>
      </c>
    </row>
    <row r="90" spans="1:86">
      <c r="A90" s="2">
        <v>42439</v>
      </c>
      <c r="B90" s="32">
        <v>0.45130310185185185</v>
      </c>
      <c r="C90" s="4">
        <v>14.1</v>
      </c>
      <c r="D90" s="4">
        <v>2.0799999999999999E-2</v>
      </c>
      <c r="E90" s="4" t="s">
        <v>155</v>
      </c>
      <c r="F90" s="4">
        <v>208.1</v>
      </c>
      <c r="G90" s="4">
        <v>902.1</v>
      </c>
      <c r="H90" s="4">
        <v>24.4</v>
      </c>
      <c r="I90" s="4">
        <v>88.6</v>
      </c>
      <c r="K90" s="4">
        <v>0.2</v>
      </c>
      <c r="L90" s="4">
        <v>34</v>
      </c>
      <c r="M90" s="4">
        <v>0.87890000000000001</v>
      </c>
      <c r="N90" s="4">
        <v>12.3918</v>
      </c>
      <c r="O90" s="4">
        <v>1.83E-2</v>
      </c>
      <c r="P90" s="4">
        <v>792.79809999999998</v>
      </c>
      <c r="Q90" s="4">
        <v>21.479800000000001</v>
      </c>
      <c r="R90" s="4">
        <v>814.3</v>
      </c>
      <c r="S90" s="4">
        <v>586.17229999999995</v>
      </c>
      <c r="T90" s="4">
        <v>15.881600000000001</v>
      </c>
      <c r="U90" s="4">
        <v>602.1</v>
      </c>
      <c r="V90" s="4">
        <v>88.644400000000005</v>
      </c>
      <c r="Y90" s="4">
        <v>29.812999999999999</v>
      </c>
      <c r="Z90" s="4">
        <v>0</v>
      </c>
      <c r="AA90" s="4">
        <v>0.17580000000000001</v>
      </c>
      <c r="AB90" s="4" t="s">
        <v>384</v>
      </c>
      <c r="AC90" s="4">
        <v>0</v>
      </c>
      <c r="AD90" s="4">
        <v>11.8</v>
      </c>
      <c r="AE90" s="4">
        <v>845</v>
      </c>
      <c r="AF90" s="4">
        <v>869</v>
      </c>
      <c r="AG90" s="4">
        <v>779</v>
      </c>
      <c r="AH90" s="4">
        <v>0</v>
      </c>
      <c r="AI90" s="4">
        <v>0</v>
      </c>
      <c r="AJ90" s="4">
        <v>0</v>
      </c>
      <c r="AK90" s="4">
        <v>983</v>
      </c>
      <c r="AL90" s="4">
        <v>-40</v>
      </c>
      <c r="AM90" s="4">
        <v>0</v>
      </c>
      <c r="AN90" s="4">
        <v>24</v>
      </c>
      <c r="AO90" s="4">
        <v>190</v>
      </c>
      <c r="AP90" s="4">
        <v>190</v>
      </c>
      <c r="AQ90" s="4">
        <v>2</v>
      </c>
      <c r="AR90" s="4">
        <v>195</v>
      </c>
      <c r="AS90" s="4" t="s">
        <v>155</v>
      </c>
      <c r="AT90" s="4">
        <v>2</v>
      </c>
      <c r="AU90" s="5">
        <v>0.65921296296296295</v>
      </c>
      <c r="AV90" s="4">
        <v>47.164403</v>
      </c>
      <c r="AW90" s="4">
        <v>-88.487054000000001</v>
      </c>
      <c r="AX90" s="4">
        <v>313.60000000000002</v>
      </c>
      <c r="AY90" s="4">
        <v>32.200000000000003</v>
      </c>
      <c r="AZ90" s="4">
        <v>12</v>
      </c>
      <c r="BA90" s="4">
        <v>11</v>
      </c>
      <c r="BB90" s="4" t="s">
        <v>437</v>
      </c>
      <c r="BC90" s="4">
        <v>0.9</v>
      </c>
      <c r="BD90" s="4">
        <v>1.4</v>
      </c>
      <c r="BE90" s="4">
        <v>1.6</v>
      </c>
      <c r="BF90" s="4">
        <v>14.063000000000001</v>
      </c>
      <c r="BG90" s="4">
        <v>15.04</v>
      </c>
      <c r="BH90" s="4">
        <v>1.07</v>
      </c>
      <c r="BI90" s="4">
        <v>13.785</v>
      </c>
      <c r="BJ90" s="4">
        <v>3026.7440000000001</v>
      </c>
      <c r="BK90" s="4">
        <v>2.843</v>
      </c>
      <c r="BL90" s="4">
        <v>20.279</v>
      </c>
      <c r="BM90" s="4">
        <v>0.54900000000000004</v>
      </c>
      <c r="BN90" s="4">
        <v>20.827999999999999</v>
      </c>
      <c r="BO90" s="4">
        <v>14.994</v>
      </c>
      <c r="BP90" s="4">
        <v>0.40600000000000003</v>
      </c>
      <c r="BQ90" s="4">
        <v>15.4</v>
      </c>
      <c r="BR90" s="4">
        <v>0.71599999999999997</v>
      </c>
      <c r="BU90" s="4">
        <v>1.4450000000000001</v>
      </c>
      <c r="BW90" s="4">
        <v>31.216999999999999</v>
      </c>
      <c r="BX90" s="4">
        <v>0.159223</v>
      </c>
      <c r="BY90" s="4">
        <v>-5</v>
      </c>
      <c r="BZ90" s="4">
        <v>0.63200000000000001</v>
      </c>
      <c r="CA90" s="4">
        <v>3.8910119999999999</v>
      </c>
      <c r="CB90" s="4">
        <v>12.766400000000001</v>
      </c>
      <c r="CC90" s="4">
        <f t="shared" si="14"/>
        <v>1.0280053703999998</v>
      </c>
      <c r="CE90" s="4">
        <f t="shared" si="15"/>
        <v>8797.4916270212161</v>
      </c>
      <c r="CF90" s="4">
        <f t="shared" si="16"/>
        <v>8.2634238956520001</v>
      </c>
      <c r="CG90" s="4">
        <f t="shared" si="17"/>
        <v>44.7614238456</v>
      </c>
      <c r="CH90" s="4">
        <f t="shared" si="18"/>
        <v>2.0811155502240002</v>
      </c>
    </row>
    <row r="91" spans="1:86">
      <c r="A91" s="2">
        <v>42439</v>
      </c>
      <c r="B91" s="32">
        <v>0.45131467592592589</v>
      </c>
      <c r="C91" s="4">
        <v>14.106</v>
      </c>
      <c r="D91" s="4">
        <v>1.4999999999999999E-2</v>
      </c>
      <c r="E91" s="4" t="s">
        <v>155</v>
      </c>
      <c r="F91" s="4">
        <v>150</v>
      </c>
      <c r="G91" s="4">
        <v>997.1</v>
      </c>
      <c r="H91" s="4">
        <v>23.3</v>
      </c>
      <c r="I91" s="4">
        <v>77.7</v>
      </c>
      <c r="K91" s="4">
        <v>0.3</v>
      </c>
      <c r="L91" s="4">
        <v>33</v>
      </c>
      <c r="M91" s="4">
        <v>0.87880000000000003</v>
      </c>
      <c r="N91" s="4">
        <v>12.397399999999999</v>
      </c>
      <c r="O91" s="4">
        <v>1.32E-2</v>
      </c>
      <c r="P91" s="4">
        <v>876.33389999999997</v>
      </c>
      <c r="Q91" s="4">
        <v>20.4771</v>
      </c>
      <c r="R91" s="4">
        <v>896.8</v>
      </c>
      <c r="S91" s="4">
        <v>647.93629999999996</v>
      </c>
      <c r="T91" s="4">
        <v>15.1402</v>
      </c>
      <c r="U91" s="4">
        <v>663.1</v>
      </c>
      <c r="V91" s="4">
        <v>77.654499999999999</v>
      </c>
      <c r="Y91" s="4">
        <v>28.704999999999998</v>
      </c>
      <c r="Z91" s="4">
        <v>0</v>
      </c>
      <c r="AA91" s="4">
        <v>0.26369999999999999</v>
      </c>
      <c r="AB91" s="4" t="s">
        <v>384</v>
      </c>
      <c r="AC91" s="4">
        <v>0</v>
      </c>
      <c r="AD91" s="4">
        <v>11.8</v>
      </c>
      <c r="AE91" s="4">
        <v>846</v>
      </c>
      <c r="AF91" s="4">
        <v>869</v>
      </c>
      <c r="AG91" s="4">
        <v>780</v>
      </c>
      <c r="AH91" s="4">
        <v>0</v>
      </c>
      <c r="AI91" s="4">
        <v>0</v>
      </c>
      <c r="AJ91" s="4">
        <v>0</v>
      </c>
      <c r="AK91" s="4">
        <v>983</v>
      </c>
      <c r="AL91" s="4">
        <v>-40</v>
      </c>
      <c r="AM91" s="4">
        <v>0</v>
      </c>
      <c r="AN91" s="4">
        <v>24</v>
      </c>
      <c r="AO91" s="4">
        <v>189.4</v>
      </c>
      <c r="AP91" s="4">
        <v>189.4</v>
      </c>
      <c r="AQ91" s="4">
        <v>1.9</v>
      </c>
      <c r="AR91" s="4">
        <v>195</v>
      </c>
      <c r="AS91" s="4" t="s">
        <v>155</v>
      </c>
      <c r="AT91" s="4">
        <v>2</v>
      </c>
      <c r="AU91" s="5">
        <v>0.65922453703703698</v>
      </c>
      <c r="AV91" s="4">
        <v>47.164372</v>
      </c>
      <c r="AW91" s="4">
        <v>-88.487244000000004</v>
      </c>
      <c r="AX91" s="4">
        <v>313.8</v>
      </c>
      <c r="AY91" s="4">
        <v>31.1</v>
      </c>
      <c r="AZ91" s="4">
        <v>12</v>
      </c>
      <c r="BA91" s="4">
        <v>11</v>
      </c>
      <c r="BB91" s="4" t="s">
        <v>437</v>
      </c>
      <c r="BC91" s="4">
        <v>0.90330299999999997</v>
      </c>
      <c r="BD91" s="4">
        <v>1.404404</v>
      </c>
      <c r="BE91" s="4">
        <v>1.6055060000000001</v>
      </c>
      <c r="BF91" s="4">
        <v>14.063000000000001</v>
      </c>
      <c r="BG91" s="4">
        <v>15.05</v>
      </c>
      <c r="BH91" s="4">
        <v>1.07</v>
      </c>
      <c r="BI91" s="4">
        <v>13.785</v>
      </c>
      <c r="BJ91" s="4">
        <v>3028.26</v>
      </c>
      <c r="BK91" s="4">
        <v>2.0489999999999999</v>
      </c>
      <c r="BL91" s="4">
        <v>22.417000000000002</v>
      </c>
      <c r="BM91" s="4">
        <v>0.52400000000000002</v>
      </c>
      <c r="BN91" s="4">
        <v>22.94</v>
      </c>
      <c r="BO91" s="4">
        <v>16.574000000000002</v>
      </c>
      <c r="BP91" s="4">
        <v>0.38700000000000001</v>
      </c>
      <c r="BQ91" s="4">
        <v>16.960999999999999</v>
      </c>
      <c r="BR91" s="4">
        <v>0.62719999999999998</v>
      </c>
      <c r="BU91" s="4">
        <v>1.391</v>
      </c>
      <c r="BW91" s="4">
        <v>46.826999999999998</v>
      </c>
      <c r="BX91" s="4">
        <v>0.13451399999999999</v>
      </c>
      <c r="BY91" s="4">
        <v>-5</v>
      </c>
      <c r="BZ91" s="4">
        <v>0.63200000000000001</v>
      </c>
      <c r="CA91" s="4">
        <v>3.2871860000000002</v>
      </c>
      <c r="CB91" s="4">
        <v>12.766400000000001</v>
      </c>
      <c r="CC91" s="4">
        <f t="shared" si="14"/>
        <v>0.86847454120000001</v>
      </c>
      <c r="CE91" s="4">
        <f t="shared" si="15"/>
        <v>7435.9770456409206</v>
      </c>
      <c r="CF91" s="4">
        <f t="shared" si="16"/>
        <v>5.0313767531579998</v>
      </c>
      <c r="CG91" s="4">
        <f t="shared" si="17"/>
        <v>41.648209424261992</v>
      </c>
      <c r="CH91" s="4">
        <f t="shared" si="18"/>
        <v>1.5401071252224001</v>
      </c>
    </row>
    <row r="92" spans="1:86">
      <c r="A92" s="2">
        <v>42439</v>
      </c>
      <c r="B92" s="32">
        <v>0.45132624999999998</v>
      </c>
      <c r="C92" s="4">
        <v>14.115</v>
      </c>
      <c r="D92" s="4">
        <v>1.4999999999999999E-2</v>
      </c>
      <c r="E92" s="4" t="s">
        <v>155</v>
      </c>
      <c r="F92" s="4">
        <v>150</v>
      </c>
      <c r="G92" s="4">
        <v>1102.9000000000001</v>
      </c>
      <c r="H92" s="4">
        <v>21.2</v>
      </c>
      <c r="I92" s="4">
        <v>74.8</v>
      </c>
      <c r="K92" s="4">
        <v>0.4</v>
      </c>
      <c r="L92" s="4">
        <v>32</v>
      </c>
      <c r="M92" s="4">
        <v>0.87880000000000003</v>
      </c>
      <c r="N92" s="4">
        <v>12.4041</v>
      </c>
      <c r="O92" s="4">
        <v>1.32E-2</v>
      </c>
      <c r="P92" s="4">
        <v>969.24720000000002</v>
      </c>
      <c r="Q92" s="4">
        <v>18.6434</v>
      </c>
      <c r="R92" s="4">
        <v>987.9</v>
      </c>
      <c r="S92" s="4">
        <v>716.63379999999995</v>
      </c>
      <c r="T92" s="4">
        <v>13.7844</v>
      </c>
      <c r="U92" s="4">
        <v>730.4</v>
      </c>
      <c r="V92" s="4">
        <v>74.797899999999998</v>
      </c>
      <c r="Y92" s="4">
        <v>28.045999999999999</v>
      </c>
      <c r="Z92" s="4">
        <v>0</v>
      </c>
      <c r="AA92" s="4">
        <v>0.35149999999999998</v>
      </c>
      <c r="AB92" s="4" t="s">
        <v>384</v>
      </c>
      <c r="AC92" s="4">
        <v>0</v>
      </c>
      <c r="AD92" s="4">
        <v>11.8</v>
      </c>
      <c r="AE92" s="4">
        <v>845</v>
      </c>
      <c r="AF92" s="4">
        <v>868</v>
      </c>
      <c r="AG92" s="4">
        <v>782</v>
      </c>
      <c r="AH92" s="4">
        <v>0</v>
      </c>
      <c r="AI92" s="4">
        <v>0</v>
      </c>
      <c r="AJ92" s="4">
        <v>0</v>
      </c>
      <c r="AK92" s="4">
        <v>983</v>
      </c>
      <c r="AL92" s="4">
        <v>-40</v>
      </c>
      <c r="AM92" s="4">
        <v>0</v>
      </c>
      <c r="AN92" s="4">
        <v>24</v>
      </c>
      <c r="AO92" s="4">
        <v>189.6</v>
      </c>
      <c r="AP92" s="4">
        <v>189.6</v>
      </c>
      <c r="AQ92" s="4">
        <v>1.9</v>
      </c>
      <c r="AR92" s="4">
        <v>195</v>
      </c>
      <c r="AS92" s="4" t="s">
        <v>155</v>
      </c>
      <c r="AT92" s="4">
        <v>2</v>
      </c>
      <c r="AU92" s="5">
        <v>0.65924768518518517</v>
      </c>
      <c r="AV92" s="4">
        <v>47.164293000000001</v>
      </c>
      <c r="AW92" s="4">
        <v>-88.487566999999999</v>
      </c>
      <c r="AX92" s="4">
        <v>314.5</v>
      </c>
      <c r="AY92" s="4">
        <v>29.3</v>
      </c>
      <c r="AZ92" s="4">
        <v>12</v>
      </c>
      <c r="BA92" s="4">
        <v>11</v>
      </c>
      <c r="BB92" s="4" t="s">
        <v>437</v>
      </c>
      <c r="BC92" s="4">
        <v>1.2</v>
      </c>
      <c r="BD92" s="4">
        <v>1.8</v>
      </c>
      <c r="BE92" s="4">
        <v>2.1012</v>
      </c>
      <c r="BF92" s="4">
        <v>14.063000000000001</v>
      </c>
      <c r="BG92" s="4">
        <v>15.04</v>
      </c>
      <c r="BH92" s="4">
        <v>1.07</v>
      </c>
      <c r="BI92" s="4">
        <v>13.792999999999999</v>
      </c>
      <c r="BJ92" s="4">
        <v>3028.3270000000002</v>
      </c>
      <c r="BK92" s="4">
        <v>2.048</v>
      </c>
      <c r="BL92" s="4">
        <v>24.78</v>
      </c>
      <c r="BM92" s="4">
        <v>0.47699999999999998</v>
      </c>
      <c r="BN92" s="4">
        <v>25.257000000000001</v>
      </c>
      <c r="BO92" s="4">
        <v>18.321999999999999</v>
      </c>
      <c r="BP92" s="4">
        <v>0.35199999999999998</v>
      </c>
      <c r="BQ92" s="4">
        <v>18.673999999999999</v>
      </c>
      <c r="BR92" s="4">
        <v>0.6038</v>
      </c>
      <c r="BU92" s="4">
        <v>1.359</v>
      </c>
      <c r="BW92" s="4">
        <v>62.4</v>
      </c>
      <c r="BX92" s="4">
        <v>0.140099</v>
      </c>
      <c r="BY92" s="4">
        <v>-5</v>
      </c>
      <c r="BZ92" s="4">
        <v>0.63322599999999996</v>
      </c>
      <c r="CA92" s="4">
        <v>3.42367</v>
      </c>
      <c r="CB92" s="4">
        <v>12.791164999999999</v>
      </c>
      <c r="CC92" s="4">
        <f t="shared" si="14"/>
        <v>0.90453361399999999</v>
      </c>
      <c r="CE92" s="4">
        <f t="shared" si="15"/>
        <v>7744.8902481672294</v>
      </c>
      <c r="CF92" s="4">
        <f t="shared" si="16"/>
        <v>5.2377220915200002</v>
      </c>
      <c r="CG92" s="4">
        <f t="shared" si="17"/>
        <v>47.758409344260002</v>
      </c>
      <c r="CH92" s="4">
        <f t="shared" si="18"/>
        <v>1.544207323662</v>
      </c>
    </row>
    <row r="93" spans="1:86">
      <c r="A93" s="2">
        <v>42439</v>
      </c>
      <c r="B93" s="32">
        <v>0.45133782407407402</v>
      </c>
      <c r="C93" s="4">
        <v>14.183999999999999</v>
      </c>
      <c r="D93" s="4">
        <v>1.44E-2</v>
      </c>
      <c r="E93" s="4" t="s">
        <v>155</v>
      </c>
      <c r="F93" s="4">
        <v>143.68026599999999</v>
      </c>
      <c r="G93" s="4">
        <v>1133.4000000000001</v>
      </c>
      <c r="H93" s="4">
        <v>19.8</v>
      </c>
      <c r="I93" s="4">
        <v>65.7</v>
      </c>
      <c r="K93" s="4">
        <v>0.5</v>
      </c>
      <c r="L93" s="4">
        <v>31</v>
      </c>
      <c r="M93" s="4">
        <v>0.87829999999999997</v>
      </c>
      <c r="N93" s="4">
        <v>12.456799999999999</v>
      </c>
      <c r="O93" s="4">
        <v>1.26E-2</v>
      </c>
      <c r="P93" s="4">
        <v>995.41729999999995</v>
      </c>
      <c r="Q93" s="4">
        <v>17.389500000000002</v>
      </c>
      <c r="R93" s="4">
        <v>1012.8</v>
      </c>
      <c r="S93" s="4">
        <v>735.98320000000001</v>
      </c>
      <c r="T93" s="4">
        <v>12.8573</v>
      </c>
      <c r="U93" s="4">
        <v>748.8</v>
      </c>
      <c r="V93" s="4">
        <v>65.6952</v>
      </c>
      <c r="Y93" s="4">
        <v>27.661999999999999</v>
      </c>
      <c r="Z93" s="4">
        <v>0</v>
      </c>
      <c r="AA93" s="4">
        <v>0.43909999999999999</v>
      </c>
      <c r="AB93" s="4" t="s">
        <v>384</v>
      </c>
      <c r="AC93" s="4">
        <v>0</v>
      </c>
      <c r="AD93" s="4">
        <v>11.8</v>
      </c>
      <c r="AE93" s="4">
        <v>846</v>
      </c>
      <c r="AF93" s="4">
        <v>869</v>
      </c>
      <c r="AG93" s="4">
        <v>784</v>
      </c>
      <c r="AH93" s="4">
        <v>0</v>
      </c>
      <c r="AI93" s="4">
        <v>0</v>
      </c>
      <c r="AJ93" s="4">
        <v>0</v>
      </c>
      <c r="AK93" s="4">
        <v>983</v>
      </c>
      <c r="AL93" s="4">
        <v>-40</v>
      </c>
      <c r="AM93" s="4">
        <v>0</v>
      </c>
      <c r="AN93" s="4">
        <v>24</v>
      </c>
      <c r="AO93" s="4">
        <v>190</v>
      </c>
      <c r="AP93" s="4">
        <v>190</v>
      </c>
      <c r="AQ93" s="4">
        <v>1.8</v>
      </c>
      <c r="AR93" s="4">
        <v>195</v>
      </c>
      <c r="AS93" s="4" t="s">
        <v>155</v>
      </c>
      <c r="AT93" s="4">
        <v>2</v>
      </c>
      <c r="AU93" s="5">
        <v>0.65924768518518517</v>
      </c>
      <c r="AV93" s="4">
        <v>47.164293000000001</v>
      </c>
      <c r="AW93" s="4">
        <v>-88.487568999999993</v>
      </c>
      <c r="AX93" s="4">
        <v>314.5</v>
      </c>
      <c r="AY93" s="4">
        <v>28.1</v>
      </c>
      <c r="AZ93" s="4">
        <v>12</v>
      </c>
      <c r="BA93" s="4">
        <v>11</v>
      </c>
      <c r="BB93" s="4" t="s">
        <v>437</v>
      </c>
      <c r="BC93" s="4">
        <v>1.2023999999999999</v>
      </c>
      <c r="BD93" s="4">
        <v>1.8048</v>
      </c>
      <c r="BE93" s="4">
        <v>2.2048000000000001</v>
      </c>
      <c r="BF93" s="4">
        <v>14.063000000000001</v>
      </c>
      <c r="BG93" s="4">
        <v>14.97</v>
      </c>
      <c r="BH93" s="4">
        <v>1.06</v>
      </c>
      <c r="BI93" s="4">
        <v>13.862</v>
      </c>
      <c r="BJ93" s="4">
        <v>3028.6660000000002</v>
      </c>
      <c r="BK93" s="4">
        <v>1.9530000000000001</v>
      </c>
      <c r="BL93" s="4">
        <v>25.344999999999999</v>
      </c>
      <c r="BM93" s="4">
        <v>0.443</v>
      </c>
      <c r="BN93" s="4">
        <v>25.786999999999999</v>
      </c>
      <c r="BO93" s="4">
        <v>18.739000000000001</v>
      </c>
      <c r="BP93" s="4">
        <v>0.32700000000000001</v>
      </c>
      <c r="BQ93" s="4">
        <v>19.065999999999999</v>
      </c>
      <c r="BR93" s="4">
        <v>0.5282</v>
      </c>
      <c r="BU93" s="4">
        <v>1.3340000000000001</v>
      </c>
      <c r="BW93" s="4">
        <v>77.631</v>
      </c>
      <c r="BX93" s="4">
        <v>0.149613</v>
      </c>
      <c r="BY93" s="4">
        <v>-5</v>
      </c>
      <c r="BZ93" s="4">
        <v>0.63277399999999995</v>
      </c>
      <c r="CA93" s="4">
        <v>3.6561680000000001</v>
      </c>
      <c r="CB93" s="4">
        <v>12.782035</v>
      </c>
      <c r="CC93" s="4">
        <f t="shared" si="14"/>
        <v>0.96595958559999995</v>
      </c>
      <c r="CE93" s="4">
        <f t="shared" si="15"/>
        <v>8271.763848780336</v>
      </c>
      <c r="CF93" s="4">
        <f t="shared" si="16"/>
        <v>5.3339505896880004</v>
      </c>
      <c r="CG93" s="4">
        <f t="shared" si="17"/>
        <v>52.072248818736</v>
      </c>
      <c r="CH93" s="4">
        <f t="shared" si="18"/>
        <v>1.4425973893871999</v>
      </c>
    </row>
    <row r="94" spans="1:86">
      <c r="A94" s="2">
        <v>42439</v>
      </c>
      <c r="B94" s="32">
        <v>0.45134939814814817</v>
      </c>
      <c r="C94" s="4">
        <v>14.302</v>
      </c>
      <c r="D94" s="4">
        <v>1.21E-2</v>
      </c>
      <c r="E94" s="4" t="s">
        <v>155</v>
      </c>
      <c r="F94" s="4">
        <v>120.75862100000001</v>
      </c>
      <c r="G94" s="4">
        <v>1185.5999999999999</v>
      </c>
      <c r="H94" s="4">
        <v>16.3</v>
      </c>
      <c r="I94" s="4">
        <v>70.400000000000006</v>
      </c>
      <c r="K94" s="4">
        <v>0.5</v>
      </c>
      <c r="L94" s="4">
        <v>30</v>
      </c>
      <c r="M94" s="4">
        <v>0.87739999999999996</v>
      </c>
      <c r="N94" s="4">
        <v>12.547499999999999</v>
      </c>
      <c r="O94" s="4">
        <v>1.06E-2</v>
      </c>
      <c r="P94" s="4">
        <v>1040.2003</v>
      </c>
      <c r="Q94" s="4">
        <v>14.3009</v>
      </c>
      <c r="R94" s="4">
        <v>1054.5</v>
      </c>
      <c r="S94" s="4">
        <v>769.09450000000004</v>
      </c>
      <c r="T94" s="4">
        <v>10.573700000000001</v>
      </c>
      <c r="U94" s="4">
        <v>779.7</v>
      </c>
      <c r="V94" s="4">
        <v>70.426100000000005</v>
      </c>
      <c r="Y94" s="4">
        <v>26.754000000000001</v>
      </c>
      <c r="Z94" s="4">
        <v>0</v>
      </c>
      <c r="AA94" s="4">
        <v>0.43869999999999998</v>
      </c>
      <c r="AB94" s="4" t="s">
        <v>384</v>
      </c>
      <c r="AC94" s="4">
        <v>0</v>
      </c>
      <c r="AD94" s="4">
        <v>11.8</v>
      </c>
      <c r="AE94" s="4">
        <v>845</v>
      </c>
      <c r="AF94" s="4">
        <v>869</v>
      </c>
      <c r="AG94" s="4">
        <v>785</v>
      </c>
      <c r="AH94" s="4">
        <v>0</v>
      </c>
      <c r="AI94" s="4">
        <v>0</v>
      </c>
      <c r="AJ94" s="4">
        <v>0</v>
      </c>
      <c r="AK94" s="4">
        <v>983</v>
      </c>
      <c r="AL94" s="4">
        <v>-40</v>
      </c>
      <c r="AM94" s="4">
        <v>0</v>
      </c>
      <c r="AN94" s="4">
        <v>24</v>
      </c>
      <c r="AO94" s="4">
        <v>190</v>
      </c>
      <c r="AP94" s="4">
        <v>190</v>
      </c>
      <c r="AQ94" s="4">
        <v>1.8</v>
      </c>
      <c r="AR94" s="4">
        <v>195</v>
      </c>
      <c r="AS94" s="4" t="s">
        <v>155</v>
      </c>
      <c r="AT94" s="4">
        <v>2</v>
      </c>
      <c r="AU94" s="5">
        <v>0.65925925925925932</v>
      </c>
      <c r="AV94" s="4">
        <v>47.164256999999999</v>
      </c>
      <c r="AW94" s="4">
        <v>-88.487718999999998</v>
      </c>
      <c r="AX94" s="4">
        <v>314.8</v>
      </c>
      <c r="AY94" s="4">
        <v>26.6</v>
      </c>
      <c r="AZ94" s="4">
        <v>12</v>
      </c>
      <c r="BA94" s="4">
        <v>11</v>
      </c>
      <c r="BB94" s="4" t="s">
        <v>437</v>
      </c>
      <c r="BC94" s="4">
        <v>1.4048</v>
      </c>
      <c r="BD94" s="4">
        <v>2.2071999999999998</v>
      </c>
      <c r="BE94" s="4">
        <v>2.6084000000000001</v>
      </c>
      <c r="BF94" s="4">
        <v>14.063000000000001</v>
      </c>
      <c r="BG94" s="4">
        <v>14.86</v>
      </c>
      <c r="BH94" s="4">
        <v>1.06</v>
      </c>
      <c r="BI94" s="4">
        <v>13.978999999999999</v>
      </c>
      <c r="BJ94" s="4">
        <v>3029.0050000000001</v>
      </c>
      <c r="BK94" s="4">
        <v>1.6279999999999999</v>
      </c>
      <c r="BL94" s="4">
        <v>26.295999999999999</v>
      </c>
      <c r="BM94" s="4">
        <v>0.36199999999999999</v>
      </c>
      <c r="BN94" s="4">
        <v>26.658000000000001</v>
      </c>
      <c r="BO94" s="4">
        <v>19.443000000000001</v>
      </c>
      <c r="BP94" s="4">
        <v>0.26700000000000002</v>
      </c>
      <c r="BQ94" s="4">
        <v>19.71</v>
      </c>
      <c r="BR94" s="4">
        <v>0.56220000000000003</v>
      </c>
      <c r="BU94" s="4">
        <v>1.2809999999999999</v>
      </c>
      <c r="BW94" s="4">
        <v>76.998999999999995</v>
      </c>
      <c r="BX94" s="4">
        <v>0.213752</v>
      </c>
      <c r="BY94" s="4">
        <v>-5</v>
      </c>
      <c r="BZ94" s="4">
        <v>0.63261299999999998</v>
      </c>
      <c r="CA94" s="4">
        <v>5.2235649999999998</v>
      </c>
      <c r="CB94" s="4">
        <v>12.778783000000001</v>
      </c>
      <c r="CC94" s="4">
        <f t="shared" si="14"/>
        <v>1.3800658729999999</v>
      </c>
      <c r="CE94" s="4">
        <f t="shared" si="15"/>
        <v>11819.186763610274</v>
      </c>
      <c r="CF94" s="4">
        <f t="shared" si="16"/>
        <v>6.3524609735399995</v>
      </c>
      <c r="CG94" s="4">
        <f t="shared" si="17"/>
        <v>76.908480214050002</v>
      </c>
      <c r="CH94" s="4">
        <f t="shared" si="18"/>
        <v>2.1937061175209998</v>
      </c>
    </row>
    <row r="95" spans="1:86">
      <c r="A95" s="2">
        <v>42439</v>
      </c>
      <c r="B95" s="32">
        <v>0.45136097222222221</v>
      </c>
      <c r="C95" s="4">
        <v>14.26</v>
      </c>
      <c r="D95" s="4">
        <v>0.01</v>
      </c>
      <c r="E95" s="4" t="s">
        <v>155</v>
      </c>
      <c r="F95" s="4">
        <v>100</v>
      </c>
      <c r="G95" s="4">
        <v>1246</v>
      </c>
      <c r="H95" s="4">
        <v>20.9</v>
      </c>
      <c r="I95" s="4">
        <v>67.7</v>
      </c>
      <c r="K95" s="4">
        <v>0.5</v>
      </c>
      <c r="L95" s="4">
        <v>30</v>
      </c>
      <c r="M95" s="4">
        <v>0.87770000000000004</v>
      </c>
      <c r="N95" s="4">
        <v>12.5161</v>
      </c>
      <c r="O95" s="4">
        <v>8.8000000000000005E-3</v>
      </c>
      <c r="P95" s="4">
        <v>1093.643</v>
      </c>
      <c r="Q95" s="4">
        <v>18.373899999999999</v>
      </c>
      <c r="R95" s="4">
        <v>1112</v>
      </c>
      <c r="S95" s="4">
        <v>808.60850000000005</v>
      </c>
      <c r="T95" s="4">
        <v>13.585100000000001</v>
      </c>
      <c r="U95" s="4">
        <v>822.2</v>
      </c>
      <c r="V95" s="4">
        <v>67.6892</v>
      </c>
      <c r="Y95" s="4">
        <v>25.968</v>
      </c>
      <c r="Z95" s="4">
        <v>0</v>
      </c>
      <c r="AA95" s="4">
        <v>0.438</v>
      </c>
      <c r="AB95" s="4" t="s">
        <v>384</v>
      </c>
      <c r="AC95" s="4">
        <v>0</v>
      </c>
      <c r="AD95" s="4">
        <v>11.8</v>
      </c>
      <c r="AE95" s="4">
        <v>845</v>
      </c>
      <c r="AF95" s="4">
        <v>867</v>
      </c>
      <c r="AG95" s="4">
        <v>784</v>
      </c>
      <c r="AH95" s="4">
        <v>0</v>
      </c>
      <c r="AI95" s="4">
        <v>0</v>
      </c>
      <c r="AJ95" s="4">
        <v>0</v>
      </c>
      <c r="AK95" s="4">
        <v>983</v>
      </c>
      <c r="AL95" s="4">
        <v>-40</v>
      </c>
      <c r="AM95" s="4">
        <v>0</v>
      </c>
      <c r="AN95" s="4">
        <v>24</v>
      </c>
      <c r="AO95" s="4">
        <v>190</v>
      </c>
      <c r="AP95" s="4">
        <v>190</v>
      </c>
      <c r="AQ95" s="4">
        <v>1.7</v>
      </c>
      <c r="AR95" s="4">
        <v>195</v>
      </c>
      <c r="AS95" s="4" t="s">
        <v>155</v>
      </c>
      <c r="AT95" s="4">
        <v>2</v>
      </c>
      <c r="AU95" s="5">
        <v>0.65927083333333336</v>
      </c>
      <c r="AV95" s="4">
        <v>47.164233000000003</v>
      </c>
      <c r="AW95" s="4">
        <v>-88.487866999999994</v>
      </c>
      <c r="AX95" s="4">
        <v>315.3</v>
      </c>
      <c r="AY95" s="4">
        <v>25.1</v>
      </c>
      <c r="AZ95" s="4">
        <v>12</v>
      </c>
      <c r="BA95" s="4">
        <v>11</v>
      </c>
      <c r="BB95" s="4" t="s">
        <v>437</v>
      </c>
      <c r="BC95" s="4">
        <v>1.8036000000000001</v>
      </c>
      <c r="BD95" s="4">
        <v>2.7784</v>
      </c>
      <c r="BE95" s="4">
        <v>3.3024</v>
      </c>
      <c r="BF95" s="4">
        <v>14.063000000000001</v>
      </c>
      <c r="BG95" s="4">
        <v>14.9</v>
      </c>
      <c r="BH95" s="4">
        <v>1.06</v>
      </c>
      <c r="BI95" s="4">
        <v>13.936</v>
      </c>
      <c r="BJ95" s="4">
        <v>3029.5250000000001</v>
      </c>
      <c r="BK95" s="4">
        <v>1.3520000000000001</v>
      </c>
      <c r="BL95" s="4">
        <v>27.721</v>
      </c>
      <c r="BM95" s="4">
        <v>0.46600000000000003</v>
      </c>
      <c r="BN95" s="4">
        <v>28.187000000000001</v>
      </c>
      <c r="BO95" s="4">
        <v>20.495999999999999</v>
      </c>
      <c r="BP95" s="4">
        <v>0.34399999999999997</v>
      </c>
      <c r="BQ95" s="4">
        <v>20.841000000000001</v>
      </c>
      <c r="BR95" s="4">
        <v>0.54179999999999995</v>
      </c>
      <c r="BU95" s="4">
        <v>1.2470000000000001</v>
      </c>
      <c r="BW95" s="4">
        <v>77.094999999999999</v>
      </c>
      <c r="BX95" s="4">
        <v>0.22276799999999999</v>
      </c>
      <c r="BY95" s="4">
        <v>-5</v>
      </c>
      <c r="BZ95" s="4">
        <v>0.63300000000000001</v>
      </c>
      <c r="CA95" s="4">
        <v>5.443899</v>
      </c>
      <c r="CB95" s="4">
        <v>12.7866</v>
      </c>
      <c r="CC95" s="4">
        <f t="shared" si="14"/>
        <v>1.4382781158</v>
      </c>
      <c r="CE95" s="4">
        <f t="shared" si="15"/>
        <v>12319.843804127324</v>
      </c>
      <c r="CF95" s="4">
        <f t="shared" si="16"/>
        <v>5.4980331316560003</v>
      </c>
      <c r="CG95" s="4">
        <f t="shared" si="17"/>
        <v>84.751855397073001</v>
      </c>
      <c r="CH95" s="4">
        <f t="shared" si="18"/>
        <v>2.2032798452153997</v>
      </c>
    </row>
    <row r="96" spans="1:86">
      <c r="A96" s="2">
        <v>42439</v>
      </c>
      <c r="B96" s="32">
        <v>0.45137254629629631</v>
      </c>
      <c r="C96" s="4">
        <v>14.349</v>
      </c>
      <c r="D96" s="4">
        <v>0.01</v>
      </c>
      <c r="E96" s="4" t="s">
        <v>155</v>
      </c>
      <c r="F96" s="4">
        <v>100</v>
      </c>
      <c r="G96" s="4">
        <v>1233.7</v>
      </c>
      <c r="H96" s="4">
        <v>26.2</v>
      </c>
      <c r="I96" s="4">
        <v>60.1</v>
      </c>
      <c r="K96" s="4">
        <v>0.4</v>
      </c>
      <c r="L96" s="4">
        <v>29</v>
      </c>
      <c r="M96" s="4">
        <v>0.877</v>
      </c>
      <c r="N96" s="4">
        <v>12.583500000000001</v>
      </c>
      <c r="O96" s="4">
        <v>8.8000000000000005E-3</v>
      </c>
      <c r="P96" s="4">
        <v>1081.9014</v>
      </c>
      <c r="Q96" s="4">
        <v>22.942</v>
      </c>
      <c r="R96" s="4">
        <v>1104.8</v>
      </c>
      <c r="S96" s="4">
        <v>799.9271</v>
      </c>
      <c r="T96" s="4">
        <v>16.962700000000002</v>
      </c>
      <c r="U96" s="4">
        <v>816.9</v>
      </c>
      <c r="V96" s="4">
        <v>60.1</v>
      </c>
      <c r="Y96" s="4">
        <v>25.395</v>
      </c>
      <c r="Z96" s="4">
        <v>0</v>
      </c>
      <c r="AA96" s="4">
        <v>0.3508</v>
      </c>
      <c r="AB96" s="4" t="s">
        <v>384</v>
      </c>
      <c r="AC96" s="4">
        <v>0</v>
      </c>
      <c r="AD96" s="4">
        <v>11.8</v>
      </c>
      <c r="AE96" s="4">
        <v>845</v>
      </c>
      <c r="AF96" s="4">
        <v>868</v>
      </c>
      <c r="AG96" s="4">
        <v>784</v>
      </c>
      <c r="AH96" s="4">
        <v>0</v>
      </c>
      <c r="AI96" s="4">
        <v>0</v>
      </c>
      <c r="AJ96" s="4">
        <v>0</v>
      </c>
      <c r="AK96" s="4">
        <v>983</v>
      </c>
      <c r="AL96" s="4">
        <v>-40</v>
      </c>
      <c r="AM96" s="4">
        <v>0</v>
      </c>
      <c r="AN96" s="4">
        <v>24</v>
      </c>
      <c r="AO96" s="4">
        <v>190</v>
      </c>
      <c r="AP96" s="4">
        <v>190</v>
      </c>
      <c r="AQ96" s="4">
        <v>1.6</v>
      </c>
      <c r="AR96" s="4">
        <v>195</v>
      </c>
      <c r="AS96" s="4" t="s">
        <v>155</v>
      </c>
      <c r="AT96" s="4">
        <v>2</v>
      </c>
      <c r="AU96" s="5">
        <v>0.6592824074074074</v>
      </c>
      <c r="AV96" s="4">
        <v>47.16422</v>
      </c>
      <c r="AW96" s="4">
        <v>-88.488009000000005</v>
      </c>
      <c r="AX96" s="4">
        <v>315.7</v>
      </c>
      <c r="AY96" s="4">
        <v>23.8</v>
      </c>
      <c r="AZ96" s="4">
        <v>12</v>
      </c>
      <c r="BA96" s="4">
        <v>11</v>
      </c>
      <c r="BB96" s="4" t="s">
        <v>437</v>
      </c>
      <c r="BC96" s="4">
        <v>2.0975999999999999</v>
      </c>
      <c r="BD96" s="4">
        <v>1.0024</v>
      </c>
      <c r="BE96" s="4">
        <v>3.4964</v>
      </c>
      <c r="BF96" s="4">
        <v>14.063000000000001</v>
      </c>
      <c r="BG96" s="4">
        <v>14.82</v>
      </c>
      <c r="BH96" s="4">
        <v>1.05</v>
      </c>
      <c r="BI96" s="4">
        <v>14.026999999999999</v>
      </c>
      <c r="BJ96" s="4">
        <v>3029.6779999999999</v>
      </c>
      <c r="BK96" s="4">
        <v>1.3440000000000001</v>
      </c>
      <c r="BL96" s="4">
        <v>27.277999999999999</v>
      </c>
      <c r="BM96" s="4">
        <v>0.57799999999999996</v>
      </c>
      <c r="BN96" s="4">
        <v>27.856999999999999</v>
      </c>
      <c r="BO96" s="4">
        <v>20.169</v>
      </c>
      <c r="BP96" s="4">
        <v>0.42799999999999999</v>
      </c>
      <c r="BQ96" s="4">
        <v>20.597000000000001</v>
      </c>
      <c r="BR96" s="4">
        <v>0.47849999999999998</v>
      </c>
      <c r="BU96" s="4">
        <v>1.2130000000000001</v>
      </c>
      <c r="BW96" s="4">
        <v>61.411000000000001</v>
      </c>
      <c r="BX96" s="4">
        <v>0.165631</v>
      </c>
      <c r="BY96" s="4">
        <v>-5</v>
      </c>
      <c r="BZ96" s="4">
        <v>0.63361299999999998</v>
      </c>
      <c r="CA96" s="4">
        <v>4.0475989999999999</v>
      </c>
      <c r="CB96" s="4">
        <v>12.798975</v>
      </c>
      <c r="CC96" s="4">
        <f t="shared" si="14"/>
        <v>1.0693756558</v>
      </c>
      <c r="CE96" s="4">
        <f t="shared" si="15"/>
        <v>9160.4024674121338</v>
      </c>
      <c r="CF96" s="4">
        <f t="shared" si="16"/>
        <v>4.0636598728319999</v>
      </c>
      <c r="CG96" s="4">
        <f t="shared" si="17"/>
        <v>62.276192262441008</v>
      </c>
      <c r="CH96" s="4">
        <f t="shared" si="18"/>
        <v>1.4467717627604999</v>
      </c>
    </row>
    <row r="97" spans="1:86">
      <c r="A97" s="2">
        <v>42439</v>
      </c>
      <c r="B97" s="32">
        <v>0.45138412037037035</v>
      </c>
      <c r="C97" s="4">
        <v>14.541</v>
      </c>
      <c r="D97" s="4">
        <v>0.01</v>
      </c>
      <c r="E97" s="4" t="s">
        <v>155</v>
      </c>
      <c r="F97" s="4">
        <v>99.935896999999997</v>
      </c>
      <c r="G97" s="4">
        <v>1165.5999999999999</v>
      </c>
      <c r="H97" s="4">
        <v>26.8</v>
      </c>
      <c r="I97" s="4">
        <v>65.3</v>
      </c>
      <c r="K97" s="4">
        <v>0.4</v>
      </c>
      <c r="L97" s="4">
        <v>29</v>
      </c>
      <c r="M97" s="4">
        <v>0.87549999999999994</v>
      </c>
      <c r="N97" s="4">
        <v>12.731</v>
      </c>
      <c r="O97" s="4">
        <v>8.6999999999999994E-3</v>
      </c>
      <c r="P97" s="4">
        <v>1020.4905</v>
      </c>
      <c r="Q97" s="4">
        <v>23.4773</v>
      </c>
      <c r="R97" s="4">
        <v>1044</v>
      </c>
      <c r="S97" s="4">
        <v>754.52170000000001</v>
      </c>
      <c r="T97" s="4">
        <v>17.3584</v>
      </c>
      <c r="U97" s="4">
        <v>771.9</v>
      </c>
      <c r="V97" s="4">
        <v>65.334000000000003</v>
      </c>
      <c r="Y97" s="4">
        <v>25.128</v>
      </c>
      <c r="Z97" s="4">
        <v>0</v>
      </c>
      <c r="AA97" s="4">
        <v>0.35020000000000001</v>
      </c>
      <c r="AB97" s="4" t="s">
        <v>384</v>
      </c>
      <c r="AC97" s="4">
        <v>0</v>
      </c>
      <c r="AD97" s="4">
        <v>11.9</v>
      </c>
      <c r="AE97" s="4">
        <v>844</v>
      </c>
      <c r="AF97" s="4">
        <v>868</v>
      </c>
      <c r="AG97" s="4">
        <v>784</v>
      </c>
      <c r="AH97" s="4">
        <v>0</v>
      </c>
      <c r="AI97" s="4">
        <v>0</v>
      </c>
      <c r="AJ97" s="4">
        <v>0</v>
      </c>
      <c r="AK97" s="4">
        <v>983</v>
      </c>
      <c r="AL97" s="4">
        <v>-40</v>
      </c>
      <c r="AM97" s="4">
        <v>0</v>
      </c>
      <c r="AN97" s="4">
        <v>24</v>
      </c>
      <c r="AO97" s="4">
        <v>190</v>
      </c>
      <c r="AP97" s="4">
        <v>190</v>
      </c>
      <c r="AQ97" s="4">
        <v>1.7</v>
      </c>
      <c r="AR97" s="4">
        <v>195</v>
      </c>
      <c r="AS97" s="4" t="s">
        <v>155</v>
      </c>
      <c r="AT97" s="4">
        <v>2</v>
      </c>
      <c r="AU97" s="5">
        <v>0.65929398148148144</v>
      </c>
      <c r="AV97" s="4">
        <v>47.164225000000002</v>
      </c>
      <c r="AW97" s="4">
        <v>-88.488146999999998</v>
      </c>
      <c r="AX97" s="4">
        <v>315.89999999999998</v>
      </c>
      <c r="AY97" s="4">
        <v>23</v>
      </c>
      <c r="AZ97" s="4">
        <v>12</v>
      </c>
      <c r="BA97" s="4">
        <v>11</v>
      </c>
      <c r="BB97" s="4" t="s">
        <v>437</v>
      </c>
      <c r="BC97" s="4">
        <v>1.8988</v>
      </c>
      <c r="BD97" s="4">
        <v>1.1976</v>
      </c>
      <c r="BE97" s="4">
        <v>3.1867999999999999</v>
      </c>
      <c r="BF97" s="4">
        <v>14.063000000000001</v>
      </c>
      <c r="BG97" s="4">
        <v>14.63</v>
      </c>
      <c r="BH97" s="4">
        <v>1.04</v>
      </c>
      <c r="BI97" s="4">
        <v>14.215999999999999</v>
      </c>
      <c r="BJ97" s="4">
        <v>3029.4879999999998</v>
      </c>
      <c r="BK97" s="4">
        <v>1.325</v>
      </c>
      <c r="BL97" s="4">
        <v>25.43</v>
      </c>
      <c r="BM97" s="4">
        <v>0.58499999999999996</v>
      </c>
      <c r="BN97" s="4">
        <v>26.015000000000001</v>
      </c>
      <c r="BO97" s="4">
        <v>18.802</v>
      </c>
      <c r="BP97" s="4">
        <v>0.433</v>
      </c>
      <c r="BQ97" s="4">
        <v>19.234999999999999</v>
      </c>
      <c r="BR97" s="4">
        <v>0.5141</v>
      </c>
      <c r="BU97" s="4">
        <v>1.1859999999999999</v>
      </c>
      <c r="BW97" s="4">
        <v>60.594999999999999</v>
      </c>
      <c r="BX97" s="4">
        <v>0.14322599999999999</v>
      </c>
      <c r="BY97" s="4">
        <v>-5</v>
      </c>
      <c r="BZ97" s="4">
        <v>0.63583900000000004</v>
      </c>
      <c r="CA97" s="4">
        <v>3.5000849999999999</v>
      </c>
      <c r="CB97" s="4">
        <v>12.843947999999999</v>
      </c>
      <c r="CC97" s="4">
        <f t="shared" si="14"/>
        <v>0.92472245699999989</v>
      </c>
      <c r="CE97" s="4">
        <f t="shared" si="15"/>
        <v>7920.7887333405588</v>
      </c>
      <c r="CF97" s="4">
        <f t="shared" si="16"/>
        <v>3.4642966308749998</v>
      </c>
      <c r="CG97" s="4">
        <f t="shared" si="17"/>
        <v>50.291128826324993</v>
      </c>
      <c r="CH97" s="4">
        <f t="shared" si="18"/>
        <v>1.3441470927794998</v>
      </c>
    </row>
    <row r="98" spans="1:86">
      <c r="A98" s="2">
        <v>42439</v>
      </c>
      <c r="B98" s="32">
        <v>0.45139569444444444</v>
      </c>
      <c r="C98" s="4">
        <v>14.616</v>
      </c>
      <c r="D98" s="4">
        <v>8.3999999999999995E-3</v>
      </c>
      <c r="E98" s="4" t="s">
        <v>155</v>
      </c>
      <c r="F98" s="4">
        <v>83.910256000000004</v>
      </c>
      <c r="G98" s="4">
        <v>862.3</v>
      </c>
      <c r="H98" s="4">
        <v>26.8</v>
      </c>
      <c r="I98" s="4">
        <v>58.7</v>
      </c>
      <c r="K98" s="4">
        <v>0.4</v>
      </c>
      <c r="L98" s="4">
        <v>29</v>
      </c>
      <c r="M98" s="4">
        <v>0.875</v>
      </c>
      <c r="N98" s="4">
        <v>12.789300000000001</v>
      </c>
      <c r="O98" s="4">
        <v>7.3000000000000001E-3</v>
      </c>
      <c r="P98" s="4">
        <v>754.56439999999998</v>
      </c>
      <c r="Q98" s="4">
        <v>23.450900000000001</v>
      </c>
      <c r="R98" s="4">
        <v>778</v>
      </c>
      <c r="S98" s="4">
        <v>557.90340000000003</v>
      </c>
      <c r="T98" s="4">
        <v>17.338999999999999</v>
      </c>
      <c r="U98" s="4">
        <v>575.20000000000005</v>
      </c>
      <c r="V98" s="4">
        <v>58.654499999999999</v>
      </c>
      <c r="Y98" s="4">
        <v>25.039000000000001</v>
      </c>
      <c r="Z98" s="4">
        <v>0</v>
      </c>
      <c r="AA98" s="4">
        <v>0.35</v>
      </c>
      <c r="AB98" s="4" t="s">
        <v>384</v>
      </c>
      <c r="AC98" s="4">
        <v>0</v>
      </c>
      <c r="AD98" s="4">
        <v>11.8</v>
      </c>
      <c r="AE98" s="4">
        <v>845</v>
      </c>
      <c r="AF98" s="4">
        <v>869</v>
      </c>
      <c r="AG98" s="4">
        <v>785</v>
      </c>
      <c r="AH98" s="4">
        <v>0</v>
      </c>
      <c r="AI98" s="4">
        <v>0</v>
      </c>
      <c r="AJ98" s="4">
        <v>0</v>
      </c>
      <c r="AK98" s="4">
        <v>983</v>
      </c>
      <c r="AL98" s="4">
        <v>-40</v>
      </c>
      <c r="AM98" s="4">
        <v>0</v>
      </c>
      <c r="AN98" s="4">
        <v>24</v>
      </c>
      <c r="AO98" s="4">
        <v>190</v>
      </c>
      <c r="AP98" s="4">
        <v>190</v>
      </c>
      <c r="AQ98" s="4">
        <v>2.1</v>
      </c>
      <c r="AR98" s="4">
        <v>195</v>
      </c>
      <c r="AS98" s="4" t="s">
        <v>155</v>
      </c>
      <c r="AT98" s="4">
        <v>2</v>
      </c>
      <c r="AU98" s="5">
        <v>0.65930555555555559</v>
      </c>
      <c r="AV98" s="4">
        <v>47.164254999999997</v>
      </c>
      <c r="AW98" s="4">
        <v>-88.488277999999994</v>
      </c>
      <c r="AX98" s="4">
        <v>316.2</v>
      </c>
      <c r="AY98" s="4">
        <v>23</v>
      </c>
      <c r="AZ98" s="4">
        <v>12</v>
      </c>
      <c r="BA98" s="4">
        <v>11</v>
      </c>
      <c r="BB98" s="4" t="s">
        <v>437</v>
      </c>
      <c r="BC98" s="4">
        <v>1.8024</v>
      </c>
      <c r="BD98" s="4">
        <v>1.0047999999999999</v>
      </c>
      <c r="BE98" s="4">
        <v>2.1048</v>
      </c>
      <c r="BF98" s="4">
        <v>14.063000000000001</v>
      </c>
      <c r="BG98" s="4">
        <v>14.56</v>
      </c>
      <c r="BH98" s="4">
        <v>1.04</v>
      </c>
      <c r="BI98" s="4">
        <v>14.281000000000001</v>
      </c>
      <c r="BJ98" s="4">
        <v>3029.9540000000002</v>
      </c>
      <c r="BK98" s="4">
        <v>1.107</v>
      </c>
      <c r="BL98" s="4">
        <v>18.721</v>
      </c>
      <c r="BM98" s="4">
        <v>0.58199999999999996</v>
      </c>
      <c r="BN98" s="4">
        <v>19.302</v>
      </c>
      <c r="BO98" s="4">
        <v>13.842000000000001</v>
      </c>
      <c r="BP98" s="4">
        <v>0.43</v>
      </c>
      <c r="BQ98" s="4">
        <v>14.272</v>
      </c>
      <c r="BR98" s="4">
        <v>0.45950000000000002</v>
      </c>
      <c r="BU98" s="4">
        <v>1.177</v>
      </c>
      <c r="BW98" s="4">
        <v>60.293999999999997</v>
      </c>
      <c r="BX98" s="4">
        <v>0.14399999999999999</v>
      </c>
      <c r="BY98" s="4">
        <v>-5</v>
      </c>
      <c r="BZ98" s="4">
        <v>0.63638700000000004</v>
      </c>
      <c r="CA98" s="4">
        <v>3.5190000000000001</v>
      </c>
      <c r="CB98" s="4">
        <v>12.855017</v>
      </c>
      <c r="CC98" s="4">
        <f t="shared" si="14"/>
        <v>0.92971979999999999</v>
      </c>
      <c r="CE98" s="4">
        <f t="shared" si="15"/>
        <v>7964.8188701220006</v>
      </c>
      <c r="CF98" s="4">
        <f t="shared" si="16"/>
        <v>2.9099631509999999</v>
      </c>
      <c r="CG98" s="4">
        <f t="shared" si="17"/>
        <v>37.516706495999998</v>
      </c>
      <c r="CH98" s="4">
        <f t="shared" si="18"/>
        <v>1.2078844335000001</v>
      </c>
    </row>
    <row r="99" spans="1:86">
      <c r="A99" s="2">
        <v>42439</v>
      </c>
      <c r="B99" s="32">
        <v>0.45140726851851848</v>
      </c>
      <c r="C99" s="4">
        <v>14.519</v>
      </c>
      <c r="D99" s="4">
        <v>7.3000000000000001E-3</v>
      </c>
      <c r="E99" s="4" t="s">
        <v>155</v>
      </c>
      <c r="F99" s="4">
        <v>73.460207999999994</v>
      </c>
      <c r="G99" s="4">
        <v>640.5</v>
      </c>
      <c r="H99" s="4">
        <v>26.8</v>
      </c>
      <c r="I99" s="4">
        <v>60.3</v>
      </c>
      <c r="K99" s="4">
        <v>0.3</v>
      </c>
      <c r="L99" s="4">
        <v>28</v>
      </c>
      <c r="M99" s="4">
        <v>0.87580000000000002</v>
      </c>
      <c r="N99" s="4">
        <v>12.7155</v>
      </c>
      <c r="O99" s="4">
        <v>6.4000000000000003E-3</v>
      </c>
      <c r="P99" s="4">
        <v>560.92449999999997</v>
      </c>
      <c r="Q99" s="4">
        <v>23.470400000000001</v>
      </c>
      <c r="R99" s="4">
        <v>584.4</v>
      </c>
      <c r="S99" s="4">
        <v>414.73160000000001</v>
      </c>
      <c r="T99" s="4">
        <v>17.353300000000001</v>
      </c>
      <c r="U99" s="4">
        <v>432.1</v>
      </c>
      <c r="V99" s="4">
        <v>60.3035</v>
      </c>
      <c r="Y99" s="4">
        <v>24.696000000000002</v>
      </c>
      <c r="Z99" s="4">
        <v>0</v>
      </c>
      <c r="AA99" s="4">
        <v>0.26190000000000002</v>
      </c>
      <c r="AB99" s="4" t="s">
        <v>384</v>
      </c>
      <c r="AC99" s="4">
        <v>0</v>
      </c>
      <c r="AD99" s="4">
        <v>11.8</v>
      </c>
      <c r="AE99" s="4">
        <v>845</v>
      </c>
      <c r="AF99" s="4">
        <v>869</v>
      </c>
      <c r="AG99" s="4">
        <v>784</v>
      </c>
      <c r="AH99" s="4">
        <v>0</v>
      </c>
      <c r="AI99" s="4">
        <v>0</v>
      </c>
      <c r="AJ99" s="4">
        <v>0</v>
      </c>
      <c r="AK99" s="4">
        <v>983</v>
      </c>
      <c r="AL99" s="4">
        <v>-40</v>
      </c>
      <c r="AM99" s="4">
        <v>0</v>
      </c>
      <c r="AN99" s="4">
        <v>24</v>
      </c>
      <c r="AO99" s="4">
        <v>190</v>
      </c>
      <c r="AP99" s="4">
        <v>190</v>
      </c>
      <c r="AQ99" s="4">
        <v>2</v>
      </c>
      <c r="AR99" s="4">
        <v>195</v>
      </c>
      <c r="AS99" s="4" t="s">
        <v>155</v>
      </c>
      <c r="AT99" s="4">
        <v>2</v>
      </c>
      <c r="AU99" s="5">
        <v>0.65931712962962963</v>
      </c>
      <c r="AV99" s="4">
        <v>47.164287000000002</v>
      </c>
      <c r="AW99" s="4">
        <v>-88.488395999999995</v>
      </c>
      <c r="AX99" s="4">
        <v>316.10000000000002</v>
      </c>
      <c r="AY99" s="4">
        <v>21.1</v>
      </c>
      <c r="AZ99" s="4">
        <v>12</v>
      </c>
      <c r="BA99" s="4">
        <v>11</v>
      </c>
      <c r="BB99" s="4" t="s">
        <v>437</v>
      </c>
      <c r="BC99" s="4">
        <v>2.0047999999999999</v>
      </c>
      <c r="BD99" s="4">
        <v>1.4059999999999999</v>
      </c>
      <c r="BE99" s="4">
        <v>2.5072000000000001</v>
      </c>
      <c r="BF99" s="4">
        <v>14.063000000000001</v>
      </c>
      <c r="BG99" s="4">
        <v>14.66</v>
      </c>
      <c r="BH99" s="4">
        <v>1.04</v>
      </c>
      <c r="BI99" s="4">
        <v>14.186</v>
      </c>
      <c r="BJ99" s="4">
        <v>3030.1680000000001</v>
      </c>
      <c r="BK99" s="4">
        <v>0.97599999999999998</v>
      </c>
      <c r="BL99" s="4">
        <v>13.997999999999999</v>
      </c>
      <c r="BM99" s="4">
        <v>0.58599999999999997</v>
      </c>
      <c r="BN99" s="4">
        <v>14.584</v>
      </c>
      <c r="BO99" s="4">
        <v>10.35</v>
      </c>
      <c r="BP99" s="4">
        <v>0.433</v>
      </c>
      <c r="BQ99" s="4">
        <v>10.782999999999999</v>
      </c>
      <c r="BR99" s="4">
        <v>0.47520000000000001</v>
      </c>
      <c r="BU99" s="4">
        <v>1.1679999999999999</v>
      </c>
      <c r="BW99" s="4">
        <v>45.372999999999998</v>
      </c>
      <c r="BX99" s="4">
        <v>0.15503400000000001</v>
      </c>
      <c r="BY99" s="4">
        <v>-5</v>
      </c>
      <c r="BZ99" s="4">
        <v>0.63600000000000001</v>
      </c>
      <c r="CA99" s="4">
        <v>3.788643</v>
      </c>
      <c r="CB99" s="4">
        <v>12.847200000000001</v>
      </c>
      <c r="CC99" s="4">
        <f t="shared" si="14"/>
        <v>1.0009594806</v>
      </c>
      <c r="CE99" s="4">
        <f t="shared" si="15"/>
        <v>8575.7279121719293</v>
      </c>
      <c r="CF99" s="4">
        <f t="shared" si="16"/>
        <v>2.7621935292959998</v>
      </c>
      <c r="CG99" s="4">
        <f t="shared" si="17"/>
        <v>30.517144289342998</v>
      </c>
      <c r="CH99" s="4">
        <f t="shared" si="18"/>
        <v>1.3448712757392001</v>
      </c>
    </row>
    <row r="100" spans="1:86">
      <c r="A100" s="2">
        <v>42439</v>
      </c>
      <c r="B100" s="32">
        <v>0.45141884259259263</v>
      </c>
      <c r="C100" s="4">
        <v>14.416</v>
      </c>
      <c r="D100" s="4">
        <v>8.0000000000000002E-3</v>
      </c>
      <c r="E100" s="4" t="s">
        <v>155</v>
      </c>
      <c r="F100" s="4">
        <v>80.025063000000003</v>
      </c>
      <c r="G100" s="4">
        <v>618.4</v>
      </c>
      <c r="H100" s="4">
        <v>26.8</v>
      </c>
      <c r="I100" s="4">
        <v>75.599999999999994</v>
      </c>
      <c r="K100" s="4">
        <v>0.15</v>
      </c>
      <c r="L100" s="4">
        <v>28</v>
      </c>
      <c r="M100" s="4">
        <v>0.87649999999999995</v>
      </c>
      <c r="N100" s="4">
        <v>12.635999999999999</v>
      </c>
      <c r="O100" s="4">
        <v>7.0000000000000001E-3</v>
      </c>
      <c r="P100" s="4">
        <v>542.0915</v>
      </c>
      <c r="Q100" s="4">
        <v>23.491299999999999</v>
      </c>
      <c r="R100" s="4">
        <v>565.6</v>
      </c>
      <c r="S100" s="4">
        <v>400.80700000000002</v>
      </c>
      <c r="T100" s="4">
        <v>17.3688</v>
      </c>
      <c r="U100" s="4">
        <v>418.2</v>
      </c>
      <c r="V100" s="4">
        <v>75.572199999999995</v>
      </c>
      <c r="Y100" s="4">
        <v>24.648</v>
      </c>
      <c r="Z100" s="4">
        <v>0</v>
      </c>
      <c r="AA100" s="4">
        <v>0.13489999999999999</v>
      </c>
      <c r="AB100" s="4" t="s">
        <v>384</v>
      </c>
      <c r="AC100" s="4">
        <v>0</v>
      </c>
      <c r="AD100" s="4">
        <v>11.8</v>
      </c>
      <c r="AE100" s="4">
        <v>846</v>
      </c>
      <c r="AF100" s="4">
        <v>869</v>
      </c>
      <c r="AG100" s="4">
        <v>785</v>
      </c>
      <c r="AH100" s="4">
        <v>0</v>
      </c>
      <c r="AI100" s="4">
        <v>0</v>
      </c>
      <c r="AJ100" s="4">
        <v>0</v>
      </c>
      <c r="AK100" s="4">
        <v>983</v>
      </c>
      <c r="AL100" s="4">
        <v>-40</v>
      </c>
      <c r="AM100" s="4">
        <v>0</v>
      </c>
      <c r="AN100" s="4">
        <v>24</v>
      </c>
      <c r="AO100" s="4">
        <v>190</v>
      </c>
      <c r="AP100" s="4">
        <v>190</v>
      </c>
      <c r="AQ100" s="4">
        <v>2</v>
      </c>
      <c r="AR100" s="4">
        <v>195</v>
      </c>
      <c r="AS100" s="4" t="s">
        <v>155</v>
      </c>
      <c r="AT100" s="4">
        <v>2</v>
      </c>
      <c r="AU100" s="5">
        <v>0.65932870370370367</v>
      </c>
      <c r="AV100" s="4">
        <v>47.164304999999999</v>
      </c>
      <c r="AW100" s="4">
        <v>-88.488513999999995</v>
      </c>
      <c r="AX100" s="4">
        <v>316</v>
      </c>
      <c r="AY100" s="4">
        <v>20.8</v>
      </c>
      <c r="AZ100" s="4">
        <v>12</v>
      </c>
      <c r="BA100" s="4">
        <v>11</v>
      </c>
      <c r="BB100" s="4" t="s">
        <v>437</v>
      </c>
      <c r="BC100" s="4">
        <v>2.3868</v>
      </c>
      <c r="BD100" s="4">
        <v>1.8952</v>
      </c>
      <c r="BE100" s="4">
        <v>3.0868000000000002</v>
      </c>
      <c r="BF100" s="4">
        <v>14.063000000000001</v>
      </c>
      <c r="BG100" s="4">
        <v>14.75</v>
      </c>
      <c r="BH100" s="4">
        <v>1.05</v>
      </c>
      <c r="BI100" s="4">
        <v>14.085000000000001</v>
      </c>
      <c r="BJ100" s="4">
        <v>3029.703</v>
      </c>
      <c r="BK100" s="4">
        <v>1.07</v>
      </c>
      <c r="BL100" s="4">
        <v>13.611000000000001</v>
      </c>
      <c r="BM100" s="4">
        <v>0.59</v>
      </c>
      <c r="BN100" s="4">
        <v>14.201000000000001</v>
      </c>
      <c r="BO100" s="4">
        <v>10.064</v>
      </c>
      <c r="BP100" s="4">
        <v>0.436</v>
      </c>
      <c r="BQ100" s="4">
        <v>10.5</v>
      </c>
      <c r="BR100" s="4">
        <v>0.59919999999999995</v>
      </c>
      <c r="BU100" s="4">
        <v>1.173</v>
      </c>
      <c r="BW100" s="4">
        <v>23.51</v>
      </c>
      <c r="BX100" s="4">
        <v>0.139932</v>
      </c>
      <c r="BY100" s="4">
        <v>-5</v>
      </c>
      <c r="BZ100" s="4">
        <v>0.63538700000000004</v>
      </c>
      <c r="CA100" s="4">
        <v>3.4195880000000001</v>
      </c>
      <c r="CB100" s="4">
        <v>12.834816999999999</v>
      </c>
      <c r="CC100" s="4">
        <f t="shared" si="14"/>
        <v>0.90345514959999995</v>
      </c>
      <c r="CE100" s="4">
        <f t="shared" si="15"/>
        <v>7739.1710087059073</v>
      </c>
      <c r="CF100" s="4">
        <f t="shared" si="16"/>
        <v>2.7332424925200001</v>
      </c>
      <c r="CG100" s="4">
        <f t="shared" si="17"/>
        <v>26.821538477999997</v>
      </c>
      <c r="CH100" s="4">
        <f t="shared" si="18"/>
        <v>1.5306157958111999</v>
      </c>
    </row>
    <row r="101" spans="1:86">
      <c r="A101" s="2">
        <v>42439</v>
      </c>
      <c r="B101" s="32">
        <v>0.45143041666666667</v>
      </c>
      <c r="C101" s="4">
        <v>14.59</v>
      </c>
      <c r="D101" s="4">
        <v>0.10299999999999999</v>
      </c>
      <c r="E101" s="4" t="s">
        <v>155</v>
      </c>
      <c r="F101" s="4">
        <v>1029.6875</v>
      </c>
      <c r="G101" s="4">
        <v>1155.5</v>
      </c>
      <c r="H101" s="4">
        <v>26.6</v>
      </c>
      <c r="I101" s="4">
        <v>86.3</v>
      </c>
      <c r="K101" s="4">
        <v>0.1</v>
      </c>
      <c r="L101" s="4">
        <v>28</v>
      </c>
      <c r="M101" s="4">
        <v>0.87429999999999997</v>
      </c>
      <c r="N101" s="4">
        <v>12.7568</v>
      </c>
      <c r="O101" s="4">
        <v>0.09</v>
      </c>
      <c r="P101" s="4">
        <v>1010.2865</v>
      </c>
      <c r="Q101" s="4">
        <v>23.268699999999999</v>
      </c>
      <c r="R101" s="4">
        <v>1033.5999999999999</v>
      </c>
      <c r="S101" s="4">
        <v>746.97699999999998</v>
      </c>
      <c r="T101" s="4">
        <v>17.2042</v>
      </c>
      <c r="U101" s="4">
        <v>764.2</v>
      </c>
      <c r="V101" s="4">
        <v>86.2791</v>
      </c>
      <c r="Y101" s="4">
        <v>24.625</v>
      </c>
      <c r="Z101" s="4">
        <v>0</v>
      </c>
      <c r="AA101" s="4">
        <v>8.7400000000000005E-2</v>
      </c>
      <c r="AB101" s="4" t="s">
        <v>384</v>
      </c>
      <c r="AC101" s="4">
        <v>0</v>
      </c>
      <c r="AD101" s="4">
        <v>11.8</v>
      </c>
      <c r="AE101" s="4">
        <v>846</v>
      </c>
      <c r="AF101" s="4">
        <v>868</v>
      </c>
      <c r="AG101" s="4">
        <v>785</v>
      </c>
      <c r="AH101" s="4">
        <v>0</v>
      </c>
      <c r="AI101" s="4">
        <v>0</v>
      </c>
      <c r="AJ101" s="4">
        <v>0</v>
      </c>
      <c r="AK101" s="4">
        <v>983</v>
      </c>
      <c r="AL101" s="4">
        <v>-40</v>
      </c>
      <c r="AM101" s="4">
        <v>0</v>
      </c>
      <c r="AN101" s="4">
        <v>24</v>
      </c>
      <c r="AO101" s="4">
        <v>190</v>
      </c>
      <c r="AP101" s="4">
        <v>190</v>
      </c>
      <c r="AQ101" s="4">
        <v>1.9</v>
      </c>
      <c r="AR101" s="4">
        <v>195</v>
      </c>
      <c r="AS101" s="4" t="s">
        <v>155</v>
      </c>
      <c r="AT101" s="4">
        <v>2</v>
      </c>
      <c r="AU101" s="5">
        <v>0.65934027777777782</v>
      </c>
      <c r="AV101" s="4">
        <v>47.164321999999999</v>
      </c>
      <c r="AW101" s="4">
        <v>-88.488639000000006</v>
      </c>
      <c r="AX101" s="4">
        <v>316</v>
      </c>
      <c r="AY101" s="4">
        <v>20.8</v>
      </c>
      <c r="AZ101" s="4">
        <v>12</v>
      </c>
      <c r="BA101" s="4">
        <v>11</v>
      </c>
      <c r="BB101" s="4" t="s">
        <v>437</v>
      </c>
      <c r="BC101" s="4">
        <v>1.2951999999999999</v>
      </c>
      <c r="BD101" s="4">
        <v>1.5</v>
      </c>
      <c r="BE101" s="4">
        <v>1.9987999999999999</v>
      </c>
      <c r="BF101" s="4">
        <v>14.063000000000001</v>
      </c>
      <c r="BG101" s="4">
        <v>14.49</v>
      </c>
      <c r="BH101" s="4">
        <v>1.03</v>
      </c>
      <c r="BI101" s="4">
        <v>14.372</v>
      </c>
      <c r="BJ101" s="4">
        <v>3009.7629999999999</v>
      </c>
      <c r="BK101" s="4">
        <v>13.519</v>
      </c>
      <c r="BL101" s="4">
        <v>24.962</v>
      </c>
      <c r="BM101" s="4">
        <v>0.57499999999999996</v>
      </c>
      <c r="BN101" s="4">
        <v>25.536000000000001</v>
      </c>
      <c r="BO101" s="4">
        <v>18.456</v>
      </c>
      <c r="BP101" s="4">
        <v>0.42499999999999999</v>
      </c>
      <c r="BQ101" s="4">
        <v>18.881</v>
      </c>
      <c r="BR101" s="4">
        <v>0.67310000000000003</v>
      </c>
      <c r="BU101" s="4">
        <v>1.153</v>
      </c>
      <c r="BW101" s="4">
        <v>14.999000000000001</v>
      </c>
      <c r="BX101" s="4">
        <v>0.14193800000000001</v>
      </c>
      <c r="BY101" s="4">
        <v>-5</v>
      </c>
      <c r="BZ101" s="4">
        <v>0.63377399999999995</v>
      </c>
      <c r="CA101" s="4">
        <v>3.46861</v>
      </c>
      <c r="CB101" s="4">
        <v>12.802235</v>
      </c>
      <c r="CC101" s="4">
        <f t="shared" si="14"/>
        <v>0.91640676199999993</v>
      </c>
      <c r="CE101" s="4">
        <f t="shared" si="15"/>
        <v>7798.4514474542102</v>
      </c>
      <c r="CF101" s="4">
        <f t="shared" si="16"/>
        <v>35.028427526729999</v>
      </c>
      <c r="CG101" s="4">
        <f t="shared" si="17"/>
        <v>48.921646581269997</v>
      </c>
      <c r="CH101" s="4">
        <f t="shared" si="18"/>
        <v>1.744036879077</v>
      </c>
    </row>
    <row r="102" spans="1:86">
      <c r="A102" s="2">
        <v>42439</v>
      </c>
      <c r="B102" s="32">
        <v>0.45144199074074076</v>
      </c>
      <c r="C102" s="4">
        <v>14.632</v>
      </c>
      <c r="D102" s="4">
        <v>0.36380000000000001</v>
      </c>
      <c r="E102" s="4" t="s">
        <v>155</v>
      </c>
      <c r="F102" s="4">
        <v>3637.760417</v>
      </c>
      <c r="G102" s="4">
        <v>927.7</v>
      </c>
      <c r="H102" s="4">
        <v>26.6</v>
      </c>
      <c r="I102" s="4">
        <v>208</v>
      </c>
      <c r="K102" s="4">
        <v>0.1</v>
      </c>
      <c r="L102" s="4">
        <v>31</v>
      </c>
      <c r="M102" s="4">
        <v>0.87160000000000004</v>
      </c>
      <c r="N102" s="4">
        <v>12.7537</v>
      </c>
      <c r="O102" s="4">
        <v>0.31709999999999999</v>
      </c>
      <c r="P102" s="4">
        <v>808.63059999999996</v>
      </c>
      <c r="Q102" s="4">
        <v>23.185700000000001</v>
      </c>
      <c r="R102" s="4">
        <v>831.8</v>
      </c>
      <c r="S102" s="4">
        <v>597.87850000000003</v>
      </c>
      <c r="T102" s="4">
        <v>17.142800000000001</v>
      </c>
      <c r="U102" s="4">
        <v>615</v>
      </c>
      <c r="V102" s="4">
        <v>207.97499999999999</v>
      </c>
      <c r="Y102" s="4">
        <v>26.704999999999998</v>
      </c>
      <c r="Z102" s="4">
        <v>0</v>
      </c>
      <c r="AA102" s="4">
        <v>8.72E-2</v>
      </c>
      <c r="AB102" s="4" t="s">
        <v>384</v>
      </c>
      <c r="AC102" s="4">
        <v>0</v>
      </c>
      <c r="AD102" s="4">
        <v>11.9</v>
      </c>
      <c r="AE102" s="4">
        <v>845</v>
      </c>
      <c r="AF102" s="4">
        <v>867</v>
      </c>
      <c r="AG102" s="4">
        <v>784</v>
      </c>
      <c r="AH102" s="4">
        <v>0</v>
      </c>
      <c r="AI102" s="4">
        <v>0</v>
      </c>
      <c r="AJ102" s="4">
        <v>0</v>
      </c>
      <c r="AK102" s="4">
        <v>983</v>
      </c>
      <c r="AL102" s="4">
        <v>-40</v>
      </c>
      <c r="AM102" s="4">
        <v>0</v>
      </c>
      <c r="AN102" s="4">
        <v>24</v>
      </c>
      <c r="AO102" s="4">
        <v>190</v>
      </c>
      <c r="AP102" s="4">
        <v>190</v>
      </c>
      <c r="AQ102" s="4">
        <v>1.9</v>
      </c>
      <c r="AR102" s="4">
        <v>195</v>
      </c>
      <c r="AS102" s="4" t="s">
        <v>155</v>
      </c>
      <c r="AT102" s="4">
        <v>2</v>
      </c>
      <c r="AU102" s="5">
        <v>0.65935185185185186</v>
      </c>
      <c r="AV102" s="4">
        <v>47.164323000000003</v>
      </c>
      <c r="AW102" s="4">
        <v>-88.488765000000001</v>
      </c>
      <c r="AX102" s="4">
        <v>316.10000000000002</v>
      </c>
      <c r="AY102" s="4">
        <v>20.8</v>
      </c>
      <c r="AZ102" s="4">
        <v>12</v>
      </c>
      <c r="BA102" s="4">
        <v>11</v>
      </c>
      <c r="BB102" s="4" t="s">
        <v>437</v>
      </c>
      <c r="BC102" s="4">
        <v>0.9</v>
      </c>
      <c r="BD102" s="4">
        <v>1.5</v>
      </c>
      <c r="BE102" s="4">
        <v>1.9</v>
      </c>
      <c r="BF102" s="4">
        <v>14.063000000000001</v>
      </c>
      <c r="BG102" s="4">
        <v>14.17</v>
      </c>
      <c r="BH102" s="4">
        <v>1.01</v>
      </c>
      <c r="BI102" s="4">
        <v>14.726000000000001</v>
      </c>
      <c r="BJ102" s="4">
        <v>2954.5839999999998</v>
      </c>
      <c r="BK102" s="4">
        <v>46.753</v>
      </c>
      <c r="BL102" s="4">
        <v>19.617999999999999</v>
      </c>
      <c r="BM102" s="4">
        <v>0.56200000000000006</v>
      </c>
      <c r="BN102" s="4">
        <v>20.18</v>
      </c>
      <c r="BO102" s="4">
        <v>14.505000000000001</v>
      </c>
      <c r="BP102" s="4">
        <v>0.41599999999999998</v>
      </c>
      <c r="BQ102" s="4">
        <v>14.920999999999999</v>
      </c>
      <c r="BR102" s="4">
        <v>1.5931999999999999</v>
      </c>
      <c r="BU102" s="4">
        <v>1.2270000000000001</v>
      </c>
      <c r="BW102" s="4">
        <v>14.682</v>
      </c>
      <c r="BX102" s="4">
        <v>0.21881700000000001</v>
      </c>
      <c r="BY102" s="4">
        <v>-5</v>
      </c>
      <c r="BZ102" s="4">
        <v>0.63483900000000004</v>
      </c>
      <c r="CA102" s="4">
        <v>5.3473410000000001</v>
      </c>
      <c r="CB102" s="4">
        <v>12.823748</v>
      </c>
      <c r="CC102" s="4">
        <f t="shared" si="14"/>
        <v>1.4127674922</v>
      </c>
      <c r="CE102" s="4">
        <f t="shared" si="15"/>
        <v>11801.978616374568</v>
      </c>
      <c r="CF102" s="4">
        <f t="shared" si="16"/>
        <v>186.753162628431</v>
      </c>
      <c r="CG102" s="4">
        <f t="shared" si="17"/>
        <v>59.601393270567002</v>
      </c>
      <c r="CH102" s="4">
        <f t="shared" si="18"/>
        <v>6.3639796098564005</v>
      </c>
    </row>
    <row r="103" spans="1:86">
      <c r="A103" s="2">
        <v>42439</v>
      </c>
      <c r="B103" s="32">
        <v>0.4514535648148148</v>
      </c>
      <c r="C103" s="4">
        <v>14.324</v>
      </c>
      <c r="D103" s="4">
        <v>0.77580000000000005</v>
      </c>
      <c r="E103" s="4" t="s">
        <v>155</v>
      </c>
      <c r="F103" s="4">
        <v>7757.9851360000002</v>
      </c>
      <c r="G103" s="4">
        <v>532</v>
      </c>
      <c r="H103" s="4">
        <v>26.6</v>
      </c>
      <c r="I103" s="4">
        <v>316.60000000000002</v>
      </c>
      <c r="K103" s="4">
        <v>0.2</v>
      </c>
      <c r="L103" s="4">
        <v>39</v>
      </c>
      <c r="M103" s="4">
        <v>0.87029999999999996</v>
      </c>
      <c r="N103" s="4">
        <v>12.4663</v>
      </c>
      <c r="O103" s="4">
        <v>0.67520000000000002</v>
      </c>
      <c r="P103" s="4">
        <v>462.9742</v>
      </c>
      <c r="Q103" s="4">
        <v>23.150500000000001</v>
      </c>
      <c r="R103" s="4">
        <v>486.1</v>
      </c>
      <c r="S103" s="4">
        <v>342.31</v>
      </c>
      <c r="T103" s="4">
        <v>17.116800000000001</v>
      </c>
      <c r="U103" s="4">
        <v>359.4</v>
      </c>
      <c r="V103" s="4">
        <v>316.57249999999999</v>
      </c>
      <c r="Y103" s="4">
        <v>34.164000000000001</v>
      </c>
      <c r="Z103" s="4">
        <v>0</v>
      </c>
      <c r="AA103" s="4">
        <v>0.1741</v>
      </c>
      <c r="AB103" s="4" t="s">
        <v>384</v>
      </c>
      <c r="AC103" s="4">
        <v>0</v>
      </c>
      <c r="AD103" s="4">
        <v>11.8</v>
      </c>
      <c r="AE103" s="4">
        <v>844</v>
      </c>
      <c r="AF103" s="4">
        <v>866</v>
      </c>
      <c r="AG103" s="4">
        <v>782</v>
      </c>
      <c r="AH103" s="4">
        <v>0</v>
      </c>
      <c r="AI103" s="4">
        <v>0</v>
      </c>
      <c r="AJ103" s="4">
        <v>0</v>
      </c>
      <c r="AK103" s="4">
        <v>983</v>
      </c>
      <c r="AL103" s="4">
        <v>-40</v>
      </c>
      <c r="AM103" s="4">
        <v>0</v>
      </c>
      <c r="AN103" s="4">
        <v>24</v>
      </c>
      <c r="AO103" s="4">
        <v>190</v>
      </c>
      <c r="AP103" s="4">
        <v>190</v>
      </c>
      <c r="AQ103" s="4">
        <v>2.1</v>
      </c>
      <c r="AR103" s="4">
        <v>195</v>
      </c>
      <c r="AS103" s="4" t="s">
        <v>155</v>
      </c>
      <c r="AT103" s="4">
        <v>2</v>
      </c>
      <c r="AU103" s="5">
        <v>0.65936342592592589</v>
      </c>
      <c r="AV103" s="4">
        <v>47.164318000000002</v>
      </c>
      <c r="AW103" s="4">
        <v>-88.488889</v>
      </c>
      <c r="AX103" s="4">
        <v>316.10000000000002</v>
      </c>
      <c r="AY103" s="4">
        <v>20.8</v>
      </c>
      <c r="AZ103" s="4">
        <v>12</v>
      </c>
      <c r="BA103" s="4">
        <v>11</v>
      </c>
      <c r="BB103" s="4" t="s">
        <v>437</v>
      </c>
      <c r="BC103" s="4">
        <v>0.9012</v>
      </c>
      <c r="BD103" s="4">
        <v>1.5012000000000001</v>
      </c>
      <c r="BE103" s="4">
        <v>1.9</v>
      </c>
      <c r="BF103" s="4">
        <v>14.063000000000001</v>
      </c>
      <c r="BG103" s="4">
        <v>14.01</v>
      </c>
      <c r="BH103" s="4">
        <v>1</v>
      </c>
      <c r="BI103" s="4">
        <v>14.9</v>
      </c>
      <c r="BJ103" s="4">
        <v>2870.05</v>
      </c>
      <c r="BK103" s="4">
        <v>98.936999999999998</v>
      </c>
      <c r="BL103" s="4">
        <v>11.162000000000001</v>
      </c>
      <c r="BM103" s="4">
        <v>0.55800000000000005</v>
      </c>
      <c r="BN103" s="4">
        <v>11.72</v>
      </c>
      <c r="BO103" s="4">
        <v>8.2530000000000001</v>
      </c>
      <c r="BP103" s="4">
        <v>0.41299999999999998</v>
      </c>
      <c r="BQ103" s="4">
        <v>8.6660000000000004</v>
      </c>
      <c r="BR103" s="4">
        <v>2.41</v>
      </c>
      <c r="BU103" s="4">
        <v>1.5609999999999999</v>
      </c>
      <c r="BW103" s="4">
        <v>29.138000000000002</v>
      </c>
      <c r="BX103" s="4">
        <v>0.250579</v>
      </c>
      <c r="BY103" s="4">
        <v>-5</v>
      </c>
      <c r="BZ103" s="4">
        <v>0.63477399999999995</v>
      </c>
      <c r="CA103" s="4">
        <v>6.1235249999999999</v>
      </c>
      <c r="CB103" s="4">
        <v>12.822435</v>
      </c>
      <c r="CC103" s="4">
        <f t="shared" si="14"/>
        <v>1.6178353049999998</v>
      </c>
      <c r="CE103" s="4">
        <f t="shared" si="15"/>
        <v>13128.392725908749</v>
      </c>
      <c r="CF103" s="4">
        <f t="shared" si="16"/>
        <v>452.56486511497496</v>
      </c>
      <c r="CG103" s="4">
        <f t="shared" si="17"/>
        <v>39.64065133455</v>
      </c>
      <c r="CH103" s="4">
        <f t="shared" si="18"/>
        <v>11.02399835175</v>
      </c>
    </row>
    <row r="104" spans="1:86">
      <c r="A104" s="2">
        <v>42439</v>
      </c>
      <c r="B104" s="32">
        <v>0.45146513888888889</v>
      </c>
      <c r="C104" s="4">
        <v>13.875999999999999</v>
      </c>
      <c r="D104" s="4">
        <v>1.3753</v>
      </c>
      <c r="E104" s="4" t="s">
        <v>155</v>
      </c>
      <c r="F104" s="4">
        <v>13753.030553000001</v>
      </c>
      <c r="G104" s="4">
        <v>245.3</v>
      </c>
      <c r="H104" s="4">
        <v>26.6</v>
      </c>
      <c r="I104" s="4">
        <v>507</v>
      </c>
      <c r="K104" s="4">
        <v>0.1</v>
      </c>
      <c r="L104" s="4">
        <v>54</v>
      </c>
      <c r="M104" s="4">
        <v>0.86829999999999996</v>
      </c>
      <c r="N104" s="4">
        <v>12.0482</v>
      </c>
      <c r="O104" s="4">
        <v>1.1941999999999999</v>
      </c>
      <c r="P104" s="4">
        <v>212.97120000000001</v>
      </c>
      <c r="Q104" s="4">
        <v>23.107900000000001</v>
      </c>
      <c r="R104" s="4">
        <v>236.1</v>
      </c>
      <c r="S104" s="4">
        <v>157.4648</v>
      </c>
      <c r="T104" s="4">
        <v>17.0854</v>
      </c>
      <c r="U104" s="4">
        <v>174.6</v>
      </c>
      <c r="V104" s="4">
        <v>506.99360000000001</v>
      </c>
      <c r="Y104" s="4">
        <v>46.485999999999997</v>
      </c>
      <c r="Z104" s="4">
        <v>0</v>
      </c>
      <c r="AA104" s="4">
        <v>8.6800000000000002E-2</v>
      </c>
      <c r="AB104" s="4" t="s">
        <v>384</v>
      </c>
      <c r="AC104" s="4">
        <v>0</v>
      </c>
      <c r="AD104" s="4">
        <v>11.8</v>
      </c>
      <c r="AE104" s="4">
        <v>845</v>
      </c>
      <c r="AF104" s="4">
        <v>867</v>
      </c>
      <c r="AG104" s="4">
        <v>782</v>
      </c>
      <c r="AH104" s="4">
        <v>0</v>
      </c>
      <c r="AI104" s="4">
        <v>0</v>
      </c>
      <c r="AJ104" s="4">
        <v>0</v>
      </c>
      <c r="AK104" s="4">
        <v>983</v>
      </c>
      <c r="AL104" s="4">
        <v>-40</v>
      </c>
      <c r="AM104" s="4">
        <v>0</v>
      </c>
      <c r="AN104" s="4">
        <v>24</v>
      </c>
      <c r="AO104" s="4">
        <v>190.6</v>
      </c>
      <c r="AP104" s="4">
        <v>190.6</v>
      </c>
      <c r="AQ104" s="4">
        <v>2</v>
      </c>
      <c r="AR104" s="4">
        <v>195</v>
      </c>
      <c r="AS104" s="4" t="s">
        <v>155</v>
      </c>
      <c r="AT104" s="4">
        <v>2</v>
      </c>
      <c r="AU104" s="5">
        <v>0.65937499999999993</v>
      </c>
      <c r="AV104" s="4">
        <v>47.16431</v>
      </c>
      <c r="AW104" s="4">
        <v>-88.489014999999995</v>
      </c>
      <c r="AX104" s="4">
        <v>315.89999999999998</v>
      </c>
      <c r="AY104" s="4">
        <v>21.6</v>
      </c>
      <c r="AZ104" s="4">
        <v>12</v>
      </c>
      <c r="BA104" s="4">
        <v>11</v>
      </c>
      <c r="BB104" s="4" t="s">
        <v>437</v>
      </c>
      <c r="BC104" s="4">
        <v>1</v>
      </c>
      <c r="BD104" s="4">
        <v>1.6012</v>
      </c>
      <c r="BE104" s="4">
        <v>1.9024000000000001</v>
      </c>
      <c r="BF104" s="4">
        <v>14.063000000000001</v>
      </c>
      <c r="BG104" s="4">
        <v>13.79</v>
      </c>
      <c r="BH104" s="4">
        <v>0.98</v>
      </c>
      <c r="BI104" s="4">
        <v>15.169</v>
      </c>
      <c r="BJ104" s="4">
        <v>2748.6759999999999</v>
      </c>
      <c r="BK104" s="4">
        <v>173.39699999999999</v>
      </c>
      <c r="BL104" s="4">
        <v>5.0880000000000001</v>
      </c>
      <c r="BM104" s="4">
        <v>0.55200000000000005</v>
      </c>
      <c r="BN104" s="4">
        <v>5.64</v>
      </c>
      <c r="BO104" s="4">
        <v>3.762</v>
      </c>
      <c r="BP104" s="4">
        <v>0.40799999999999997</v>
      </c>
      <c r="BQ104" s="4">
        <v>4.17</v>
      </c>
      <c r="BR104" s="4">
        <v>3.8247</v>
      </c>
      <c r="BU104" s="4">
        <v>2.1040000000000001</v>
      </c>
      <c r="BW104" s="4">
        <v>14.403</v>
      </c>
      <c r="BX104" s="4">
        <v>0.23970900000000001</v>
      </c>
      <c r="BY104" s="4">
        <v>-5</v>
      </c>
      <c r="BZ104" s="4">
        <v>0.63461299999999998</v>
      </c>
      <c r="CA104" s="4">
        <v>5.8578890000000001</v>
      </c>
      <c r="CB104" s="4">
        <v>12.819183000000001</v>
      </c>
      <c r="CC104" s="4">
        <f t="shared" si="14"/>
        <v>1.5476542737999999</v>
      </c>
      <c r="CE104" s="4">
        <f t="shared" si="15"/>
        <v>12027.774862008107</v>
      </c>
      <c r="CF104" s="4">
        <f t="shared" si="16"/>
        <v>758.75806306295101</v>
      </c>
      <c r="CG104" s="4">
        <f t="shared" si="17"/>
        <v>18.247265656109999</v>
      </c>
      <c r="CH104" s="4">
        <f t="shared" si="18"/>
        <v>16.736287039550099</v>
      </c>
    </row>
    <row r="105" spans="1:86">
      <c r="A105" s="2">
        <v>42439</v>
      </c>
      <c r="B105" s="32">
        <v>0.45147671296296293</v>
      </c>
      <c r="C105" s="4">
        <v>13.428000000000001</v>
      </c>
      <c r="D105" s="4">
        <v>2.0407999999999999</v>
      </c>
      <c r="E105" s="4" t="s">
        <v>155</v>
      </c>
      <c r="F105" s="4">
        <v>20407.845035999999</v>
      </c>
      <c r="G105" s="4">
        <v>201.9</v>
      </c>
      <c r="H105" s="4">
        <v>25.6</v>
      </c>
      <c r="I105" s="4">
        <v>714.6</v>
      </c>
      <c r="K105" s="4">
        <v>0</v>
      </c>
      <c r="L105" s="4">
        <v>66</v>
      </c>
      <c r="M105" s="4">
        <v>0.86560000000000004</v>
      </c>
      <c r="N105" s="4">
        <v>11.6234</v>
      </c>
      <c r="O105" s="4">
        <v>1.7665999999999999</v>
      </c>
      <c r="P105" s="4">
        <v>174.75470000000001</v>
      </c>
      <c r="Q105" s="4">
        <v>22.1389</v>
      </c>
      <c r="R105" s="4">
        <v>196.9</v>
      </c>
      <c r="S105" s="4">
        <v>129.20859999999999</v>
      </c>
      <c r="T105" s="4">
        <v>16.3689</v>
      </c>
      <c r="U105" s="4">
        <v>145.6</v>
      </c>
      <c r="V105" s="4">
        <v>714.59749999999997</v>
      </c>
      <c r="Y105" s="4">
        <v>56.816000000000003</v>
      </c>
      <c r="Z105" s="4">
        <v>0</v>
      </c>
      <c r="AA105" s="4">
        <v>0</v>
      </c>
      <c r="AB105" s="4" t="s">
        <v>384</v>
      </c>
      <c r="AC105" s="4">
        <v>0</v>
      </c>
      <c r="AD105" s="4">
        <v>11.9</v>
      </c>
      <c r="AE105" s="4">
        <v>845</v>
      </c>
      <c r="AF105" s="4">
        <v>866</v>
      </c>
      <c r="AG105" s="4">
        <v>783</v>
      </c>
      <c r="AH105" s="4">
        <v>0</v>
      </c>
      <c r="AI105" s="4">
        <v>0</v>
      </c>
      <c r="AJ105" s="4">
        <v>0</v>
      </c>
      <c r="AK105" s="4">
        <v>983</v>
      </c>
      <c r="AL105" s="4">
        <v>-40</v>
      </c>
      <c r="AM105" s="4">
        <v>0</v>
      </c>
      <c r="AN105" s="4">
        <v>24</v>
      </c>
      <c r="AO105" s="4">
        <v>191</v>
      </c>
      <c r="AP105" s="4">
        <v>190.4</v>
      </c>
      <c r="AQ105" s="4">
        <v>2.1</v>
      </c>
      <c r="AR105" s="4">
        <v>195</v>
      </c>
      <c r="AS105" s="4" t="s">
        <v>155</v>
      </c>
      <c r="AT105" s="4">
        <v>2</v>
      </c>
      <c r="AU105" s="5">
        <v>0.65938657407407408</v>
      </c>
      <c r="AV105" s="4">
        <v>47.164290000000001</v>
      </c>
      <c r="AW105" s="4">
        <v>-88.489143999999996</v>
      </c>
      <c r="AX105" s="4">
        <v>315.7</v>
      </c>
      <c r="AY105" s="4">
        <v>22.4</v>
      </c>
      <c r="AZ105" s="4">
        <v>12</v>
      </c>
      <c r="BA105" s="4">
        <v>11</v>
      </c>
      <c r="BB105" s="4" t="s">
        <v>437</v>
      </c>
      <c r="BC105" s="4">
        <v>1.0036</v>
      </c>
      <c r="BD105" s="4">
        <v>1.7048000000000001</v>
      </c>
      <c r="BE105" s="4">
        <v>2.1048</v>
      </c>
      <c r="BF105" s="4">
        <v>14.063000000000001</v>
      </c>
      <c r="BG105" s="4">
        <v>13.5</v>
      </c>
      <c r="BH105" s="4">
        <v>0.96</v>
      </c>
      <c r="BI105" s="4">
        <v>15.523</v>
      </c>
      <c r="BJ105" s="4">
        <v>2618.4749999999999</v>
      </c>
      <c r="BK105" s="4">
        <v>253.292</v>
      </c>
      <c r="BL105" s="4">
        <v>4.1230000000000002</v>
      </c>
      <c r="BM105" s="4">
        <v>0.52200000000000002</v>
      </c>
      <c r="BN105" s="4">
        <v>4.6449999999999996</v>
      </c>
      <c r="BO105" s="4">
        <v>3.048</v>
      </c>
      <c r="BP105" s="4">
        <v>0.38600000000000001</v>
      </c>
      <c r="BQ105" s="4">
        <v>3.4340000000000002</v>
      </c>
      <c r="BR105" s="4">
        <v>5.3231999999999999</v>
      </c>
      <c r="BU105" s="4">
        <v>2.5390000000000001</v>
      </c>
      <c r="BW105" s="4">
        <v>0</v>
      </c>
      <c r="BX105" s="4">
        <v>0.27071499999999998</v>
      </c>
      <c r="BY105" s="4">
        <v>-5</v>
      </c>
      <c r="BZ105" s="4">
        <v>0.63622599999999996</v>
      </c>
      <c r="CA105" s="4">
        <v>6.6155980000000003</v>
      </c>
      <c r="CB105" s="4">
        <v>12.851765</v>
      </c>
      <c r="CC105" s="4">
        <f t="shared" si="14"/>
        <v>1.7478409915999999</v>
      </c>
      <c r="CE105" s="4">
        <f t="shared" si="15"/>
        <v>12940.115145868351</v>
      </c>
      <c r="CF105" s="4">
        <f t="shared" si="16"/>
        <v>1251.731502316152</v>
      </c>
      <c r="CG105" s="4">
        <f t="shared" si="17"/>
        <v>16.970318758404002</v>
      </c>
      <c r="CH105" s="4">
        <f t="shared" si="18"/>
        <v>26.306465001379198</v>
      </c>
    </row>
    <row r="106" spans="1:86">
      <c r="A106" s="2">
        <v>42439</v>
      </c>
      <c r="B106" s="32">
        <v>0.45148828703703708</v>
      </c>
      <c r="C106" s="4">
        <v>13.179</v>
      </c>
      <c r="D106" s="4">
        <v>2.3513000000000002</v>
      </c>
      <c r="E106" s="4" t="s">
        <v>155</v>
      </c>
      <c r="F106" s="4">
        <v>23512.803819000001</v>
      </c>
      <c r="G106" s="4">
        <v>217.7</v>
      </c>
      <c r="H106" s="4">
        <v>24.4</v>
      </c>
      <c r="I106" s="4">
        <v>932.9</v>
      </c>
      <c r="K106" s="4">
        <v>0</v>
      </c>
      <c r="L106" s="4">
        <v>74</v>
      </c>
      <c r="M106" s="4">
        <v>0.86460000000000004</v>
      </c>
      <c r="N106" s="4">
        <v>11.393800000000001</v>
      </c>
      <c r="O106" s="4">
        <v>2.0327999999999999</v>
      </c>
      <c r="P106" s="4">
        <v>188.23</v>
      </c>
      <c r="Q106" s="4">
        <v>21.095400000000001</v>
      </c>
      <c r="R106" s="4">
        <v>209.3</v>
      </c>
      <c r="S106" s="4">
        <v>139.17189999999999</v>
      </c>
      <c r="T106" s="4">
        <v>15.5974</v>
      </c>
      <c r="U106" s="4">
        <v>154.80000000000001</v>
      </c>
      <c r="V106" s="4">
        <v>932.93730000000005</v>
      </c>
      <c r="Y106" s="4">
        <v>64.308999999999997</v>
      </c>
      <c r="Z106" s="4">
        <v>0</v>
      </c>
      <c r="AA106" s="4">
        <v>0</v>
      </c>
      <c r="AB106" s="4" t="s">
        <v>384</v>
      </c>
      <c r="AC106" s="4">
        <v>0</v>
      </c>
      <c r="AD106" s="4">
        <v>11.9</v>
      </c>
      <c r="AE106" s="4">
        <v>845</v>
      </c>
      <c r="AF106" s="4">
        <v>867</v>
      </c>
      <c r="AG106" s="4">
        <v>783</v>
      </c>
      <c r="AH106" s="4">
        <v>0</v>
      </c>
      <c r="AI106" s="4">
        <v>0</v>
      </c>
      <c r="AJ106" s="4">
        <v>0</v>
      </c>
      <c r="AK106" s="4">
        <v>983</v>
      </c>
      <c r="AL106" s="4">
        <v>-40</v>
      </c>
      <c r="AM106" s="4">
        <v>0</v>
      </c>
      <c r="AN106" s="4">
        <v>24</v>
      </c>
      <c r="AO106" s="4">
        <v>191</v>
      </c>
      <c r="AP106" s="4">
        <v>190</v>
      </c>
      <c r="AQ106" s="4">
        <v>2.1</v>
      </c>
      <c r="AR106" s="4">
        <v>195</v>
      </c>
      <c r="AS106" s="4" t="s">
        <v>155</v>
      </c>
      <c r="AT106" s="4">
        <v>2</v>
      </c>
      <c r="AU106" s="5">
        <v>0.65939814814814812</v>
      </c>
      <c r="AV106" s="4">
        <v>47.164267000000002</v>
      </c>
      <c r="AW106" s="4">
        <v>-88.489275000000006</v>
      </c>
      <c r="AX106" s="4">
        <v>315.2</v>
      </c>
      <c r="AY106" s="4">
        <v>24.5</v>
      </c>
      <c r="AZ106" s="4">
        <v>12</v>
      </c>
      <c r="BA106" s="4">
        <v>11</v>
      </c>
      <c r="BB106" s="4" t="s">
        <v>437</v>
      </c>
      <c r="BC106" s="4">
        <v>1.3011999999999999</v>
      </c>
      <c r="BD106" s="4">
        <v>2.1</v>
      </c>
      <c r="BE106" s="4">
        <v>2.5011999999999999</v>
      </c>
      <c r="BF106" s="4">
        <v>14.063000000000001</v>
      </c>
      <c r="BG106" s="4">
        <v>13.39</v>
      </c>
      <c r="BH106" s="4">
        <v>0.95</v>
      </c>
      <c r="BI106" s="4">
        <v>15.664999999999999</v>
      </c>
      <c r="BJ106" s="4">
        <v>2555.6</v>
      </c>
      <c r="BK106" s="4">
        <v>290.20600000000002</v>
      </c>
      <c r="BL106" s="4">
        <v>4.4210000000000003</v>
      </c>
      <c r="BM106" s="4">
        <v>0.496</v>
      </c>
      <c r="BN106" s="4">
        <v>4.9169999999999998</v>
      </c>
      <c r="BO106" s="4">
        <v>3.2690000000000001</v>
      </c>
      <c r="BP106" s="4">
        <v>0.36599999999999999</v>
      </c>
      <c r="BQ106" s="4">
        <v>3.6349999999999998</v>
      </c>
      <c r="BR106" s="4">
        <v>6.9195000000000002</v>
      </c>
      <c r="BU106" s="4">
        <v>2.8620000000000001</v>
      </c>
      <c r="BW106" s="4">
        <v>0</v>
      </c>
      <c r="BX106" s="4">
        <v>0.25889800000000002</v>
      </c>
      <c r="BY106" s="4">
        <v>-5</v>
      </c>
      <c r="BZ106" s="4">
        <v>0.63761299999999999</v>
      </c>
      <c r="CA106" s="4">
        <v>6.3268199999999997</v>
      </c>
      <c r="CB106" s="4">
        <v>12.879783</v>
      </c>
      <c r="CC106" s="4">
        <f t="shared" si="14"/>
        <v>1.6715458439999999</v>
      </c>
      <c r="CE106" s="4">
        <f t="shared" si="15"/>
        <v>12078.109430424</v>
      </c>
      <c r="CF106" s="4">
        <f t="shared" si="16"/>
        <v>1371.5526003152402</v>
      </c>
      <c r="CG106" s="4">
        <f t="shared" si="17"/>
        <v>17.179499052899999</v>
      </c>
      <c r="CH106" s="4">
        <f t="shared" si="18"/>
        <v>32.702487949529996</v>
      </c>
    </row>
    <row r="107" spans="1:86">
      <c r="A107" s="2">
        <v>42439</v>
      </c>
      <c r="B107" s="32">
        <v>0.45149986111111112</v>
      </c>
      <c r="C107" s="4">
        <v>13.477</v>
      </c>
      <c r="D107" s="4">
        <v>2.1360000000000001</v>
      </c>
      <c r="E107" s="4" t="s">
        <v>155</v>
      </c>
      <c r="F107" s="4">
        <v>21359.943181999999</v>
      </c>
      <c r="G107" s="4">
        <v>275.8</v>
      </c>
      <c r="H107" s="4">
        <v>22.3</v>
      </c>
      <c r="I107" s="4">
        <v>982.5</v>
      </c>
      <c r="K107" s="4">
        <v>0</v>
      </c>
      <c r="L107" s="4">
        <v>77</v>
      </c>
      <c r="M107" s="4">
        <v>0.86419999999999997</v>
      </c>
      <c r="N107" s="4">
        <v>11.6469</v>
      </c>
      <c r="O107" s="4">
        <v>1.8459000000000001</v>
      </c>
      <c r="P107" s="4">
        <v>238.3715</v>
      </c>
      <c r="Q107" s="4">
        <v>19.2773</v>
      </c>
      <c r="R107" s="4">
        <v>257.60000000000002</v>
      </c>
      <c r="S107" s="4">
        <v>176.24510000000001</v>
      </c>
      <c r="T107" s="4">
        <v>14.2531</v>
      </c>
      <c r="U107" s="4">
        <v>190.5</v>
      </c>
      <c r="V107" s="4">
        <v>982.50789999999995</v>
      </c>
      <c r="Y107" s="4">
        <v>66.108999999999995</v>
      </c>
      <c r="Z107" s="4">
        <v>0</v>
      </c>
      <c r="AA107" s="4">
        <v>0</v>
      </c>
      <c r="AB107" s="4" t="s">
        <v>384</v>
      </c>
      <c r="AC107" s="4">
        <v>0</v>
      </c>
      <c r="AD107" s="4">
        <v>11.9</v>
      </c>
      <c r="AE107" s="4">
        <v>845</v>
      </c>
      <c r="AF107" s="4">
        <v>868</v>
      </c>
      <c r="AG107" s="4">
        <v>782</v>
      </c>
      <c r="AH107" s="4">
        <v>0</v>
      </c>
      <c r="AI107" s="4">
        <v>0</v>
      </c>
      <c r="AJ107" s="4">
        <v>0</v>
      </c>
      <c r="AK107" s="4">
        <v>983</v>
      </c>
      <c r="AL107" s="4">
        <v>-40</v>
      </c>
      <c r="AM107" s="4">
        <v>0</v>
      </c>
      <c r="AN107" s="4">
        <v>24</v>
      </c>
      <c r="AO107" s="4">
        <v>191</v>
      </c>
      <c r="AP107" s="4">
        <v>190.6</v>
      </c>
      <c r="AQ107" s="4">
        <v>2.2000000000000002</v>
      </c>
      <c r="AR107" s="4">
        <v>195</v>
      </c>
      <c r="AS107" s="4" t="s">
        <v>155</v>
      </c>
      <c r="AT107" s="4">
        <v>2</v>
      </c>
      <c r="AU107" s="5">
        <v>0.65940972222222227</v>
      </c>
      <c r="AV107" s="4">
        <v>47.164226999999997</v>
      </c>
      <c r="AW107" s="4">
        <v>-88.489413999999996</v>
      </c>
      <c r="AX107" s="4">
        <v>315.3</v>
      </c>
      <c r="AY107" s="4">
        <v>25.8</v>
      </c>
      <c r="AZ107" s="4">
        <v>12</v>
      </c>
      <c r="BA107" s="4">
        <v>11</v>
      </c>
      <c r="BB107" s="4" t="s">
        <v>437</v>
      </c>
      <c r="BC107" s="4">
        <v>1.3964000000000001</v>
      </c>
      <c r="BD107" s="4">
        <v>2.0928</v>
      </c>
      <c r="BE107" s="4">
        <v>2.5903999999999998</v>
      </c>
      <c r="BF107" s="4">
        <v>14.063000000000001</v>
      </c>
      <c r="BG107" s="4">
        <v>13.35</v>
      </c>
      <c r="BH107" s="4">
        <v>0.95</v>
      </c>
      <c r="BI107" s="4">
        <v>15.718</v>
      </c>
      <c r="BJ107" s="4">
        <v>2598.6729999999998</v>
      </c>
      <c r="BK107" s="4">
        <v>262.13299999999998</v>
      </c>
      <c r="BL107" s="4">
        <v>5.57</v>
      </c>
      <c r="BM107" s="4">
        <v>0.45</v>
      </c>
      <c r="BN107" s="4">
        <v>6.02</v>
      </c>
      <c r="BO107" s="4">
        <v>4.1180000000000003</v>
      </c>
      <c r="BP107" s="4">
        <v>0.33300000000000002</v>
      </c>
      <c r="BQ107" s="4">
        <v>4.4509999999999996</v>
      </c>
      <c r="BR107" s="4">
        <v>7.2489999999999997</v>
      </c>
      <c r="BU107" s="4">
        <v>2.927</v>
      </c>
      <c r="BW107" s="4">
        <v>0</v>
      </c>
      <c r="BX107" s="4">
        <v>0.260681</v>
      </c>
      <c r="BY107" s="4">
        <v>-5</v>
      </c>
      <c r="BZ107" s="4">
        <v>0.63800000000000001</v>
      </c>
      <c r="CA107" s="4">
        <v>6.3703919999999998</v>
      </c>
      <c r="CB107" s="4">
        <v>12.887600000000001</v>
      </c>
      <c r="CC107" s="4">
        <f t="shared" si="14"/>
        <v>1.6830575663999998</v>
      </c>
      <c r="CE107" s="4">
        <f t="shared" si="15"/>
        <v>12366.26057029255</v>
      </c>
      <c r="CF107" s="4">
        <f t="shared" si="16"/>
        <v>1247.4078047035919</v>
      </c>
      <c r="CG107" s="4">
        <f t="shared" si="17"/>
        <v>21.180897249623996</v>
      </c>
      <c r="CH107" s="4">
        <f t="shared" si="18"/>
        <v>34.495691791176</v>
      </c>
    </row>
    <row r="108" spans="1:86">
      <c r="A108" s="2">
        <v>42439</v>
      </c>
      <c r="B108" s="32">
        <v>0.45151143518518522</v>
      </c>
      <c r="C108" s="4">
        <v>13.497999999999999</v>
      </c>
      <c r="D108" s="4">
        <v>1.6961999999999999</v>
      </c>
      <c r="E108" s="4" t="s">
        <v>155</v>
      </c>
      <c r="F108" s="4">
        <v>16962.282609000002</v>
      </c>
      <c r="G108" s="4">
        <v>313.8</v>
      </c>
      <c r="H108" s="4">
        <v>21.8</v>
      </c>
      <c r="I108" s="4">
        <v>835.5</v>
      </c>
      <c r="K108" s="4">
        <v>0</v>
      </c>
      <c r="L108" s="4">
        <v>76</v>
      </c>
      <c r="M108" s="4">
        <v>0.86809999999999998</v>
      </c>
      <c r="N108" s="4">
        <v>11.7171</v>
      </c>
      <c r="O108" s="4">
        <v>1.4723999999999999</v>
      </c>
      <c r="P108" s="4">
        <v>272.40800000000002</v>
      </c>
      <c r="Q108" s="4">
        <v>18.936699999999998</v>
      </c>
      <c r="R108" s="4">
        <v>291.3</v>
      </c>
      <c r="S108" s="4">
        <v>201.41069999999999</v>
      </c>
      <c r="T108" s="4">
        <v>14.001200000000001</v>
      </c>
      <c r="U108" s="4">
        <v>215.4</v>
      </c>
      <c r="V108" s="4">
        <v>835.5181</v>
      </c>
      <c r="Y108" s="4">
        <v>66.281000000000006</v>
      </c>
      <c r="Z108" s="4">
        <v>0</v>
      </c>
      <c r="AA108" s="4">
        <v>0</v>
      </c>
      <c r="AB108" s="4" t="s">
        <v>384</v>
      </c>
      <c r="AC108" s="4">
        <v>0</v>
      </c>
      <c r="AD108" s="4">
        <v>11.9</v>
      </c>
      <c r="AE108" s="4">
        <v>845</v>
      </c>
      <c r="AF108" s="4">
        <v>867</v>
      </c>
      <c r="AG108" s="4">
        <v>784</v>
      </c>
      <c r="AH108" s="4">
        <v>0</v>
      </c>
      <c r="AI108" s="4">
        <v>0</v>
      </c>
      <c r="AJ108" s="4">
        <v>0</v>
      </c>
      <c r="AK108" s="4">
        <v>983</v>
      </c>
      <c r="AL108" s="4">
        <v>-40</v>
      </c>
      <c r="AM108" s="4">
        <v>0</v>
      </c>
      <c r="AN108" s="4">
        <v>24</v>
      </c>
      <c r="AO108" s="4">
        <v>191</v>
      </c>
      <c r="AP108" s="4">
        <v>191</v>
      </c>
      <c r="AQ108" s="4">
        <v>2.2000000000000002</v>
      </c>
      <c r="AR108" s="4">
        <v>195</v>
      </c>
      <c r="AS108" s="4" t="s">
        <v>155</v>
      </c>
      <c r="AT108" s="4">
        <v>2</v>
      </c>
      <c r="AU108" s="5">
        <v>0.65942129629629631</v>
      </c>
      <c r="AV108" s="4">
        <v>47.164172000000001</v>
      </c>
      <c r="AW108" s="4">
        <v>-88.489545000000007</v>
      </c>
      <c r="AX108" s="4">
        <v>315.2</v>
      </c>
      <c r="AY108" s="4">
        <v>10.6</v>
      </c>
      <c r="AZ108" s="4">
        <v>12</v>
      </c>
      <c r="BA108" s="4">
        <v>11</v>
      </c>
      <c r="BB108" s="4" t="s">
        <v>437</v>
      </c>
      <c r="BC108" s="4">
        <v>1.1000000000000001</v>
      </c>
      <c r="BD108" s="4">
        <v>1.5</v>
      </c>
      <c r="BE108" s="4">
        <v>1.8011999999999999</v>
      </c>
      <c r="BF108" s="4">
        <v>14.063000000000001</v>
      </c>
      <c r="BG108" s="4">
        <v>13.76</v>
      </c>
      <c r="BH108" s="4">
        <v>0.98</v>
      </c>
      <c r="BI108" s="4">
        <v>15.2</v>
      </c>
      <c r="BJ108" s="4">
        <v>2677.1660000000002</v>
      </c>
      <c r="BK108" s="4">
        <v>214.12299999999999</v>
      </c>
      <c r="BL108" s="4">
        <v>6.5179999999999998</v>
      </c>
      <c r="BM108" s="4">
        <v>0.45300000000000001</v>
      </c>
      <c r="BN108" s="4">
        <v>6.9710000000000001</v>
      </c>
      <c r="BO108" s="4">
        <v>4.819</v>
      </c>
      <c r="BP108" s="4">
        <v>0.33500000000000002</v>
      </c>
      <c r="BQ108" s="4">
        <v>5.1539999999999999</v>
      </c>
      <c r="BR108" s="4">
        <v>6.3125999999999998</v>
      </c>
      <c r="BU108" s="4">
        <v>3.0049999999999999</v>
      </c>
      <c r="BW108" s="4">
        <v>0</v>
      </c>
      <c r="BX108" s="4">
        <v>0.27254800000000001</v>
      </c>
      <c r="BY108" s="4">
        <v>-5</v>
      </c>
      <c r="BZ108" s="4">
        <v>0.63800000000000001</v>
      </c>
      <c r="CA108" s="4">
        <v>6.6603919999999999</v>
      </c>
      <c r="CB108" s="4">
        <v>12.887600000000001</v>
      </c>
      <c r="CC108" s="4">
        <f t="shared" si="14"/>
        <v>1.7596755663999999</v>
      </c>
      <c r="CE108" s="4">
        <f t="shared" si="15"/>
        <v>13319.738331776785</v>
      </c>
      <c r="CF108" s="4">
        <f t="shared" si="16"/>
        <v>1065.3289078133519</v>
      </c>
      <c r="CG108" s="4">
        <f t="shared" si="17"/>
        <v>25.642762294895999</v>
      </c>
      <c r="CH108" s="4">
        <f t="shared" si="18"/>
        <v>31.407159732782397</v>
      </c>
    </row>
    <row r="109" spans="1:86">
      <c r="A109" s="2">
        <v>42439</v>
      </c>
      <c r="B109" s="32">
        <v>0.45152300925925926</v>
      </c>
      <c r="C109" s="4">
        <v>13.525</v>
      </c>
      <c r="D109" s="4">
        <v>1.8041</v>
      </c>
      <c r="E109" s="4" t="s">
        <v>155</v>
      </c>
      <c r="F109" s="4">
        <v>18040.877926000001</v>
      </c>
      <c r="G109" s="4">
        <v>322.8</v>
      </c>
      <c r="H109" s="4">
        <v>19.5</v>
      </c>
      <c r="I109" s="4">
        <v>875.1</v>
      </c>
      <c r="K109" s="4">
        <v>0</v>
      </c>
      <c r="L109" s="4">
        <v>76</v>
      </c>
      <c r="M109" s="4">
        <v>0.86680000000000001</v>
      </c>
      <c r="N109" s="4">
        <v>11.7241</v>
      </c>
      <c r="O109" s="4">
        <v>1.5638000000000001</v>
      </c>
      <c r="P109" s="4">
        <v>279.77850000000001</v>
      </c>
      <c r="Q109" s="4">
        <v>16.902999999999999</v>
      </c>
      <c r="R109" s="4">
        <v>296.7</v>
      </c>
      <c r="S109" s="4">
        <v>206.8603</v>
      </c>
      <c r="T109" s="4">
        <v>12.4976</v>
      </c>
      <c r="U109" s="4">
        <v>219.4</v>
      </c>
      <c r="V109" s="4">
        <v>875.14139999999998</v>
      </c>
      <c r="Y109" s="4">
        <v>65.691000000000003</v>
      </c>
      <c r="Z109" s="4">
        <v>0</v>
      </c>
      <c r="AA109" s="4">
        <v>0</v>
      </c>
      <c r="AB109" s="4" t="s">
        <v>384</v>
      </c>
      <c r="AC109" s="4">
        <v>0</v>
      </c>
      <c r="AD109" s="4">
        <v>11.9</v>
      </c>
      <c r="AE109" s="4">
        <v>845</v>
      </c>
      <c r="AF109" s="4">
        <v>868</v>
      </c>
      <c r="AG109" s="4">
        <v>787</v>
      </c>
      <c r="AH109" s="4">
        <v>0</v>
      </c>
      <c r="AI109" s="4">
        <v>0</v>
      </c>
      <c r="AJ109" s="4">
        <v>0</v>
      </c>
      <c r="AK109" s="4">
        <v>983</v>
      </c>
      <c r="AL109" s="4">
        <v>-40</v>
      </c>
      <c r="AM109" s="4">
        <v>0</v>
      </c>
      <c r="AN109" s="4">
        <v>24</v>
      </c>
      <c r="AO109" s="4">
        <v>190.4</v>
      </c>
      <c r="AP109" s="4">
        <v>190.4</v>
      </c>
      <c r="AQ109" s="4">
        <v>2</v>
      </c>
      <c r="AR109" s="4">
        <v>195</v>
      </c>
      <c r="AS109" s="4" t="s">
        <v>155</v>
      </c>
      <c r="AT109" s="4">
        <v>2</v>
      </c>
      <c r="AU109" s="5">
        <v>0.65943287037037035</v>
      </c>
      <c r="AV109" s="4">
        <v>47.164127000000001</v>
      </c>
      <c r="AW109" s="4">
        <v>-88.489543999999995</v>
      </c>
      <c r="AX109" s="4">
        <v>316.60000000000002</v>
      </c>
      <c r="AY109" s="4">
        <v>28</v>
      </c>
      <c r="AZ109" s="4">
        <v>12</v>
      </c>
      <c r="BA109" s="4">
        <v>11</v>
      </c>
      <c r="BB109" s="4" t="s">
        <v>437</v>
      </c>
      <c r="BC109" s="4">
        <v>1.1000000000000001</v>
      </c>
      <c r="BD109" s="4">
        <v>1.5</v>
      </c>
      <c r="BE109" s="4">
        <v>1.9</v>
      </c>
      <c r="BF109" s="4">
        <v>14.063000000000001</v>
      </c>
      <c r="BG109" s="4">
        <v>13.63</v>
      </c>
      <c r="BH109" s="4">
        <v>0.97</v>
      </c>
      <c r="BI109" s="4">
        <v>15.364000000000001</v>
      </c>
      <c r="BJ109" s="4">
        <v>2658.1990000000001</v>
      </c>
      <c r="BK109" s="4">
        <v>225.66900000000001</v>
      </c>
      <c r="BL109" s="4">
        <v>6.6429999999999998</v>
      </c>
      <c r="BM109" s="4">
        <v>0.40100000000000002</v>
      </c>
      <c r="BN109" s="4">
        <v>7.0439999999999996</v>
      </c>
      <c r="BO109" s="4">
        <v>4.9119999999999999</v>
      </c>
      <c r="BP109" s="4">
        <v>0.29699999999999999</v>
      </c>
      <c r="BQ109" s="4">
        <v>5.2080000000000002</v>
      </c>
      <c r="BR109" s="4">
        <v>6.5612000000000004</v>
      </c>
      <c r="BU109" s="4">
        <v>2.9550000000000001</v>
      </c>
      <c r="BW109" s="4">
        <v>0</v>
      </c>
      <c r="BX109" s="4">
        <v>0.24218899999999999</v>
      </c>
      <c r="BY109" s="4">
        <v>-5</v>
      </c>
      <c r="BZ109" s="4">
        <v>0.63861299999999999</v>
      </c>
      <c r="CA109" s="4">
        <v>5.9184939999999999</v>
      </c>
      <c r="CB109" s="4">
        <v>12.899983000000001</v>
      </c>
      <c r="CC109" s="4">
        <f t="shared" si="14"/>
        <v>1.5636661148</v>
      </c>
      <c r="CE109" s="4">
        <f t="shared" si="15"/>
        <v>11752.203519732582</v>
      </c>
      <c r="CF109" s="4">
        <f t="shared" si="16"/>
        <v>997.70860499704202</v>
      </c>
      <c r="CG109" s="4">
        <f t="shared" si="17"/>
        <v>23.025167013743999</v>
      </c>
      <c r="CH109" s="4">
        <f t="shared" si="18"/>
        <v>29.007819856101598</v>
      </c>
    </row>
    <row r="110" spans="1:86">
      <c r="A110" s="2">
        <v>42439</v>
      </c>
      <c r="B110" s="32">
        <v>0.45153458333333335</v>
      </c>
      <c r="C110" s="4">
        <v>13.582000000000001</v>
      </c>
      <c r="D110" s="4">
        <v>1.6909000000000001</v>
      </c>
      <c r="E110" s="4" t="s">
        <v>155</v>
      </c>
      <c r="F110" s="4">
        <v>16909.314720999999</v>
      </c>
      <c r="G110" s="4">
        <v>328.9</v>
      </c>
      <c r="H110" s="4">
        <v>19.399999999999999</v>
      </c>
      <c r="I110" s="4">
        <v>804.3</v>
      </c>
      <c r="K110" s="4">
        <v>0</v>
      </c>
      <c r="L110" s="4">
        <v>75</v>
      </c>
      <c r="M110" s="4">
        <v>0.86739999999999995</v>
      </c>
      <c r="N110" s="4">
        <v>11.782</v>
      </c>
      <c r="O110" s="4">
        <v>1.4668000000000001</v>
      </c>
      <c r="P110" s="4">
        <v>285.30099999999999</v>
      </c>
      <c r="Q110" s="4">
        <v>16.828299999999999</v>
      </c>
      <c r="R110" s="4">
        <v>302.10000000000002</v>
      </c>
      <c r="S110" s="4">
        <v>210.9434</v>
      </c>
      <c r="T110" s="4">
        <v>12.442399999999999</v>
      </c>
      <c r="U110" s="4">
        <v>223.4</v>
      </c>
      <c r="V110" s="4">
        <v>804.31309999999996</v>
      </c>
      <c r="Y110" s="4">
        <v>64.959000000000003</v>
      </c>
      <c r="Z110" s="4">
        <v>0</v>
      </c>
      <c r="AA110" s="4">
        <v>0</v>
      </c>
      <c r="AB110" s="4" t="s">
        <v>384</v>
      </c>
      <c r="AC110" s="4">
        <v>0</v>
      </c>
      <c r="AD110" s="4">
        <v>11.8</v>
      </c>
      <c r="AE110" s="4">
        <v>845</v>
      </c>
      <c r="AF110" s="4">
        <v>867</v>
      </c>
      <c r="AG110" s="4">
        <v>787</v>
      </c>
      <c r="AH110" s="4">
        <v>0</v>
      </c>
      <c r="AI110" s="4">
        <v>0</v>
      </c>
      <c r="AJ110" s="4">
        <v>0</v>
      </c>
      <c r="AK110" s="4">
        <v>983</v>
      </c>
      <c r="AL110" s="4">
        <v>-40</v>
      </c>
      <c r="AM110" s="4">
        <v>0</v>
      </c>
      <c r="AN110" s="4">
        <v>24</v>
      </c>
      <c r="AO110" s="4">
        <v>190.6</v>
      </c>
      <c r="AP110" s="4">
        <v>190</v>
      </c>
      <c r="AQ110" s="4">
        <v>1.9</v>
      </c>
      <c r="AR110" s="4">
        <v>195</v>
      </c>
      <c r="AS110" s="4" t="s">
        <v>155</v>
      </c>
      <c r="AT110" s="4">
        <v>2</v>
      </c>
      <c r="AU110" s="5">
        <v>0.65944444444444439</v>
      </c>
      <c r="AV110" s="4">
        <v>47.164051000000001</v>
      </c>
      <c r="AW110" s="4">
        <v>-88.489675000000005</v>
      </c>
      <c r="AX110" s="4">
        <v>317.5</v>
      </c>
      <c r="AY110" s="4">
        <v>29.1</v>
      </c>
      <c r="AZ110" s="4">
        <v>12</v>
      </c>
      <c r="BA110" s="4">
        <v>11</v>
      </c>
      <c r="BB110" s="4" t="s">
        <v>437</v>
      </c>
      <c r="BC110" s="4">
        <v>1.1000000000000001</v>
      </c>
      <c r="BD110" s="4">
        <v>1.5</v>
      </c>
      <c r="BE110" s="4">
        <v>1.9</v>
      </c>
      <c r="BF110" s="4">
        <v>14.063000000000001</v>
      </c>
      <c r="BG110" s="4">
        <v>13.7</v>
      </c>
      <c r="BH110" s="4">
        <v>0.97</v>
      </c>
      <c r="BI110" s="4">
        <v>15.282</v>
      </c>
      <c r="BJ110" s="4">
        <v>2680.6210000000001</v>
      </c>
      <c r="BK110" s="4">
        <v>212.40299999999999</v>
      </c>
      <c r="BL110" s="4">
        <v>6.798</v>
      </c>
      <c r="BM110" s="4">
        <v>0.40100000000000002</v>
      </c>
      <c r="BN110" s="4">
        <v>7.1989999999999998</v>
      </c>
      <c r="BO110" s="4">
        <v>5.0259999999999998</v>
      </c>
      <c r="BP110" s="4">
        <v>0.29599999999999999</v>
      </c>
      <c r="BQ110" s="4">
        <v>5.3220000000000001</v>
      </c>
      <c r="BR110" s="4">
        <v>6.0511999999999997</v>
      </c>
      <c r="BU110" s="4">
        <v>2.9319999999999999</v>
      </c>
      <c r="BW110" s="4">
        <v>0</v>
      </c>
      <c r="BX110" s="4">
        <v>0.20377100000000001</v>
      </c>
      <c r="BY110" s="4">
        <v>-5</v>
      </c>
      <c r="BZ110" s="4">
        <v>0.63838700000000004</v>
      </c>
      <c r="CA110" s="4">
        <v>4.979654</v>
      </c>
      <c r="CB110" s="4">
        <v>12.895417</v>
      </c>
      <c r="CC110" s="4">
        <f t="shared" si="14"/>
        <v>1.3156245868000001</v>
      </c>
      <c r="CE110" s="4">
        <f t="shared" si="15"/>
        <v>9971.3781185950975</v>
      </c>
      <c r="CF110" s="4">
        <f t="shared" si="16"/>
        <v>790.09700607581397</v>
      </c>
      <c r="CG110" s="4">
        <f t="shared" si="17"/>
        <v>19.796783785235998</v>
      </c>
      <c r="CH110" s="4">
        <f t="shared" si="18"/>
        <v>22.509263066745596</v>
      </c>
    </row>
    <row r="111" spans="1:86">
      <c r="A111" s="2">
        <v>42439</v>
      </c>
      <c r="B111" s="32">
        <v>0.45154615740740739</v>
      </c>
      <c r="C111" s="4">
        <v>13.661</v>
      </c>
      <c r="D111" s="4">
        <v>1.5714999999999999</v>
      </c>
      <c r="E111" s="4" t="s">
        <v>155</v>
      </c>
      <c r="F111" s="4">
        <v>15715.141243</v>
      </c>
      <c r="G111" s="4">
        <v>324.3</v>
      </c>
      <c r="H111" s="4">
        <v>19.5</v>
      </c>
      <c r="I111" s="4">
        <v>781.3</v>
      </c>
      <c r="K111" s="4">
        <v>0</v>
      </c>
      <c r="L111" s="4">
        <v>75</v>
      </c>
      <c r="M111" s="4">
        <v>0.8679</v>
      </c>
      <c r="N111" s="4">
        <v>11.8566</v>
      </c>
      <c r="O111" s="4">
        <v>1.3638999999999999</v>
      </c>
      <c r="P111" s="4">
        <v>281.43970000000002</v>
      </c>
      <c r="Q111" s="4">
        <v>16.924399999999999</v>
      </c>
      <c r="R111" s="4">
        <v>298.39999999999998</v>
      </c>
      <c r="S111" s="4">
        <v>208.08850000000001</v>
      </c>
      <c r="T111" s="4">
        <v>12.513400000000001</v>
      </c>
      <c r="U111" s="4">
        <v>220.6</v>
      </c>
      <c r="V111" s="4">
        <v>781.3021</v>
      </c>
      <c r="Y111" s="4">
        <v>64.903000000000006</v>
      </c>
      <c r="Z111" s="4">
        <v>0</v>
      </c>
      <c r="AA111" s="4">
        <v>0</v>
      </c>
      <c r="AB111" s="4" t="s">
        <v>384</v>
      </c>
      <c r="AC111" s="4">
        <v>0</v>
      </c>
      <c r="AD111" s="4">
        <v>11.8</v>
      </c>
      <c r="AE111" s="4">
        <v>845</v>
      </c>
      <c r="AF111" s="4">
        <v>867</v>
      </c>
      <c r="AG111" s="4">
        <v>786</v>
      </c>
      <c r="AH111" s="4">
        <v>0</v>
      </c>
      <c r="AI111" s="4">
        <v>0</v>
      </c>
      <c r="AJ111" s="4">
        <v>0</v>
      </c>
      <c r="AK111" s="4">
        <v>983</v>
      </c>
      <c r="AL111" s="4">
        <v>-40</v>
      </c>
      <c r="AM111" s="4">
        <v>0</v>
      </c>
      <c r="AN111" s="4">
        <v>24</v>
      </c>
      <c r="AO111" s="4">
        <v>190.4</v>
      </c>
      <c r="AP111" s="4">
        <v>190</v>
      </c>
      <c r="AQ111" s="4">
        <v>1.9</v>
      </c>
      <c r="AR111" s="4">
        <v>195</v>
      </c>
      <c r="AS111" s="4" t="s">
        <v>155</v>
      </c>
      <c r="AT111" s="4">
        <v>2</v>
      </c>
      <c r="AU111" s="5">
        <v>0.65945601851851854</v>
      </c>
      <c r="AV111" s="4">
        <v>47.163970999999997</v>
      </c>
      <c r="AW111" s="4">
        <v>-88.489816000000005</v>
      </c>
      <c r="AX111" s="4">
        <v>318.10000000000002</v>
      </c>
      <c r="AY111" s="4">
        <v>29.2</v>
      </c>
      <c r="AZ111" s="4">
        <v>12</v>
      </c>
      <c r="BA111" s="4">
        <v>11</v>
      </c>
      <c r="BB111" s="4" t="s">
        <v>437</v>
      </c>
      <c r="BC111" s="4">
        <v>1.1012</v>
      </c>
      <c r="BD111" s="4">
        <v>1.494</v>
      </c>
      <c r="BE111" s="4">
        <v>1.9</v>
      </c>
      <c r="BF111" s="4">
        <v>14.063000000000001</v>
      </c>
      <c r="BG111" s="4">
        <v>13.75</v>
      </c>
      <c r="BH111" s="4">
        <v>0.98</v>
      </c>
      <c r="BI111" s="4">
        <v>15.218</v>
      </c>
      <c r="BJ111" s="4">
        <v>2703.8119999999999</v>
      </c>
      <c r="BK111" s="4">
        <v>197.96600000000001</v>
      </c>
      <c r="BL111" s="4">
        <v>6.7210000000000001</v>
      </c>
      <c r="BM111" s="4">
        <v>0.40400000000000003</v>
      </c>
      <c r="BN111" s="4">
        <v>7.125</v>
      </c>
      <c r="BO111" s="4">
        <v>4.9690000000000003</v>
      </c>
      <c r="BP111" s="4">
        <v>0.29899999999999999</v>
      </c>
      <c r="BQ111" s="4">
        <v>5.2679999999999998</v>
      </c>
      <c r="BR111" s="4">
        <v>5.8916000000000004</v>
      </c>
      <c r="BU111" s="4">
        <v>2.9359999999999999</v>
      </c>
      <c r="BW111" s="4">
        <v>0</v>
      </c>
      <c r="BX111" s="4">
        <v>0.200798</v>
      </c>
      <c r="BY111" s="4">
        <v>-5</v>
      </c>
      <c r="BZ111" s="4">
        <v>0.63677499999999998</v>
      </c>
      <c r="CA111" s="4">
        <v>4.907006</v>
      </c>
      <c r="CB111" s="4">
        <v>12.86286</v>
      </c>
      <c r="CC111" s="4">
        <f t="shared" si="14"/>
        <v>1.2964309852</v>
      </c>
      <c r="CE111" s="4">
        <f t="shared" si="15"/>
        <v>9910.913415033383</v>
      </c>
      <c r="CF111" s="4">
        <f t="shared" si="16"/>
        <v>725.65100129761197</v>
      </c>
      <c r="CG111" s="4">
        <f t="shared" si="17"/>
        <v>19.310030383175999</v>
      </c>
      <c r="CH111" s="4">
        <f t="shared" si="18"/>
        <v>21.5958570625512</v>
      </c>
    </row>
    <row r="112" spans="1:86">
      <c r="A112" s="2">
        <v>42439</v>
      </c>
      <c r="B112" s="32">
        <v>0.45155773148148143</v>
      </c>
      <c r="C112" s="4">
        <v>13.73</v>
      </c>
      <c r="D112" s="4">
        <v>1.3746</v>
      </c>
      <c r="E112" s="4" t="s">
        <v>155</v>
      </c>
      <c r="F112" s="4">
        <v>13746.046915999999</v>
      </c>
      <c r="G112" s="4">
        <v>344.7</v>
      </c>
      <c r="H112" s="4">
        <v>21.5</v>
      </c>
      <c r="I112" s="4">
        <v>748.6</v>
      </c>
      <c r="K112" s="4">
        <v>0</v>
      </c>
      <c r="L112" s="4">
        <v>70</v>
      </c>
      <c r="M112" s="4">
        <v>0.86919999999999997</v>
      </c>
      <c r="N112" s="4">
        <v>11.933999999999999</v>
      </c>
      <c r="O112" s="4">
        <v>1.1948000000000001</v>
      </c>
      <c r="P112" s="4">
        <v>299.62079999999997</v>
      </c>
      <c r="Q112" s="4">
        <v>18.703700000000001</v>
      </c>
      <c r="R112" s="4">
        <v>318.3</v>
      </c>
      <c r="S112" s="4">
        <v>221.53110000000001</v>
      </c>
      <c r="T112" s="4">
        <v>13.828900000000001</v>
      </c>
      <c r="U112" s="4">
        <v>235.4</v>
      </c>
      <c r="V112" s="4">
        <v>748.59789999999998</v>
      </c>
      <c r="Y112" s="4">
        <v>60.743000000000002</v>
      </c>
      <c r="Z112" s="4">
        <v>0</v>
      </c>
      <c r="AA112" s="4">
        <v>0</v>
      </c>
      <c r="AB112" s="4" t="s">
        <v>384</v>
      </c>
      <c r="AC112" s="4">
        <v>0</v>
      </c>
      <c r="AD112" s="4">
        <v>11.9</v>
      </c>
      <c r="AE112" s="4">
        <v>845</v>
      </c>
      <c r="AF112" s="4">
        <v>868</v>
      </c>
      <c r="AG112" s="4">
        <v>786</v>
      </c>
      <c r="AH112" s="4">
        <v>0</v>
      </c>
      <c r="AI112" s="4">
        <v>0</v>
      </c>
      <c r="AJ112" s="4">
        <v>0</v>
      </c>
      <c r="AK112" s="4">
        <v>983</v>
      </c>
      <c r="AL112" s="4">
        <v>-40</v>
      </c>
      <c r="AM112" s="4">
        <v>0</v>
      </c>
      <c r="AN112" s="4">
        <v>24</v>
      </c>
      <c r="AO112" s="4">
        <v>190.6</v>
      </c>
      <c r="AP112" s="4">
        <v>190</v>
      </c>
      <c r="AQ112" s="4">
        <v>2.1</v>
      </c>
      <c r="AR112" s="4">
        <v>195</v>
      </c>
      <c r="AS112" s="4" t="s">
        <v>155</v>
      </c>
      <c r="AT112" s="4">
        <v>2</v>
      </c>
      <c r="AU112" s="5">
        <v>0.65947916666666673</v>
      </c>
      <c r="AV112" s="4">
        <v>47.163829999999997</v>
      </c>
      <c r="AW112" s="4">
        <v>-88.490116999999998</v>
      </c>
      <c r="AX112" s="4">
        <v>318.8</v>
      </c>
      <c r="AY112" s="4">
        <v>30.6</v>
      </c>
      <c r="AZ112" s="4">
        <v>12</v>
      </c>
      <c r="BA112" s="4">
        <v>11</v>
      </c>
      <c r="BB112" s="4" t="s">
        <v>437</v>
      </c>
      <c r="BC112" s="4">
        <v>1.1976</v>
      </c>
      <c r="BD112" s="4">
        <v>1.0012000000000001</v>
      </c>
      <c r="BE112" s="4">
        <v>1.8988</v>
      </c>
      <c r="BF112" s="4">
        <v>14.063000000000001</v>
      </c>
      <c r="BG112" s="4">
        <v>13.89</v>
      </c>
      <c r="BH112" s="4">
        <v>0.99</v>
      </c>
      <c r="BI112" s="4">
        <v>15.048999999999999</v>
      </c>
      <c r="BJ112" s="4">
        <v>2741.1129999999998</v>
      </c>
      <c r="BK112" s="4">
        <v>174.667</v>
      </c>
      <c r="BL112" s="4">
        <v>7.2069999999999999</v>
      </c>
      <c r="BM112" s="4">
        <v>0.45</v>
      </c>
      <c r="BN112" s="4">
        <v>7.657</v>
      </c>
      <c r="BO112" s="4">
        <v>5.3289999999999997</v>
      </c>
      <c r="BP112" s="4">
        <v>0.33300000000000002</v>
      </c>
      <c r="BQ112" s="4">
        <v>5.6609999999999996</v>
      </c>
      <c r="BR112" s="4">
        <v>5.6856999999999998</v>
      </c>
      <c r="BU112" s="4">
        <v>2.7679999999999998</v>
      </c>
      <c r="BW112" s="4">
        <v>0</v>
      </c>
      <c r="BX112" s="4">
        <v>0.22047700000000001</v>
      </c>
      <c r="BY112" s="4">
        <v>-5</v>
      </c>
      <c r="BZ112" s="4">
        <v>0.63722500000000004</v>
      </c>
      <c r="CA112" s="4">
        <v>5.387918</v>
      </c>
      <c r="CB112" s="4">
        <v>12.87195</v>
      </c>
      <c r="CC112" s="4">
        <f t="shared" si="14"/>
        <v>1.4234879355999999</v>
      </c>
      <c r="CE112" s="4">
        <f t="shared" si="15"/>
        <v>11032.362378332296</v>
      </c>
      <c r="CF112" s="4">
        <f t="shared" si="16"/>
        <v>702.99533055958204</v>
      </c>
      <c r="CG112" s="4">
        <f t="shared" si="17"/>
        <v>22.784249837106</v>
      </c>
      <c r="CH112" s="4">
        <f t="shared" si="18"/>
        <v>22.883661773332197</v>
      </c>
    </row>
    <row r="113" spans="1:86">
      <c r="A113" s="2">
        <v>42439</v>
      </c>
      <c r="B113" s="32">
        <v>0.45156930555555558</v>
      </c>
      <c r="C113" s="4">
        <v>13.73</v>
      </c>
      <c r="D113" s="4">
        <v>1.3773</v>
      </c>
      <c r="E113" s="4" t="s">
        <v>155</v>
      </c>
      <c r="F113" s="4">
        <v>13772.810248</v>
      </c>
      <c r="G113" s="4">
        <v>354.6</v>
      </c>
      <c r="H113" s="4">
        <v>21.8</v>
      </c>
      <c r="I113" s="4">
        <v>684.3</v>
      </c>
      <c r="K113" s="4">
        <v>0</v>
      </c>
      <c r="L113" s="4">
        <v>69</v>
      </c>
      <c r="M113" s="4">
        <v>0.86919999999999997</v>
      </c>
      <c r="N113" s="4">
        <v>11.9345</v>
      </c>
      <c r="O113" s="4">
        <v>1.1972</v>
      </c>
      <c r="P113" s="4">
        <v>308.26909999999998</v>
      </c>
      <c r="Q113" s="4">
        <v>18.949200000000001</v>
      </c>
      <c r="R113" s="4">
        <v>327.2</v>
      </c>
      <c r="S113" s="4">
        <v>227.9254</v>
      </c>
      <c r="T113" s="4">
        <v>14.0105</v>
      </c>
      <c r="U113" s="4">
        <v>241.9</v>
      </c>
      <c r="V113" s="4">
        <v>684.27499999999998</v>
      </c>
      <c r="Y113" s="4">
        <v>59.545000000000002</v>
      </c>
      <c r="Z113" s="4">
        <v>0</v>
      </c>
      <c r="AA113" s="4">
        <v>0</v>
      </c>
      <c r="AB113" s="4" t="s">
        <v>384</v>
      </c>
      <c r="AC113" s="4">
        <v>0</v>
      </c>
      <c r="AD113" s="4">
        <v>11.8</v>
      </c>
      <c r="AE113" s="4">
        <v>844</v>
      </c>
      <c r="AF113" s="4">
        <v>867</v>
      </c>
      <c r="AG113" s="4">
        <v>784</v>
      </c>
      <c r="AH113" s="4">
        <v>0</v>
      </c>
      <c r="AI113" s="4">
        <v>0</v>
      </c>
      <c r="AJ113" s="4">
        <v>0</v>
      </c>
      <c r="AK113" s="4">
        <v>983</v>
      </c>
      <c r="AL113" s="4">
        <v>-40</v>
      </c>
      <c r="AM113" s="4">
        <v>0</v>
      </c>
      <c r="AN113" s="4">
        <v>24</v>
      </c>
      <c r="AO113" s="4">
        <v>190.4</v>
      </c>
      <c r="AP113" s="4">
        <v>190</v>
      </c>
      <c r="AQ113" s="4">
        <v>2.1</v>
      </c>
      <c r="AR113" s="4">
        <v>195</v>
      </c>
      <c r="AS113" s="4" t="s">
        <v>155</v>
      </c>
      <c r="AT113" s="4">
        <v>2</v>
      </c>
      <c r="AU113" s="5">
        <v>0.65947916666666673</v>
      </c>
      <c r="AV113" s="4">
        <v>47.163829</v>
      </c>
      <c r="AW113" s="4">
        <v>-88.490119000000007</v>
      </c>
      <c r="AX113" s="4">
        <v>318.8</v>
      </c>
      <c r="AY113" s="4">
        <v>30.8</v>
      </c>
      <c r="AZ113" s="4">
        <v>12</v>
      </c>
      <c r="BA113" s="4">
        <v>11</v>
      </c>
      <c r="BB113" s="4" t="s">
        <v>437</v>
      </c>
      <c r="BC113" s="4">
        <v>1</v>
      </c>
      <c r="BD113" s="4">
        <v>1.1012</v>
      </c>
      <c r="BE113" s="4">
        <v>1.8024</v>
      </c>
      <c r="BF113" s="4">
        <v>14.063000000000001</v>
      </c>
      <c r="BG113" s="4">
        <v>13.89</v>
      </c>
      <c r="BH113" s="4">
        <v>0.99</v>
      </c>
      <c r="BI113" s="4">
        <v>15.044</v>
      </c>
      <c r="BJ113" s="4">
        <v>2741.9690000000001</v>
      </c>
      <c r="BK113" s="4">
        <v>175.06200000000001</v>
      </c>
      <c r="BL113" s="4">
        <v>7.4169999999999998</v>
      </c>
      <c r="BM113" s="4">
        <v>0.45600000000000002</v>
      </c>
      <c r="BN113" s="4">
        <v>7.8730000000000002</v>
      </c>
      <c r="BO113" s="4">
        <v>5.484</v>
      </c>
      <c r="BP113" s="4">
        <v>0.33700000000000002</v>
      </c>
      <c r="BQ113" s="4">
        <v>5.8209999999999997</v>
      </c>
      <c r="BR113" s="4">
        <v>5.1985999999999999</v>
      </c>
      <c r="BU113" s="4">
        <v>2.714</v>
      </c>
      <c r="BW113" s="4">
        <v>0</v>
      </c>
      <c r="BX113" s="4">
        <v>0.206319</v>
      </c>
      <c r="BY113" s="4">
        <v>-5</v>
      </c>
      <c r="BZ113" s="4">
        <v>0.63677399999999995</v>
      </c>
      <c r="CA113" s="4">
        <v>5.0419210000000003</v>
      </c>
      <c r="CB113" s="4">
        <v>12.862835</v>
      </c>
      <c r="CC113" s="4">
        <f t="shared" si="14"/>
        <v>1.3320755282000001</v>
      </c>
      <c r="CE113" s="4">
        <f t="shared" si="15"/>
        <v>10327.118938589403</v>
      </c>
      <c r="CF113" s="4">
        <f t="shared" si="16"/>
        <v>659.33863425419406</v>
      </c>
      <c r="CG113" s="4">
        <f t="shared" si="17"/>
        <v>21.923719539326999</v>
      </c>
      <c r="CH113" s="4">
        <f t="shared" si="18"/>
        <v>19.5795650914182</v>
      </c>
    </row>
    <row r="114" spans="1:86">
      <c r="A114" s="2">
        <v>42439</v>
      </c>
      <c r="B114" s="32">
        <v>0.45158087962962962</v>
      </c>
      <c r="C114" s="4">
        <v>13.403</v>
      </c>
      <c r="D114" s="4">
        <v>1.8383</v>
      </c>
      <c r="E114" s="4" t="s">
        <v>155</v>
      </c>
      <c r="F114" s="4">
        <v>18383.225805999999</v>
      </c>
      <c r="G114" s="4">
        <v>284.10000000000002</v>
      </c>
      <c r="H114" s="4">
        <v>25.1</v>
      </c>
      <c r="I114" s="4">
        <v>768.5</v>
      </c>
      <c r="K114" s="4">
        <v>0</v>
      </c>
      <c r="L114" s="4">
        <v>75</v>
      </c>
      <c r="M114" s="4">
        <v>0.86750000000000005</v>
      </c>
      <c r="N114" s="4">
        <v>11.627700000000001</v>
      </c>
      <c r="O114" s="4">
        <v>1.5948</v>
      </c>
      <c r="P114" s="4">
        <v>246.50720000000001</v>
      </c>
      <c r="Q114" s="4">
        <v>21.786000000000001</v>
      </c>
      <c r="R114" s="4">
        <v>268.3</v>
      </c>
      <c r="S114" s="4">
        <v>182.2604</v>
      </c>
      <c r="T114" s="4">
        <v>16.107900000000001</v>
      </c>
      <c r="U114" s="4">
        <v>198.4</v>
      </c>
      <c r="V114" s="4">
        <v>768.51980000000003</v>
      </c>
      <c r="Y114" s="4">
        <v>64.778999999999996</v>
      </c>
      <c r="Z114" s="4">
        <v>0</v>
      </c>
      <c r="AA114" s="4">
        <v>0</v>
      </c>
      <c r="AB114" s="4" t="s">
        <v>384</v>
      </c>
      <c r="AC114" s="4">
        <v>0</v>
      </c>
      <c r="AD114" s="4">
        <v>11.8</v>
      </c>
      <c r="AE114" s="4">
        <v>844</v>
      </c>
      <c r="AF114" s="4">
        <v>868</v>
      </c>
      <c r="AG114" s="4">
        <v>783</v>
      </c>
      <c r="AH114" s="4">
        <v>0</v>
      </c>
      <c r="AI114" s="4">
        <v>0</v>
      </c>
      <c r="AJ114" s="4">
        <v>0</v>
      </c>
      <c r="AK114" s="4">
        <v>983</v>
      </c>
      <c r="AL114" s="4">
        <v>-40</v>
      </c>
      <c r="AM114" s="4">
        <v>0</v>
      </c>
      <c r="AN114" s="4">
        <v>24</v>
      </c>
      <c r="AO114" s="4">
        <v>190.6</v>
      </c>
      <c r="AP114" s="4">
        <v>190</v>
      </c>
      <c r="AQ114" s="4">
        <v>1.8</v>
      </c>
      <c r="AR114" s="4">
        <v>195</v>
      </c>
      <c r="AS114" s="4" t="s">
        <v>155</v>
      </c>
      <c r="AT114" s="4">
        <v>2</v>
      </c>
      <c r="AU114" s="5">
        <v>0.65949074074074077</v>
      </c>
      <c r="AV114" s="4">
        <v>47.163784</v>
      </c>
      <c r="AW114" s="4">
        <v>-88.490301000000002</v>
      </c>
      <c r="AX114" s="4">
        <v>318.2</v>
      </c>
      <c r="AY114" s="4">
        <v>30.8</v>
      </c>
      <c r="AZ114" s="4">
        <v>12</v>
      </c>
      <c r="BA114" s="4">
        <v>11</v>
      </c>
      <c r="BB114" s="4" t="s">
        <v>437</v>
      </c>
      <c r="BC114" s="4">
        <v>0.99760000000000004</v>
      </c>
      <c r="BD114" s="4">
        <v>1.2012</v>
      </c>
      <c r="BE114" s="4">
        <v>1.9976</v>
      </c>
      <c r="BF114" s="4">
        <v>14.063000000000001</v>
      </c>
      <c r="BG114" s="4">
        <v>13.71</v>
      </c>
      <c r="BH114" s="4">
        <v>0.97</v>
      </c>
      <c r="BI114" s="4">
        <v>15.27</v>
      </c>
      <c r="BJ114" s="4">
        <v>2651.4690000000001</v>
      </c>
      <c r="BK114" s="4">
        <v>231.459</v>
      </c>
      <c r="BL114" s="4">
        <v>5.8869999999999996</v>
      </c>
      <c r="BM114" s="4">
        <v>0.52</v>
      </c>
      <c r="BN114" s="4">
        <v>6.407</v>
      </c>
      <c r="BO114" s="4">
        <v>4.3520000000000003</v>
      </c>
      <c r="BP114" s="4">
        <v>0.38500000000000001</v>
      </c>
      <c r="BQ114" s="4">
        <v>4.7370000000000001</v>
      </c>
      <c r="BR114" s="4">
        <v>5.7949000000000002</v>
      </c>
      <c r="BU114" s="4">
        <v>2.931</v>
      </c>
      <c r="BW114" s="4">
        <v>0</v>
      </c>
      <c r="BX114" s="4">
        <v>0.21713299999999999</v>
      </c>
      <c r="BY114" s="4">
        <v>-5</v>
      </c>
      <c r="BZ114" s="4">
        <v>0.63661299999999998</v>
      </c>
      <c r="CA114" s="4">
        <v>5.3061879999999997</v>
      </c>
      <c r="CB114" s="4">
        <v>12.859583000000001</v>
      </c>
      <c r="CC114" s="4">
        <f t="shared" si="14"/>
        <v>1.4018948695999998</v>
      </c>
      <c r="CE114" s="4">
        <f t="shared" si="15"/>
        <v>10509.687163658484</v>
      </c>
      <c r="CF114" s="4">
        <f t="shared" si="16"/>
        <v>917.43923131412396</v>
      </c>
      <c r="CG114" s="4">
        <f t="shared" si="17"/>
        <v>18.776153179331999</v>
      </c>
      <c r="CH114" s="4">
        <f t="shared" si="18"/>
        <v>22.9693751443764</v>
      </c>
    </row>
    <row r="115" spans="1:86">
      <c r="A115" s="2">
        <v>42439</v>
      </c>
      <c r="B115" s="32">
        <v>0.45159245370370371</v>
      </c>
      <c r="C115" s="4">
        <v>13.087999999999999</v>
      </c>
      <c r="D115" s="4">
        <v>2.6694</v>
      </c>
      <c r="E115" s="4" t="s">
        <v>155</v>
      </c>
      <c r="F115" s="4">
        <v>26693.921901999998</v>
      </c>
      <c r="G115" s="4">
        <v>263.3</v>
      </c>
      <c r="H115" s="4">
        <v>29.1</v>
      </c>
      <c r="I115" s="4">
        <v>1042.7</v>
      </c>
      <c r="K115" s="4">
        <v>0</v>
      </c>
      <c r="L115" s="4">
        <v>84</v>
      </c>
      <c r="M115" s="4">
        <v>0.86219999999999997</v>
      </c>
      <c r="N115" s="4">
        <v>11.284800000000001</v>
      </c>
      <c r="O115" s="4">
        <v>2.3016000000000001</v>
      </c>
      <c r="P115" s="4">
        <v>227.04390000000001</v>
      </c>
      <c r="Q115" s="4">
        <v>25.090599999999998</v>
      </c>
      <c r="R115" s="4">
        <v>252.1</v>
      </c>
      <c r="S115" s="4">
        <v>167.8698</v>
      </c>
      <c r="T115" s="4">
        <v>18.551300000000001</v>
      </c>
      <c r="U115" s="4">
        <v>186.4</v>
      </c>
      <c r="V115" s="4">
        <v>1042.7272</v>
      </c>
      <c r="Y115" s="4">
        <v>72.745000000000005</v>
      </c>
      <c r="Z115" s="4">
        <v>0</v>
      </c>
      <c r="AA115" s="4">
        <v>0</v>
      </c>
      <c r="AB115" s="4" t="s">
        <v>384</v>
      </c>
      <c r="AC115" s="4">
        <v>0</v>
      </c>
      <c r="AD115" s="4">
        <v>11.8</v>
      </c>
      <c r="AE115" s="4">
        <v>844</v>
      </c>
      <c r="AF115" s="4">
        <v>868</v>
      </c>
      <c r="AG115" s="4">
        <v>782</v>
      </c>
      <c r="AH115" s="4">
        <v>0</v>
      </c>
      <c r="AI115" s="4">
        <v>0</v>
      </c>
      <c r="AJ115" s="4">
        <v>0</v>
      </c>
      <c r="AK115" s="4">
        <v>983</v>
      </c>
      <c r="AL115" s="4">
        <v>-40</v>
      </c>
      <c r="AM115" s="4">
        <v>0</v>
      </c>
      <c r="AN115" s="4">
        <v>24</v>
      </c>
      <c r="AO115" s="4">
        <v>190.4</v>
      </c>
      <c r="AP115" s="4">
        <v>190</v>
      </c>
      <c r="AQ115" s="4">
        <v>1.6</v>
      </c>
      <c r="AR115" s="4">
        <v>195</v>
      </c>
      <c r="AS115" s="4" t="s">
        <v>155</v>
      </c>
      <c r="AT115" s="4">
        <v>2</v>
      </c>
      <c r="AU115" s="5">
        <v>0.65951388888888884</v>
      </c>
      <c r="AV115" s="4">
        <v>47.163713000000001</v>
      </c>
      <c r="AW115" s="4">
        <v>-88.490656999999999</v>
      </c>
      <c r="AX115" s="4">
        <v>318.10000000000002</v>
      </c>
      <c r="AY115" s="4">
        <v>30.6</v>
      </c>
      <c r="AZ115" s="4">
        <v>12</v>
      </c>
      <c r="BA115" s="4">
        <v>11</v>
      </c>
      <c r="BB115" s="4" t="s">
        <v>437</v>
      </c>
      <c r="BC115" s="4">
        <v>0.80120000000000002</v>
      </c>
      <c r="BD115" s="4">
        <v>1.2964</v>
      </c>
      <c r="BE115" s="4">
        <v>1.8</v>
      </c>
      <c r="BF115" s="4">
        <v>14.063000000000001</v>
      </c>
      <c r="BG115" s="4">
        <v>13.16</v>
      </c>
      <c r="BH115" s="4">
        <v>0.94</v>
      </c>
      <c r="BI115" s="4">
        <v>15.98</v>
      </c>
      <c r="BJ115" s="4">
        <v>2499.4859999999999</v>
      </c>
      <c r="BK115" s="4">
        <v>324.46100000000001</v>
      </c>
      <c r="BL115" s="4">
        <v>5.266</v>
      </c>
      <c r="BM115" s="4">
        <v>0.58199999999999996</v>
      </c>
      <c r="BN115" s="4">
        <v>5.8479999999999999</v>
      </c>
      <c r="BO115" s="4">
        <v>3.8940000000000001</v>
      </c>
      <c r="BP115" s="4">
        <v>0.43</v>
      </c>
      <c r="BQ115" s="4">
        <v>4.3239999999999998</v>
      </c>
      <c r="BR115" s="4">
        <v>7.6369999999999996</v>
      </c>
      <c r="BU115" s="4">
        <v>3.1970000000000001</v>
      </c>
      <c r="BW115" s="4">
        <v>0</v>
      </c>
      <c r="BX115" s="4">
        <v>0.216449</v>
      </c>
      <c r="BY115" s="4">
        <v>-5</v>
      </c>
      <c r="BZ115" s="4">
        <v>0.63700000000000001</v>
      </c>
      <c r="CA115" s="4">
        <v>5.2894730000000001</v>
      </c>
      <c r="CB115" s="4">
        <v>12.8674</v>
      </c>
      <c r="CC115" s="4">
        <f t="shared" si="14"/>
        <v>1.3974787665999999</v>
      </c>
      <c r="CE115" s="4">
        <f t="shared" si="15"/>
        <v>9876.0598920258653</v>
      </c>
      <c r="CF115" s="4">
        <f t="shared" si="16"/>
        <v>1282.022091192591</v>
      </c>
      <c r="CG115" s="4">
        <f t="shared" si="17"/>
        <v>17.085145895243997</v>
      </c>
      <c r="CH115" s="4">
        <f t="shared" si="18"/>
        <v>30.175591859847</v>
      </c>
    </row>
    <row r="116" spans="1:86">
      <c r="A116" s="2">
        <v>42439</v>
      </c>
      <c r="B116" s="32">
        <v>0.45160402777777775</v>
      </c>
      <c r="C116" s="4">
        <v>12.920999999999999</v>
      </c>
      <c r="D116" s="4">
        <v>2.6052</v>
      </c>
      <c r="E116" s="4" t="s">
        <v>155</v>
      </c>
      <c r="F116" s="4">
        <v>26052.238683</v>
      </c>
      <c r="G116" s="4">
        <v>304.7</v>
      </c>
      <c r="H116" s="4">
        <v>28.9</v>
      </c>
      <c r="I116" s="4">
        <v>1220.0999999999999</v>
      </c>
      <c r="K116" s="4">
        <v>0</v>
      </c>
      <c r="L116" s="4">
        <v>93</v>
      </c>
      <c r="M116" s="4">
        <v>0.8639</v>
      </c>
      <c r="N116" s="4">
        <v>11.1624</v>
      </c>
      <c r="O116" s="4">
        <v>2.2505999999999999</v>
      </c>
      <c r="P116" s="4">
        <v>263.24239999999998</v>
      </c>
      <c r="Q116" s="4">
        <v>24.991299999999999</v>
      </c>
      <c r="R116" s="4">
        <v>288.2</v>
      </c>
      <c r="S116" s="4">
        <v>194.63390000000001</v>
      </c>
      <c r="T116" s="4">
        <v>18.477799999999998</v>
      </c>
      <c r="U116" s="4">
        <v>213.1</v>
      </c>
      <c r="V116" s="4">
        <v>1220.0744</v>
      </c>
      <c r="Y116" s="4">
        <v>80.221000000000004</v>
      </c>
      <c r="Z116" s="4">
        <v>0</v>
      </c>
      <c r="AA116" s="4">
        <v>0</v>
      </c>
      <c r="AB116" s="4" t="s">
        <v>384</v>
      </c>
      <c r="AC116" s="4">
        <v>0</v>
      </c>
      <c r="AD116" s="4">
        <v>11.8</v>
      </c>
      <c r="AE116" s="4">
        <v>845</v>
      </c>
      <c r="AF116" s="4">
        <v>869</v>
      </c>
      <c r="AG116" s="4">
        <v>783</v>
      </c>
      <c r="AH116" s="4">
        <v>0</v>
      </c>
      <c r="AI116" s="4">
        <v>0</v>
      </c>
      <c r="AJ116" s="4">
        <v>0</v>
      </c>
      <c r="AK116" s="4">
        <v>983</v>
      </c>
      <c r="AL116" s="4">
        <v>-40</v>
      </c>
      <c r="AM116" s="4">
        <v>0</v>
      </c>
      <c r="AN116" s="4">
        <v>24</v>
      </c>
      <c r="AO116" s="4">
        <v>190</v>
      </c>
      <c r="AP116" s="4">
        <v>190</v>
      </c>
      <c r="AQ116" s="4">
        <v>1.4</v>
      </c>
      <c r="AR116" s="4">
        <v>195</v>
      </c>
      <c r="AS116" s="4" t="s">
        <v>155</v>
      </c>
      <c r="AT116" s="4">
        <v>2</v>
      </c>
      <c r="AU116" s="5">
        <v>0.65951388888888884</v>
      </c>
      <c r="AV116" s="4">
        <v>47.163713000000001</v>
      </c>
      <c r="AW116" s="4">
        <v>-88.490658999999994</v>
      </c>
      <c r="AX116" s="4">
        <v>318.10000000000002</v>
      </c>
      <c r="AY116" s="4">
        <v>30.4</v>
      </c>
      <c r="AZ116" s="4">
        <v>12</v>
      </c>
      <c r="BA116" s="4">
        <v>11</v>
      </c>
      <c r="BB116" s="4" t="s">
        <v>437</v>
      </c>
      <c r="BC116" s="4">
        <v>0.90839999999999999</v>
      </c>
      <c r="BD116" s="4">
        <v>1</v>
      </c>
      <c r="BE116" s="4">
        <v>1.8071999999999999</v>
      </c>
      <c r="BF116" s="4">
        <v>14.063000000000001</v>
      </c>
      <c r="BG116" s="4">
        <v>13.33</v>
      </c>
      <c r="BH116" s="4">
        <v>0.95</v>
      </c>
      <c r="BI116" s="4">
        <v>15.757999999999999</v>
      </c>
      <c r="BJ116" s="4">
        <v>2500.8969999999999</v>
      </c>
      <c r="BK116" s="4">
        <v>320.93</v>
      </c>
      <c r="BL116" s="4">
        <v>6.1760000000000002</v>
      </c>
      <c r="BM116" s="4">
        <v>0.58599999999999997</v>
      </c>
      <c r="BN116" s="4">
        <v>6.7629999999999999</v>
      </c>
      <c r="BO116" s="4">
        <v>4.5670000000000002</v>
      </c>
      <c r="BP116" s="4">
        <v>0.434</v>
      </c>
      <c r="BQ116" s="4">
        <v>5</v>
      </c>
      <c r="BR116" s="4">
        <v>9.0389999999999997</v>
      </c>
      <c r="BU116" s="4">
        <v>3.5659999999999998</v>
      </c>
      <c r="BW116" s="4">
        <v>0</v>
      </c>
      <c r="BX116" s="4">
        <v>0.223777</v>
      </c>
      <c r="BY116" s="4">
        <v>-5</v>
      </c>
      <c r="BZ116" s="4">
        <v>0.63577399999999995</v>
      </c>
      <c r="CA116" s="4">
        <v>5.4685499999999996</v>
      </c>
      <c r="CB116" s="4">
        <v>12.842635</v>
      </c>
      <c r="CC116" s="4">
        <f t="shared" si="14"/>
        <v>1.4447909099999998</v>
      </c>
      <c r="CE116" s="4">
        <f t="shared" si="15"/>
        <v>10216.18137614445</v>
      </c>
      <c r="CF116" s="4">
        <f t="shared" si="16"/>
        <v>1311.0012483705</v>
      </c>
      <c r="CG116" s="4">
        <f t="shared" si="17"/>
        <v>20.42503425</v>
      </c>
      <c r="CH116" s="4">
        <f t="shared" si="18"/>
        <v>36.924376917149992</v>
      </c>
    </row>
    <row r="117" spans="1:86">
      <c r="A117" s="2">
        <v>42439</v>
      </c>
      <c r="B117" s="32">
        <v>0.45161560185185184</v>
      </c>
      <c r="C117" s="4">
        <v>12.849</v>
      </c>
      <c r="D117" s="4">
        <v>2.9117999999999999</v>
      </c>
      <c r="E117" s="4" t="s">
        <v>155</v>
      </c>
      <c r="F117" s="4">
        <v>29117.927333</v>
      </c>
      <c r="G117" s="4">
        <v>338.6</v>
      </c>
      <c r="H117" s="4">
        <v>28.8</v>
      </c>
      <c r="I117" s="4">
        <v>1307.2</v>
      </c>
      <c r="K117" s="4">
        <v>0</v>
      </c>
      <c r="L117" s="4">
        <v>101</v>
      </c>
      <c r="M117" s="4">
        <v>0.86160000000000003</v>
      </c>
      <c r="N117" s="4">
        <v>11.070600000000001</v>
      </c>
      <c r="O117" s="4">
        <v>2.5089000000000001</v>
      </c>
      <c r="P117" s="4">
        <v>291.74369999999999</v>
      </c>
      <c r="Q117" s="4">
        <v>24.814599999999999</v>
      </c>
      <c r="R117" s="4">
        <v>316.60000000000002</v>
      </c>
      <c r="S117" s="4">
        <v>215.70699999999999</v>
      </c>
      <c r="T117" s="4">
        <v>18.347200000000001</v>
      </c>
      <c r="U117" s="4">
        <v>234.1</v>
      </c>
      <c r="V117" s="4">
        <v>1307.2099000000001</v>
      </c>
      <c r="Y117" s="4">
        <v>86.691000000000003</v>
      </c>
      <c r="Z117" s="4">
        <v>0</v>
      </c>
      <c r="AA117" s="4">
        <v>0</v>
      </c>
      <c r="AB117" s="4" t="s">
        <v>384</v>
      </c>
      <c r="AC117" s="4">
        <v>0</v>
      </c>
      <c r="AD117" s="4">
        <v>11.8</v>
      </c>
      <c r="AE117" s="4">
        <v>845</v>
      </c>
      <c r="AF117" s="4">
        <v>868</v>
      </c>
      <c r="AG117" s="4">
        <v>784</v>
      </c>
      <c r="AH117" s="4">
        <v>0</v>
      </c>
      <c r="AI117" s="4">
        <v>0</v>
      </c>
      <c r="AJ117" s="4">
        <v>0</v>
      </c>
      <c r="AK117" s="4">
        <v>983</v>
      </c>
      <c r="AL117" s="4">
        <v>-40</v>
      </c>
      <c r="AM117" s="4">
        <v>0</v>
      </c>
      <c r="AN117" s="4">
        <v>24</v>
      </c>
      <c r="AO117" s="4">
        <v>190.6</v>
      </c>
      <c r="AP117" s="4">
        <v>190</v>
      </c>
      <c r="AQ117" s="4">
        <v>1.5</v>
      </c>
      <c r="AR117" s="4">
        <v>195</v>
      </c>
      <c r="AS117" s="4" t="s">
        <v>155</v>
      </c>
      <c r="AT117" s="4">
        <v>2</v>
      </c>
      <c r="AU117" s="5">
        <v>0.65952546296296299</v>
      </c>
      <c r="AV117" s="4">
        <v>47.163673000000003</v>
      </c>
      <c r="AW117" s="4">
        <v>-88.490834000000007</v>
      </c>
      <c r="AX117" s="4">
        <v>318</v>
      </c>
      <c r="AY117" s="4">
        <v>30.3</v>
      </c>
      <c r="AZ117" s="4">
        <v>12</v>
      </c>
      <c r="BA117" s="4">
        <v>11</v>
      </c>
      <c r="BB117" s="4" t="s">
        <v>437</v>
      </c>
      <c r="BC117" s="4">
        <v>1.6024</v>
      </c>
      <c r="BD117" s="4">
        <v>1.0036</v>
      </c>
      <c r="BE117" s="4">
        <v>2.4036</v>
      </c>
      <c r="BF117" s="4">
        <v>14.063000000000001</v>
      </c>
      <c r="BG117" s="4">
        <v>13.1</v>
      </c>
      <c r="BH117" s="4">
        <v>0.93</v>
      </c>
      <c r="BI117" s="4">
        <v>16.061</v>
      </c>
      <c r="BJ117" s="4">
        <v>2448.5369999999998</v>
      </c>
      <c r="BK117" s="4">
        <v>353.17200000000003</v>
      </c>
      <c r="BL117" s="4">
        <v>6.7569999999999997</v>
      </c>
      <c r="BM117" s="4">
        <v>0.57499999999999996</v>
      </c>
      <c r="BN117" s="4">
        <v>7.3319999999999999</v>
      </c>
      <c r="BO117" s="4">
        <v>4.9960000000000004</v>
      </c>
      <c r="BP117" s="4">
        <v>0.42499999999999999</v>
      </c>
      <c r="BQ117" s="4">
        <v>5.4210000000000003</v>
      </c>
      <c r="BR117" s="4">
        <v>9.5603999999999996</v>
      </c>
      <c r="BU117" s="4">
        <v>3.8039999999999998</v>
      </c>
      <c r="BW117" s="4">
        <v>0</v>
      </c>
      <c r="BX117" s="4">
        <v>0.281588</v>
      </c>
      <c r="BY117" s="4">
        <v>-5</v>
      </c>
      <c r="BZ117" s="4">
        <v>0.63683900000000004</v>
      </c>
      <c r="CA117" s="4">
        <v>6.8813060000000004</v>
      </c>
      <c r="CB117" s="4">
        <v>12.864148</v>
      </c>
      <c r="CC117" s="4">
        <f t="shared" si="14"/>
        <v>1.8180410452</v>
      </c>
      <c r="CE117" s="4">
        <f t="shared" si="15"/>
        <v>12586.301864943534</v>
      </c>
      <c r="CF117" s="4">
        <f t="shared" si="16"/>
        <v>1815.4225981661043</v>
      </c>
      <c r="CG117" s="4">
        <f t="shared" si="17"/>
        <v>27.865759190022004</v>
      </c>
      <c r="CH117" s="4">
        <f t="shared" si="18"/>
        <v>49.143664298152807</v>
      </c>
    </row>
    <row r="118" spans="1:86">
      <c r="A118" s="2">
        <v>42439</v>
      </c>
      <c r="B118" s="32">
        <v>0.45162717592592588</v>
      </c>
      <c r="C118" s="4">
        <v>12.76</v>
      </c>
      <c r="D118" s="4">
        <v>3.077</v>
      </c>
      <c r="E118" s="4" t="s">
        <v>155</v>
      </c>
      <c r="F118" s="4">
        <v>30770.052129</v>
      </c>
      <c r="G118" s="4">
        <v>416.6</v>
      </c>
      <c r="H118" s="4">
        <v>17.899999999999999</v>
      </c>
      <c r="I118" s="4">
        <v>1473.8</v>
      </c>
      <c r="K118" s="4">
        <v>0</v>
      </c>
      <c r="L118" s="4">
        <v>104</v>
      </c>
      <c r="M118" s="4">
        <v>0.86070000000000002</v>
      </c>
      <c r="N118" s="4">
        <v>10.9826</v>
      </c>
      <c r="O118" s="4">
        <v>2.6484000000000001</v>
      </c>
      <c r="P118" s="4">
        <v>358.56509999999997</v>
      </c>
      <c r="Q118" s="4">
        <v>15.393599999999999</v>
      </c>
      <c r="R118" s="4">
        <v>374</v>
      </c>
      <c r="S118" s="4">
        <v>265.11279999999999</v>
      </c>
      <c r="T118" s="4">
        <v>11.381600000000001</v>
      </c>
      <c r="U118" s="4">
        <v>276.5</v>
      </c>
      <c r="V118" s="4">
        <v>1473.835</v>
      </c>
      <c r="Y118" s="4">
        <v>89.772000000000006</v>
      </c>
      <c r="Z118" s="4">
        <v>0</v>
      </c>
      <c r="AA118" s="4">
        <v>0</v>
      </c>
      <c r="AB118" s="4" t="s">
        <v>384</v>
      </c>
      <c r="AC118" s="4">
        <v>0</v>
      </c>
      <c r="AD118" s="4">
        <v>11.8</v>
      </c>
      <c r="AE118" s="4">
        <v>846</v>
      </c>
      <c r="AF118" s="4">
        <v>869</v>
      </c>
      <c r="AG118" s="4">
        <v>783</v>
      </c>
      <c r="AH118" s="4">
        <v>0</v>
      </c>
      <c r="AI118" s="4">
        <v>0</v>
      </c>
      <c r="AJ118" s="4">
        <v>0</v>
      </c>
      <c r="AK118" s="4">
        <v>983</v>
      </c>
      <c r="AL118" s="4">
        <v>-40</v>
      </c>
      <c r="AM118" s="4">
        <v>0</v>
      </c>
      <c r="AN118" s="4">
        <v>24</v>
      </c>
      <c r="AO118" s="4">
        <v>191</v>
      </c>
      <c r="AP118" s="4">
        <v>190.6</v>
      </c>
      <c r="AQ118" s="4">
        <v>1.9</v>
      </c>
      <c r="AR118" s="4">
        <v>195</v>
      </c>
      <c r="AS118" s="4" t="s">
        <v>155</v>
      </c>
      <c r="AT118" s="4">
        <v>2</v>
      </c>
      <c r="AU118" s="5">
        <v>0.65953703703703703</v>
      </c>
      <c r="AV118" s="4">
        <v>47.163642000000003</v>
      </c>
      <c r="AW118" s="4">
        <v>-88.491011999999998</v>
      </c>
      <c r="AX118" s="4">
        <v>318.3</v>
      </c>
      <c r="AY118" s="4">
        <v>30.3</v>
      </c>
      <c r="AZ118" s="4">
        <v>12</v>
      </c>
      <c r="BA118" s="4">
        <v>11</v>
      </c>
      <c r="BB118" s="4" t="s">
        <v>437</v>
      </c>
      <c r="BC118" s="4">
        <v>1.7916000000000001</v>
      </c>
      <c r="BD118" s="4">
        <v>1.3</v>
      </c>
      <c r="BE118" s="4">
        <v>2.694</v>
      </c>
      <c r="BF118" s="4">
        <v>14.063000000000001</v>
      </c>
      <c r="BG118" s="4">
        <v>13</v>
      </c>
      <c r="BH118" s="4">
        <v>0.92</v>
      </c>
      <c r="BI118" s="4">
        <v>16.184000000000001</v>
      </c>
      <c r="BJ118" s="4">
        <v>2417.009</v>
      </c>
      <c r="BK118" s="4">
        <v>370.96499999999997</v>
      </c>
      <c r="BL118" s="4">
        <v>8.2639999999999993</v>
      </c>
      <c r="BM118" s="4">
        <v>0.35499999999999998</v>
      </c>
      <c r="BN118" s="4">
        <v>8.6189999999999998</v>
      </c>
      <c r="BO118" s="4">
        <v>6.11</v>
      </c>
      <c r="BP118" s="4">
        <v>0.26200000000000001</v>
      </c>
      <c r="BQ118" s="4">
        <v>6.3719999999999999</v>
      </c>
      <c r="BR118" s="4">
        <v>10.7255</v>
      </c>
      <c r="BU118" s="4">
        <v>3.92</v>
      </c>
      <c r="BW118" s="4">
        <v>0</v>
      </c>
      <c r="BX118" s="4">
        <v>0.29690100000000003</v>
      </c>
      <c r="BY118" s="4">
        <v>-5</v>
      </c>
      <c r="BZ118" s="4">
        <v>0.63677399999999995</v>
      </c>
      <c r="CA118" s="4">
        <v>7.2555180000000004</v>
      </c>
      <c r="CB118" s="4">
        <v>12.862835</v>
      </c>
      <c r="CC118" s="4">
        <f t="shared" si="14"/>
        <v>1.9169078556000001</v>
      </c>
      <c r="CE118" s="4">
        <f t="shared" si="15"/>
        <v>13099.879272329516</v>
      </c>
      <c r="CF118" s="4">
        <f t="shared" si="16"/>
        <v>2010.5827964478901</v>
      </c>
      <c r="CG118" s="4">
        <f t="shared" si="17"/>
        <v>34.535424039912002</v>
      </c>
      <c r="CH118" s="4">
        <f t="shared" si="18"/>
        <v>58.130836556822999</v>
      </c>
    </row>
    <row r="119" spans="1:86">
      <c r="A119" s="2">
        <v>42439</v>
      </c>
      <c r="B119" s="32">
        <v>0.45163875000000003</v>
      </c>
      <c r="C119" s="4">
        <v>12.76</v>
      </c>
      <c r="D119" s="4">
        <v>2.8814000000000002</v>
      </c>
      <c r="E119" s="4" t="s">
        <v>155</v>
      </c>
      <c r="F119" s="4">
        <v>28814.463141</v>
      </c>
      <c r="G119" s="4">
        <v>515</v>
      </c>
      <c r="H119" s="4">
        <v>23.7</v>
      </c>
      <c r="I119" s="4">
        <v>1509.6</v>
      </c>
      <c r="K119" s="4">
        <v>0</v>
      </c>
      <c r="L119" s="4">
        <v>105</v>
      </c>
      <c r="M119" s="4">
        <v>0.86250000000000004</v>
      </c>
      <c r="N119" s="4">
        <v>11.004899999999999</v>
      </c>
      <c r="O119" s="4">
        <v>2.4851000000000001</v>
      </c>
      <c r="P119" s="4">
        <v>444.13159999999999</v>
      </c>
      <c r="Q119" s="4">
        <v>20.425699999999999</v>
      </c>
      <c r="R119" s="4">
        <v>464.6</v>
      </c>
      <c r="S119" s="4">
        <v>328.37819999999999</v>
      </c>
      <c r="T119" s="4">
        <v>15.1022</v>
      </c>
      <c r="U119" s="4">
        <v>343.5</v>
      </c>
      <c r="V119" s="4">
        <v>1509.5834</v>
      </c>
      <c r="Y119" s="4">
        <v>90.73</v>
      </c>
      <c r="Z119" s="4">
        <v>0</v>
      </c>
      <c r="AA119" s="4">
        <v>0</v>
      </c>
      <c r="AB119" s="4" t="s">
        <v>384</v>
      </c>
      <c r="AC119" s="4">
        <v>0</v>
      </c>
      <c r="AD119" s="4">
        <v>11.8</v>
      </c>
      <c r="AE119" s="4">
        <v>846</v>
      </c>
      <c r="AF119" s="4">
        <v>870</v>
      </c>
      <c r="AG119" s="4">
        <v>782</v>
      </c>
      <c r="AH119" s="4">
        <v>0</v>
      </c>
      <c r="AI119" s="4">
        <v>0</v>
      </c>
      <c r="AJ119" s="4">
        <v>0</v>
      </c>
      <c r="AK119" s="4">
        <v>983</v>
      </c>
      <c r="AL119" s="4">
        <v>-40</v>
      </c>
      <c r="AM119" s="4">
        <v>0</v>
      </c>
      <c r="AN119" s="4">
        <v>24</v>
      </c>
      <c r="AO119" s="4">
        <v>191</v>
      </c>
      <c r="AP119" s="4">
        <v>190.4</v>
      </c>
      <c r="AQ119" s="4">
        <v>2</v>
      </c>
      <c r="AR119" s="4">
        <v>195</v>
      </c>
      <c r="AS119" s="4" t="s">
        <v>155</v>
      </c>
      <c r="AT119" s="4">
        <v>2</v>
      </c>
      <c r="AU119" s="5">
        <v>0.65954861111111118</v>
      </c>
      <c r="AV119" s="4">
        <v>47.163608000000004</v>
      </c>
      <c r="AW119" s="4">
        <v>-88.491197</v>
      </c>
      <c r="AX119" s="4">
        <v>317.8</v>
      </c>
      <c r="AY119" s="4">
        <v>30.7</v>
      </c>
      <c r="AZ119" s="4">
        <v>12</v>
      </c>
      <c r="BA119" s="4">
        <v>11</v>
      </c>
      <c r="BB119" s="4" t="s">
        <v>437</v>
      </c>
      <c r="BC119" s="4">
        <v>1.1012</v>
      </c>
      <c r="BD119" s="4">
        <v>1.2964</v>
      </c>
      <c r="BE119" s="4">
        <v>2.1976</v>
      </c>
      <c r="BF119" s="4">
        <v>14.063000000000001</v>
      </c>
      <c r="BG119" s="4">
        <v>13.18</v>
      </c>
      <c r="BH119" s="4">
        <v>0.94</v>
      </c>
      <c r="BI119" s="4">
        <v>15.948</v>
      </c>
      <c r="BJ119" s="4">
        <v>2446.39</v>
      </c>
      <c r="BK119" s="4">
        <v>351.61099999999999</v>
      </c>
      <c r="BL119" s="4">
        <v>10.339</v>
      </c>
      <c r="BM119" s="4">
        <v>0.47599999999999998</v>
      </c>
      <c r="BN119" s="4">
        <v>10.815</v>
      </c>
      <c r="BO119" s="4">
        <v>7.6449999999999996</v>
      </c>
      <c r="BP119" s="4">
        <v>0.35199999999999998</v>
      </c>
      <c r="BQ119" s="4">
        <v>7.9960000000000004</v>
      </c>
      <c r="BR119" s="4">
        <v>11.0967</v>
      </c>
      <c r="BU119" s="4">
        <v>4.0019999999999998</v>
      </c>
      <c r="BW119" s="4">
        <v>0</v>
      </c>
      <c r="BX119" s="4">
        <v>0.25305899999999998</v>
      </c>
      <c r="BY119" s="4">
        <v>-5</v>
      </c>
      <c r="BZ119" s="4">
        <v>0.63538700000000004</v>
      </c>
      <c r="CA119" s="4">
        <v>6.1841290000000004</v>
      </c>
      <c r="CB119" s="4">
        <v>12.834816999999999</v>
      </c>
      <c r="CC119" s="4">
        <f t="shared" si="14"/>
        <v>1.6338468818</v>
      </c>
      <c r="CE119" s="4">
        <f t="shared" si="15"/>
        <v>11301.207134199571</v>
      </c>
      <c r="CF119" s="4">
        <f t="shared" si="16"/>
        <v>1624.282613018793</v>
      </c>
      <c r="CG119" s="4">
        <f t="shared" si="17"/>
        <v>36.937876726548005</v>
      </c>
      <c r="CH119" s="4">
        <f t="shared" si="18"/>
        <v>51.261697932902102</v>
      </c>
    </row>
    <row r="120" spans="1:86">
      <c r="A120" s="2">
        <v>42439</v>
      </c>
      <c r="B120" s="32">
        <v>0.45165032407407407</v>
      </c>
      <c r="C120" s="4">
        <v>12.776</v>
      </c>
      <c r="D120" s="4">
        <v>2.6699000000000002</v>
      </c>
      <c r="E120" s="4" t="s">
        <v>155</v>
      </c>
      <c r="F120" s="4">
        <v>26699.457881999999</v>
      </c>
      <c r="G120" s="4">
        <v>570</v>
      </c>
      <c r="H120" s="4">
        <v>24.8</v>
      </c>
      <c r="I120" s="4">
        <v>1424.5</v>
      </c>
      <c r="K120" s="4">
        <v>0</v>
      </c>
      <c r="L120" s="4">
        <v>110</v>
      </c>
      <c r="M120" s="4">
        <v>0.86429999999999996</v>
      </c>
      <c r="N120" s="4">
        <v>11.0419</v>
      </c>
      <c r="O120" s="4">
        <v>2.3075999999999999</v>
      </c>
      <c r="P120" s="4">
        <v>492.61950000000002</v>
      </c>
      <c r="Q120" s="4">
        <v>21.434000000000001</v>
      </c>
      <c r="R120" s="4">
        <v>514.1</v>
      </c>
      <c r="S120" s="4">
        <v>364.22879999999998</v>
      </c>
      <c r="T120" s="4">
        <v>15.8477</v>
      </c>
      <c r="U120" s="4">
        <v>380.1</v>
      </c>
      <c r="V120" s="4">
        <v>1424.5021999999999</v>
      </c>
      <c r="Y120" s="4">
        <v>94.748999999999995</v>
      </c>
      <c r="Z120" s="4">
        <v>0</v>
      </c>
      <c r="AA120" s="4">
        <v>0</v>
      </c>
      <c r="AB120" s="4" t="s">
        <v>384</v>
      </c>
      <c r="AC120" s="4">
        <v>0</v>
      </c>
      <c r="AD120" s="4">
        <v>11.8</v>
      </c>
      <c r="AE120" s="4">
        <v>846</v>
      </c>
      <c r="AF120" s="4">
        <v>869</v>
      </c>
      <c r="AG120" s="4">
        <v>781</v>
      </c>
      <c r="AH120" s="4">
        <v>0</v>
      </c>
      <c r="AI120" s="4">
        <v>0</v>
      </c>
      <c r="AJ120" s="4">
        <v>0</v>
      </c>
      <c r="AK120" s="4">
        <v>983</v>
      </c>
      <c r="AL120" s="4">
        <v>-40</v>
      </c>
      <c r="AM120" s="4">
        <v>0</v>
      </c>
      <c r="AN120" s="4">
        <v>24</v>
      </c>
      <c r="AO120" s="4">
        <v>191</v>
      </c>
      <c r="AP120" s="4">
        <v>190.6</v>
      </c>
      <c r="AQ120" s="4">
        <v>1.8</v>
      </c>
      <c r="AR120" s="4">
        <v>195</v>
      </c>
      <c r="AS120" s="4" t="s">
        <v>155</v>
      </c>
      <c r="AT120" s="4">
        <v>2</v>
      </c>
      <c r="AU120" s="5">
        <v>0.65957175925925926</v>
      </c>
      <c r="AV120" s="4">
        <v>47.163462000000003</v>
      </c>
      <c r="AW120" s="4">
        <v>-88.491517000000002</v>
      </c>
      <c r="AX120" s="4">
        <v>317.5</v>
      </c>
      <c r="AY120" s="4">
        <v>31.5</v>
      </c>
      <c r="AZ120" s="4">
        <v>12</v>
      </c>
      <c r="BA120" s="4">
        <v>11</v>
      </c>
      <c r="BB120" s="4" t="s">
        <v>437</v>
      </c>
      <c r="BC120" s="4">
        <v>1.2048000000000001</v>
      </c>
      <c r="BD120" s="4">
        <v>1</v>
      </c>
      <c r="BE120" s="4">
        <v>2.0047999999999999</v>
      </c>
      <c r="BF120" s="4">
        <v>14.063000000000001</v>
      </c>
      <c r="BG120" s="4">
        <v>13.37</v>
      </c>
      <c r="BH120" s="4">
        <v>0.95</v>
      </c>
      <c r="BI120" s="4">
        <v>15.704000000000001</v>
      </c>
      <c r="BJ120" s="4">
        <v>2481.817</v>
      </c>
      <c r="BK120" s="4">
        <v>330.11</v>
      </c>
      <c r="BL120" s="4">
        <v>11.595000000000001</v>
      </c>
      <c r="BM120" s="4">
        <v>0.505</v>
      </c>
      <c r="BN120" s="4">
        <v>12.1</v>
      </c>
      <c r="BO120" s="4">
        <v>8.5730000000000004</v>
      </c>
      <c r="BP120" s="4">
        <v>0.373</v>
      </c>
      <c r="BQ120" s="4">
        <v>8.9459999999999997</v>
      </c>
      <c r="BR120" s="4">
        <v>10.587300000000001</v>
      </c>
      <c r="BU120" s="4">
        <v>4.2249999999999996</v>
      </c>
      <c r="BW120" s="4">
        <v>0</v>
      </c>
      <c r="BX120" s="4">
        <v>0.284331</v>
      </c>
      <c r="BY120" s="4">
        <v>-5</v>
      </c>
      <c r="BZ120" s="4">
        <v>0.63561299999999998</v>
      </c>
      <c r="CA120" s="4">
        <v>6.9483389999999998</v>
      </c>
      <c r="CB120" s="4">
        <v>12.839383</v>
      </c>
      <c r="CC120" s="4">
        <f t="shared" si="14"/>
        <v>1.8357511637999999</v>
      </c>
      <c r="CE120" s="4">
        <f t="shared" si="15"/>
        <v>12881.645871416362</v>
      </c>
      <c r="CF120" s="4">
        <f t="shared" si="16"/>
        <v>1713.4059919056301</v>
      </c>
      <c r="CG120" s="4">
        <f t="shared" si="17"/>
        <v>46.433400998417994</v>
      </c>
      <c r="CH120" s="4">
        <f t="shared" si="18"/>
        <v>54.952419672540906</v>
      </c>
    </row>
    <row r="121" spans="1:86">
      <c r="A121" s="2">
        <v>42439</v>
      </c>
      <c r="B121" s="32">
        <v>0.45166189814814817</v>
      </c>
      <c r="C121" s="4">
        <v>12.433999999999999</v>
      </c>
      <c r="D121" s="4">
        <v>3.589</v>
      </c>
      <c r="E121" s="4" t="s">
        <v>155</v>
      </c>
      <c r="F121" s="4">
        <v>35890.450375</v>
      </c>
      <c r="G121" s="4">
        <v>589.29999999999995</v>
      </c>
      <c r="H121" s="4">
        <v>24.9</v>
      </c>
      <c r="I121" s="4">
        <v>1728.6</v>
      </c>
      <c r="K121" s="4">
        <v>0</v>
      </c>
      <c r="L121" s="4">
        <v>117</v>
      </c>
      <c r="M121" s="4">
        <v>0.85829999999999995</v>
      </c>
      <c r="N121" s="4">
        <v>10.6723</v>
      </c>
      <c r="O121" s="4">
        <v>3.0804</v>
      </c>
      <c r="P121" s="4">
        <v>505.82600000000002</v>
      </c>
      <c r="Q121" s="4">
        <v>21.360199999999999</v>
      </c>
      <c r="R121" s="4">
        <v>527.20000000000005</v>
      </c>
      <c r="S121" s="4">
        <v>373.99329999999998</v>
      </c>
      <c r="T121" s="4">
        <v>15.793100000000001</v>
      </c>
      <c r="U121" s="4">
        <v>389.8</v>
      </c>
      <c r="V121" s="4">
        <v>1728.617</v>
      </c>
      <c r="Y121" s="4">
        <v>100.321</v>
      </c>
      <c r="Z121" s="4">
        <v>0</v>
      </c>
      <c r="AA121" s="4">
        <v>0</v>
      </c>
      <c r="AB121" s="4" t="s">
        <v>384</v>
      </c>
      <c r="AC121" s="4">
        <v>0</v>
      </c>
      <c r="AD121" s="4">
        <v>11.8</v>
      </c>
      <c r="AE121" s="4">
        <v>845</v>
      </c>
      <c r="AF121" s="4">
        <v>869</v>
      </c>
      <c r="AG121" s="4">
        <v>780</v>
      </c>
      <c r="AH121" s="4">
        <v>0</v>
      </c>
      <c r="AI121" s="4">
        <v>0</v>
      </c>
      <c r="AJ121" s="4">
        <v>0</v>
      </c>
      <c r="AK121" s="4">
        <v>983</v>
      </c>
      <c r="AL121" s="4">
        <v>-40</v>
      </c>
      <c r="AM121" s="4">
        <v>0</v>
      </c>
      <c r="AN121" s="4">
        <v>24</v>
      </c>
      <c r="AO121" s="4">
        <v>191</v>
      </c>
      <c r="AP121" s="4">
        <v>190.4</v>
      </c>
      <c r="AQ121" s="4">
        <v>1.7</v>
      </c>
      <c r="AR121" s="4">
        <v>195</v>
      </c>
      <c r="AS121" s="4" t="s">
        <v>155</v>
      </c>
      <c r="AT121" s="4">
        <v>2</v>
      </c>
      <c r="AU121" s="5">
        <v>0.65957175925925926</v>
      </c>
      <c r="AV121" s="4">
        <v>47.163460999999998</v>
      </c>
      <c r="AW121" s="4">
        <v>-88.491518999999997</v>
      </c>
      <c r="AX121" s="4">
        <v>317.5</v>
      </c>
      <c r="AY121" s="4">
        <v>32.5</v>
      </c>
      <c r="AZ121" s="4">
        <v>12</v>
      </c>
      <c r="BA121" s="4">
        <v>11</v>
      </c>
      <c r="BB121" s="4" t="s">
        <v>437</v>
      </c>
      <c r="BC121" s="4">
        <v>1.5928</v>
      </c>
      <c r="BD121" s="4">
        <v>1.0012000000000001</v>
      </c>
      <c r="BE121" s="4">
        <v>2.3927999999999998</v>
      </c>
      <c r="BF121" s="4">
        <v>14.063000000000001</v>
      </c>
      <c r="BG121" s="4">
        <v>12.77</v>
      </c>
      <c r="BH121" s="4">
        <v>0.91</v>
      </c>
      <c r="BI121" s="4">
        <v>16.510999999999999</v>
      </c>
      <c r="BJ121" s="4">
        <v>2323.8009999999999</v>
      </c>
      <c r="BK121" s="4">
        <v>426.90600000000001</v>
      </c>
      <c r="BL121" s="4">
        <v>11.534000000000001</v>
      </c>
      <c r="BM121" s="4">
        <v>0.48699999999999999</v>
      </c>
      <c r="BN121" s="4">
        <v>12.021000000000001</v>
      </c>
      <c r="BO121" s="4">
        <v>8.5280000000000005</v>
      </c>
      <c r="BP121" s="4">
        <v>0.36</v>
      </c>
      <c r="BQ121" s="4">
        <v>8.8879999999999999</v>
      </c>
      <c r="BR121" s="4">
        <v>12.446199999999999</v>
      </c>
      <c r="BU121" s="4">
        <v>4.3339999999999996</v>
      </c>
      <c r="BW121" s="4">
        <v>0</v>
      </c>
      <c r="BX121" s="4">
        <v>0.28489799999999998</v>
      </c>
      <c r="BY121" s="4">
        <v>-5</v>
      </c>
      <c r="BZ121" s="4">
        <v>0.63477399999999995</v>
      </c>
      <c r="CA121" s="4">
        <v>6.9621950000000004</v>
      </c>
      <c r="CB121" s="4">
        <v>12.822435</v>
      </c>
      <c r="CC121" s="4">
        <f t="shared" si="14"/>
        <v>1.839411919</v>
      </c>
      <c r="CE121" s="4">
        <f t="shared" si="15"/>
        <v>12085.530510286664</v>
      </c>
      <c r="CF121" s="4">
        <f t="shared" si="16"/>
        <v>2220.2355055464905</v>
      </c>
      <c r="CG121" s="4">
        <f t="shared" si="17"/>
        <v>46.224351902519999</v>
      </c>
      <c r="CH121" s="4">
        <f t="shared" si="18"/>
        <v>64.729694942522997</v>
      </c>
    </row>
    <row r="122" spans="1:86">
      <c r="A122" s="2">
        <v>42439</v>
      </c>
      <c r="B122" s="32">
        <v>0.45167347222222221</v>
      </c>
      <c r="C122" s="4">
        <v>12.468</v>
      </c>
      <c r="D122" s="4">
        <v>3.4946000000000002</v>
      </c>
      <c r="E122" s="4" t="s">
        <v>155</v>
      </c>
      <c r="F122" s="4">
        <v>34946.137698999999</v>
      </c>
      <c r="G122" s="4">
        <v>610.20000000000005</v>
      </c>
      <c r="H122" s="4">
        <v>24.8</v>
      </c>
      <c r="I122" s="4">
        <v>1975.7</v>
      </c>
      <c r="K122" s="4">
        <v>0</v>
      </c>
      <c r="L122" s="4">
        <v>122</v>
      </c>
      <c r="M122" s="4">
        <v>0.85870000000000002</v>
      </c>
      <c r="N122" s="4">
        <v>10.7056</v>
      </c>
      <c r="O122" s="4">
        <v>3.0007000000000001</v>
      </c>
      <c r="P122" s="4">
        <v>523.98519999999996</v>
      </c>
      <c r="Q122" s="4">
        <v>21.294699999999999</v>
      </c>
      <c r="R122" s="4">
        <v>545.29999999999995</v>
      </c>
      <c r="S122" s="4">
        <v>387.41980000000001</v>
      </c>
      <c r="T122" s="4">
        <v>15.7447</v>
      </c>
      <c r="U122" s="4">
        <v>403.2</v>
      </c>
      <c r="V122" s="4">
        <v>1975.6992</v>
      </c>
      <c r="Y122" s="4">
        <v>104.786</v>
      </c>
      <c r="Z122" s="4">
        <v>0</v>
      </c>
      <c r="AA122" s="4">
        <v>0</v>
      </c>
      <c r="AB122" s="4" t="s">
        <v>384</v>
      </c>
      <c r="AC122" s="4">
        <v>0</v>
      </c>
      <c r="AD122" s="4">
        <v>11.8</v>
      </c>
      <c r="AE122" s="4">
        <v>846</v>
      </c>
      <c r="AF122" s="4">
        <v>869</v>
      </c>
      <c r="AG122" s="4">
        <v>778</v>
      </c>
      <c r="AH122" s="4">
        <v>0</v>
      </c>
      <c r="AI122" s="4">
        <v>0</v>
      </c>
      <c r="AJ122" s="4">
        <v>0</v>
      </c>
      <c r="AK122" s="4">
        <v>983</v>
      </c>
      <c r="AL122" s="4">
        <v>-40</v>
      </c>
      <c r="AM122" s="4">
        <v>0</v>
      </c>
      <c r="AN122" s="4">
        <v>24</v>
      </c>
      <c r="AO122" s="4">
        <v>191</v>
      </c>
      <c r="AP122" s="4">
        <v>190</v>
      </c>
      <c r="AQ122" s="4">
        <v>1.7</v>
      </c>
      <c r="AR122" s="4">
        <v>195</v>
      </c>
      <c r="AS122" s="4" t="s">
        <v>155</v>
      </c>
      <c r="AT122" s="4">
        <v>2</v>
      </c>
      <c r="AU122" s="5">
        <v>0.6595833333333333</v>
      </c>
      <c r="AV122" s="4">
        <v>47.163361999999999</v>
      </c>
      <c r="AW122" s="4">
        <v>-88.491658999999999</v>
      </c>
      <c r="AX122" s="4">
        <v>317.3</v>
      </c>
      <c r="AY122" s="4">
        <v>32.5</v>
      </c>
      <c r="AZ122" s="4">
        <v>12</v>
      </c>
      <c r="BA122" s="4">
        <v>11</v>
      </c>
      <c r="BB122" s="4" t="s">
        <v>437</v>
      </c>
      <c r="BC122" s="4">
        <v>1</v>
      </c>
      <c r="BD122" s="4">
        <v>1.1000000000000001</v>
      </c>
      <c r="BE122" s="4">
        <v>1.8011999999999999</v>
      </c>
      <c r="BF122" s="4">
        <v>14.063000000000001</v>
      </c>
      <c r="BG122" s="4">
        <v>12.81</v>
      </c>
      <c r="BH122" s="4">
        <v>0.91</v>
      </c>
      <c r="BI122" s="4">
        <v>16.460999999999999</v>
      </c>
      <c r="BJ122" s="4">
        <v>2334.7139999999999</v>
      </c>
      <c r="BK122" s="4">
        <v>416.50400000000002</v>
      </c>
      <c r="BL122" s="4">
        <v>11.967000000000001</v>
      </c>
      <c r="BM122" s="4">
        <v>0.48599999999999999</v>
      </c>
      <c r="BN122" s="4">
        <v>12.452999999999999</v>
      </c>
      <c r="BO122" s="4">
        <v>8.8480000000000008</v>
      </c>
      <c r="BP122" s="4">
        <v>0.36</v>
      </c>
      <c r="BQ122" s="4">
        <v>9.2080000000000002</v>
      </c>
      <c r="BR122" s="4">
        <v>14.2476</v>
      </c>
      <c r="BU122" s="4">
        <v>4.5339999999999998</v>
      </c>
      <c r="BW122" s="4">
        <v>0</v>
      </c>
      <c r="BX122" s="4">
        <v>0.32284800000000002</v>
      </c>
      <c r="BY122" s="4">
        <v>-5</v>
      </c>
      <c r="BZ122" s="4">
        <v>0.63461299999999998</v>
      </c>
      <c r="CA122" s="4">
        <v>7.8895980000000003</v>
      </c>
      <c r="CB122" s="4">
        <v>12.819183000000001</v>
      </c>
      <c r="CC122" s="4">
        <f t="shared" si="14"/>
        <v>2.0844317916000001</v>
      </c>
      <c r="CE122" s="4">
        <f t="shared" si="15"/>
        <v>13759.706314014085</v>
      </c>
      <c r="CF122" s="4">
        <f t="shared" si="16"/>
        <v>2454.6786966678242</v>
      </c>
      <c r="CG122" s="4">
        <f t="shared" si="17"/>
        <v>54.267621532848004</v>
      </c>
      <c r="CH122" s="4">
        <f t="shared" si="18"/>
        <v>83.968653839205615</v>
      </c>
    </row>
    <row r="123" spans="1:86">
      <c r="A123" s="2">
        <v>42439</v>
      </c>
      <c r="B123" s="32">
        <v>0.4516850462962963</v>
      </c>
      <c r="C123" s="4">
        <v>12.81</v>
      </c>
      <c r="D123" s="4">
        <v>2.7715999999999998</v>
      </c>
      <c r="E123" s="4" t="s">
        <v>155</v>
      </c>
      <c r="F123" s="4">
        <v>27715.682381999999</v>
      </c>
      <c r="G123" s="4">
        <v>693.3</v>
      </c>
      <c r="H123" s="4">
        <v>24.7</v>
      </c>
      <c r="I123" s="4">
        <v>1741.8</v>
      </c>
      <c r="K123" s="4">
        <v>0</v>
      </c>
      <c r="L123" s="4">
        <v>122</v>
      </c>
      <c r="M123" s="4">
        <v>0.86280000000000001</v>
      </c>
      <c r="N123" s="4">
        <v>11.052199999999999</v>
      </c>
      <c r="O123" s="4">
        <v>2.3913000000000002</v>
      </c>
      <c r="P123" s="4">
        <v>598.1789</v>
      </c>
      <c r="Q123" s="4">
        <v>21.3111</v>
      </c>
      <c r="R123" s="4">
        <v>619.5</v>
      </c>
      <c r="S123" s="4">
        <v>442.27640000000002</v>
      </c>
      <c r="T123" s="4">
        <v>15.7569</v>
      </c>
      <c r="U123" s="4">
        <v>458</v>
      </c>
      <c r="V123" s="4">
        <v>1741.8476000000001</v>
      </c>
      <c r="Y123" s="4">
        <v>104.93300000000001</v>
      </c>
      <c r="Z123" s="4">
        <v>0</v>
      </c>
      <c r="AA123" s="4">
        <v>0</v>
      </c>
      <c r="AB123" s="4" t="s">
        <v>384</v>
      </c>
      <c r="AC123" s="4">
        <v>0</v>
      </c>
      <c r="AD123" s="4">
        <v>11.8</v>
      </c>
      <c r="AE123" s="4">
        <v>846</v>
      </c>
      <c r="AF123" s="4">
        <v>870</v>
      </c>
      <c r="AG123" s="4">
        <v>778</v>
      </c>
      <c r="AH123" s="4">
        <v>0</v>
      </c>
      <c r="AI123" s="4">
        <v>0</v>
      </c>
      <c r="AJ123" s="4">
        <v>0</v>
      </c>
      <c r="AK123" s="4">
        <v>983</v>
      </c>
      <c r="AL123" s="4">
        <v>-40</v>
      </c>
      <c r="AM123" s="4">
        <v>0</v>
      </c>
      <c r="AN123" s="4">
        <v>24</v>
      </c>
      <c r="AO123" s="4">
        <v>191</v>
      </c>
      <c r="AP123" s="4">
        <v>190</v>
      </c>
      <c r="AQ123" s="4">
        <v>1.8</v>
      </c>
      <c r="AR123" s="4">
        <v>195</v>
      </c>
      <c r="AS123" s="4" t="s">
        <v>155</v>
      </c>
      <c r="AT123" s="4">
        <v>2</v>
      </c>
      <c r="AU123" s="5">
        <v>0.65960648148148149</v>
      </c>
      <c r="AV123" s="4">
        <v>47.163128</v>
      </c>
      <c r="AW123" s="4">
        <v>-88.491855000000001</v>
      </c>
      <c r="AX123" s="4">
        <v>316.89999999999998</v>
      </c>
      <c r="AY123" s="4">
        <v>33.1</v>
      </c>
      <c r="AZ123" s="4">
        <v>12</v>
      </c>
      <c r="BA123" s="4">
        <v>11</v>
      </c>
      <c r="BB123" s="4" t="s">
        <v>437</v>
      </c>
      <c r="BC123" s="4">
        <v>1</v>
      </c>
      <c r="BD123" s="4">
        <v>1.1012</v>
      </c>
      <c r="BE123" s="4">
        <v>1.9</v>
      </c>
      <c r="BF123" s="4">
        <v>14.063000000000001</v>
      </c>
      <c r="BG123" s="4">
        <v>13.22</v>
      </c>
      <c r="BH123" s="4">
        <v>0.94</v>
      </c>
      <c r="BI123" s="4">
        <v>15.901999999999999</v>
      </c>
      <c r="BJ123" s="4">
        <v>2461.1179999999999</v>
      </c>
      <c r="BK123" s="4">
        <v>338.92099999999999</v>
      </c>
      <c r="BL123" s="4">
        <v>13.949</v>
      </c>
      <c r="BM123" s="4">
        <v>0.497</v>
      </c>
      <c r="BN123" s="4">
        <v>14.446</v>
      </c>
      <c r="BO123" s="4">
        <v>10.314</v>
      </c>
      <c r="BP123" s="4">
        <v>0.36699999999999999</v>
      </c>
      <c r="BQ123" s="4">
        <v>10.680999999999999</v>
      </c>
      <c r="BR123" s="4">
        <v>12.826000000000001</v>
      </c>
      <c r="BU123" s="4">
        <v>4.6360000000000001</v>
      </c>
      <c r="BW123" s="4">
        <v>0</v>
      </c>
      <c r="BX123" s="4">
        <v>0.37471199999999999</v>
      </c>
      <c r="BY123" s="4">
        <v>-5</v>
      </c>
      <c r="BZ123" s="4">
        <v>0.63438700000000003</v>
      </c>
      <c r="CA123" s="4">
        <v>9.1570250000000009</v>
      </c>
      <c r="CB123" s="4">
        <v>12.814617</v>
      </c>
      <c r="CC123" s="4">
        <f t="shared" si="14"/>
        <v>2.419286005</v>
      </c>
      <c r="CE123" s="4">
        <f t="shared" si="15"/>
        <v>16834.779733300649</v>
      </c>
      <c r="CF123" s="4">
        <f t="shared" si="16"/>
        <v>2318.320528308675</v>
      </c>
      <c r="CG123" s="4">
        <f t="shared" si="17"/>
        <v>73.061219466674999</v>
      </c>
      <c r="CH123" s="4">
        <f t="shared" si="18"/>
        <v>87.733657979550017</v>
      </c>
    </row>
    <row r="124" spans="1:86">
      <c r="A124" s="2">
        <v>42439</v>
      </c>
      <c r="B124" s="32">
        <v>0.45169662037037034</v>
      </c>
      <c r="C124" s="4">
        <v>13.114000000000001</v>
      </c>
      <c r="D124" s="4">
        <v>2.2052999999999998</v>
      </c>
      <c r="E124" s="4" t="s">
        <v>155</v>
      </c>
      <c r="F124" s="4">
        <v>22052.844036999999</v>
      </c>
      <c r="G124" s="4">
        <v>850.6</v>
      </c>
      <c r="H124" s="4">
        <v>24.6</v>
      </c>
      <c r="I124" s="4">
        <v>1444.9</v>
      </c>
      <c r="K124" s="4">
        <v>0</v>
      </c>
      <c r="L124" s="4">
        <v>119</v>
      </c>
      <c r="M124" s="4">
        <v>0.86580000000000001</v>
      </c>
      <c r="N124" s="4">
        <v>11.3545</v>
      </c>
      <c r="O124" s="4">
        <v>1.9094</v>
      </c>
      <c r="P124" s="4">
        <v>736.45450000000005</v>
      </c>
      <c r="Q124" s="4">
        <v>21.299199999999999</v>
      </c>
      <c r="R124" s="4">
        <v>757.8</v>
      </c>
      <c r="S124" s="4">
        <v>544.51350000000002</v>
      </c>
      <c r="T124" s="4">
        <v>15.747999999999999</v>
      </c>
      <c r="U124" s="4">
        <v>560.29999999999995</v>
      </c>
      <c r="V124" s="4">
        <v>1444.9065000000001</v>
      </c>
      <c r="Y124" s="4">
        <v>102.877</v>
      </c>
      <c r="Z124" s="4">
        <v>0</v>
      </c>
      <c r="AA124" s="4">
        <v>0</v>
      </c>
      <c r="AB124" s="4" t="s">
        <v>384</v>
      </c>
      <c r="AC124" s="4">
        <v>0</v>
      </c>
      <c r="AD124" s="4">
        <v>11.8</v>
      </c>
      <c r="AE124" s="4">
        <v>846</v>
      </c>
      <c r="AF124" s="4">
        <v>869</v>
      </c>
      <c r="AG124" s="4">
        <v>780</v>
      </c>
      <c r="AH124" s="4">
        <v>0</v>
      </c>
      <c r="AI124" s="4">
        <v>0</v>
      </c>
      <c r="AJ124" s="4">
        <v>0</v>
      </c>
      <c r="AK124" s="4">
        <v>983</v>
      </c>
      <c r="AL124" s="4">
        <v>-40</v>
      </c>
      <c r="AM124" s="4">
        <v>0</v>
      </c>
      <c r="AN124" s="4">
        <v>24</v>
      </c>
      <c r="AO124" s="4">
        <v>191</v>
      </c>
      <c r="AP124" s="4">
        <v>190</v>
      </c>
      <c r="AQ124" s="4">
        <v>1.7</v>
      </c>
      <c r="AR124" s="4">
        <v>195</v>
      </c>
      <c r="AS124" s="4" t="s">
        <v>155</v>
      </c>
      <c r="AT124" s="4">
        <v>2</v>
      </c>
      <c r="AU124" s="5">
        <v>0.65960648148148149</v>
      </c>
      <c r="AV124" s="4">
        <v>47.163125999999998</v>
      </c>
      <c r="AW124" s="4">
        <v>-88.491855000000001</v>
      </c>
      <c r="AX124" s="4">
        <v>316.89999999999998</v>
      </c>
      <c r="AY124" s="4">
        <v>34.5</v>
      </c>
      <c r="AZ124" s="4">
        <v>12</v>
      </c>
      <c r="BA124" s="4">
        <v>11</v>
      </c>
      <c r="BB124" s="4" t="s">
        <v>437</v>
      </c>
      <c r="BC124" s="4">
        <v>1.006</v>
      </c>
      <c r="BD124" s="4">
        <v>1.2048000000000001</v>
      </c>
      <c r="BE124" s="4">
        <v>1.9072</v>
      </c>
      <c r="BF124" s="4">
        <v>14.063000000000001</v>
      </c>
      <c r="BG124" s="4">
        <v>13.53</v>
      </c>
      <c r="BH124" s="4">
        <v>0.96</v>
      </c>
      <c r="BI124" s="4">
        <v>15.497</v>
      </c>
      <c r="BJ124" s="4">
        <v>2568.0439999999999</v>
      </c>
      <c r="BK124" s="4">
        <v>274.85500000000002</v>
      </c>
      <c r="BL124" s="4">
        <v>17.443000000000001</v>
      </c>
      <c r="BM124" s="4">
        <v>0.504</v>
      </c>
      <c r="BN124" s="4">
        <v>17.946999999999999</v>
      </c>
      <c r="BO124" s="4">
        <v>12.897</v>
      </c>
      <c r="BP124" s="4">
        <v>0.373</v>
      </c>
      <c r="BQ124" s="4">
        <v>13.27</v>
      </c>
      <c r="BR124" s="4">
        <v>10.806100000000001</v>
      </c>
      <c r="BU124" s="4">
        <v>4.6159999999999997</v>
      </c>
      <c r="BW124" s="4">
        <v>0</v>
      </c>
      <c r="BX124" s="4">
        <v>0.38767800000000002</v>
      </c>
      <c r="BY124" s="4">
        <v>-5</v>
      </c>
      <c r="BZ124" s="4">
        <v>0.63400000000000001</v>
      </c>
      <c r="CA124" s="4">
        <v>9.4738810000000004</v>
      </c>
      <c r="CB124" s="4">
        <v>12.806800000000001</v>
      </c>
      <c r="CC124" s="4">
        <f t="shared" si="14"/>
        <v>2.5029993602</v>
      </c>
      <c r="CE124" s="4">
        <f t="shared" si="15"/>
        <v>18174.019414296705</v>
      </c>
      <c r="CF124" s="4">
        <f t="shared" si="16"/>
        <v>1945.1458410044852</v>
      </c>
      <c r="CG124" s="4">
        <f t="shared" si="17"/>
        <v>93.911645449890003</v>
      </c>
      <c r="CH124" s="4">
        <f t="shared" si="18"/>
        <v>76.474651989152719</v>
      </c>
    </row>
    <row r="125" spans="1:86">
      <c r="A125" s="2">
        <v>42439</v>
      </c>
      <c r="B125" s="32">
        <v>0.45170819444444449</v>
      </c>
      <c r="C125" s="4">
        <v>13.404999999999999</v>
      </c>
      <c r="D125" s="4">
        <v>1.7229000000000001</v>
      </c>
      <c r="E125" s="4" t="s">
        <v>155</v>
      </c>
      <c r="F125" s="4">
        <v>17229.302326000001</v>
      </c>
      <c r="G125" s="4">
        <v>1104.7</v>
      </c>
      <c r="H125" s="4">
        <v>24.5</v>
      </c>
      <c r="I125" s="4">
        <v>1340.5</v>
      </c>
      <c r="K125" s="4">
        <v>0</v>
      </c>
      <c r="L125" s="4">
        <v>107</v>
      </c>
      <c r="M125" s="4">
        <v>0.86799999999999999</v>
      </c>
      <c r="N125" s="4">
        <v>11.6358</v>
      </c>
      <c r="O125" s="4">
        <v>1.4955000000000001</v>
      </c>
      <c r="P125" s="4">
        <v>958.89449999999999</v>
      </c>
      <c r="Q125" s="4">
        <v>21.265899999999998</v>
      </c>
      <c r="R125" s="4">
        <v>980.2</v>
      </c>
      <c r="S125" s="4">
        <v>708.97929999999997</v>
      </c>
      <c r="T125" s="4">
        <v>15.7234</v>
      </c>
      <c r="U125" s="4">
        <v>724.7</v>
      </c>
      <c r="V125" s="4">
        <v>1340.4585</v>
      </c>
      <c r="Y125" s="4">
        <v>92.885999999999996</v>
      </c>
      <c r="Z125" s="4">
        <v>0</v>
      </c>
      <c r="AA125" s="4">
        <v>0</v>
      </c>
      <c r="AB125" s="4" t="s">
        <v>384</v>
      </c>
      <c r="AC125" s="4">
        <v>0</v>
      </c>
      <c r="AD125" s="4">
        <v>11.8</v>
      </c>
      <c r="AE125" s="4">
        <v>845</v>
      </c>
      <c r="AF125" s="4">
        <v>869</v>
      </c>
      <c r="AG125" s="4">
        <v>783</v>
      </c>
      <c r="AH125" s="4">
        <v>0</v>
      </c>
      <c r="AI125" s="4">
        <v>0</v>
      </c>
      <c r="AJ125" s="4">
        <v>0</v>
      </c>
      <c r="AK125" s="4">
        <v>983</v>
      </c>
      <c r="AL125" s="4">
        <v>-40</v>
      </c>
      <c r="AM125" s="4">
        <v>0</v>
      </c>
      <c r="AN125" s="4">
        <v>24</v>
      </c>
      <c r="AO125" s="4">
        <v>191</v>
      </c>
      <c r="AP125" s="4">
        <v>190</v>
      </c>
      <c r="AQ125" s="4">
        <v>1.8</v>
      </c>
      <c r="AR125" s="4">
        <v>195</v>
      </c>
      <c r="AS125" s="4" t="s">
        <v>155</v>
      </c>
      <c r="AT125" s="4">
        <v>2</v>
      </c>
      <c r="AU125" s="5">
        <v>0.65961805555555553</v>
      </c>
      <c r="AV125" s="4">
        <v>47.162975000000003</v>
      </c>
      <c r="AW125" s="4">
        <v>-88.491867999999997</v>
      </c>
      <c r="AX125" s="4">
        <v>316.8</v>
      </c>
      <c r="AY125" s="4">
        <v>35.9</v>
      </c>
      <c r="AZ125" s="4">
        <v>12</v>
      </c>
      <c r="BA125" s="4">
        <v>11</v>
      </c>
      <c r="BB125" s="4" t="s">
        <v>437</v>
      </c>
      <c r="BC125" s="4">
        <v>1.5023979999999999</v>
      </c>
      <c r="BD125" s="4">
        <v>1.5928070000000001</v>
      </c>
      <c r="BE125" s="4">
        <v>2.5011990000000002</v>
      </c>
      <c r="BF125" s="4">
        <v>14.063000000000001</v>
      </c>
      <c r="BG125" s="4">
        <v>13.76</v>
      </c>
      <c r="BH125" s="4">
        <v>0.98</v>
      </c>
      <c r="BI125" s="4">
        <v>15.208</v>
      </c>
      <c r="BJ125" s="4">
        <v>2660.1439999999998</v>
      </c>
      <c r="BK125" s="4">
        <v>217.60499999999999</v>
      </c>
      <c r="BL125" s="4">
        <v>22.957000000000001</v>
      </c>
      <c r="BM125" s="4">
        <v>0.50900000000000001</v>
      </c>
      <c r="BN125" s="4">
        <v>23.466000000000001</v>
      </c>
      <c r="BO125" s="4">
        <v>16.974</v>
      </c>
      <c r="BP125" s="4">
        <v>0.376</v>
      </c>
      <c r="BQ125" s="4">
        <v>17.350000000000001</v>
      </c>
      <c r="BR125" s="4">
        <v>10.1334</v>
      </c>
      <c r="BU125" s="4">
        <v>4.2130000000000001</v>
      </c>
      <c r="BW125" s="4">
        <v>0</v>
      </c>
      <c r="BX125" s="4">
        <v>0.38693499999999997</v>
      </c>
      <c r="BY125" s="4">
        <v>-5</v>
      </c>
      <c r="BZ125" s="4">
        <v>0.63461299999999998</v>
      </c>
      <c r="CA125" s="4">
        <v>9.455724</v>
      </c>
      <c r="CB125" s="4">
        <v>12.819183000000001</v>
      </c>
      <c r="CC125" s="4">
        <f t="shared" si="14"/>
        <v>2.4982022807999997</v>
      </c>
      <c r="CE125" s="4">
        <f t="shared" si="15"/>
        <v>18789.729835799229</v>
      </c>
      <c r="CF125" s="4">
        <f t="shared" si="16"/>
        <v>1537.03677730194</v>
      </c>
      <c r="CG125" s="4">
        <f t="shared" si="17"/>
        <v>122.55043811580001</v>
      </c>
      <c r="CH125" s="4">
        <f t="shared" si="18"/>
        <v>71.576519285455191</v>
      </c>
    </row>
    <row r="126" spans="1:86">
      <c r="A126" s="2">
        <v>42439</v>
      </c>
      <c r="B126" s="32">
        <v>0.45171976851851853</v>
      </c>
      <c r="C126" s="4">
        <v>13.863</v>
      </c>
      <c r="D126" s="4">
        <v>0.97150000000000003</v>
      </c>
      <c r="E126" s="4" t="s">
        <v>155</v>
      </c>
      <c r="F126" s="4">
        <v>9715.4166669999995</v>
      </c>
      <c r="G126" s="4">
        <v>1150.5999999999999</v>
      </c>
      <c r="H126" s="4">
        <v>24.3</v>
      </c>
      <c r="I126" s="4">
        <v>1076.9000000000001</v>
      </c>
      <c r="K126" s="4">
        <v>0</v>
      </c>
      <c r="L126" s="4">
        <v>94</v>
      </c>
      <c r="M126" s="4">
        <v>0.87139999999999995</v>
      </c>
      <c r="N126" s="4">
        <v>12.0808</v>
      </c>
      <c r="O126" s="4">
        <v>0.84660000000000002</v>
      </c>
      <c r="P126" s="4">
        <v>1002.6777</v>
      </c>
      <c r="Q126" s="4">
        <v>21.1755</v>
      </c>
      <c r="R126" s="4">
        <v>1023.9</v>
      </c>
      <c r="S126" s="4">
        <v>741.35130000000004</v>
      </c>
      <c r="T126" s="4">
        <v>15.656499999999999</v>
      </c>
      <c r="U126" s="4">
        <v>757</v>
      </c>
      <c r="V126" s="4">
        <v>1076.8671999999999</v>
      </c>
      <c r="Y126" s="4">
        <v>81.605999999999995</v>
      </c>
      <c r="Z126" s="4">
        <v>0</v>
      </c>
      <c r="AA126" s="4">
        <v>0</v>
      </c>
      <c r="AB126" s="4" t="s">
        <v>384</v>
      </c>
      <c r="AC126" s="4">
        <v>0</v>
      </c>
      <c r="AD126" s="4">
        <v>11.7</v>
      </c>
      <c r="AE126" s="4">
        <v>846</v>
      </c>
      <c r="AF126" s="4">
        <v>870</v>
      </c>
      <c r="AG126" s="4">
        <v>787</v>
      </c>
      <c r="AH126" s="4">
        <v>0</v>
      </c>
      <c r="AI126" s="4">
        <v>0</v>
      </c>
      <c r="AJ126" s="4">
        <v>0</v>
      </c>
      <c r="AK126" s="4">
        <v>983</v>
      </c>
      <c r="AL126" s="4">
        <v>-40</v>
      </c>
      <c r="AM126" s="4">
        <v>0</v>
      </c>
      <c r="AN126" s="4">
        <v>24</v>
      </c>
      <c r="AO126" s="4">
        <v>191</v>
      </c>
      <c r="AP126" s="4">
        <v>189.4</v>
      </c>
      <c r="AQ126" s="4">
        <v>2.1</v>
      </c>
      <c r="AR126" s="4">
        <v>195</v>
      </c>
      <c r="AS126" s="4" t="s">
        <v>155</v>
      </c>
      <c r="AT126" s="4">
        <v>2</v>
      </c>
      <c r="AU126" s="5">
        <v>0.65962962962962968</v>
      </c>
      <c r="AV126" s="4">
        <v>47.162820000000004</v>
      </c>
      <c r="AW126" s="4">
        <v>-88.491874999999993</v>
      </c>
      <c r="AX126" s="4">
        <v>316.60000000000002</v>
      </c>
      <c r="AY126" s="4">
        <v>37.299999999999997</v>
      </c>
      <c r="AZ126" s="4">
        <v>12</v>
      </c>
      <c r="BA126" s="4">
        <v>11</v>
      </c>
      <c r="BB126" s="4" t="s">
        <v>437</v>
      </c>
      <c r="BC126" s="4">
        <v>1.7</v>
      </c>
      <c r="BD126" s="4">
        <v>1.002202</v>
      </c>
      <c r="BE126" s="4">
        <v>2.6011009999999999</v>
      </c>
      <c r="BF126" s="4">
        <v>14.063000000000001</v>
      </c>
      <c r="BG126" s="4">
        <v>14.14</v>
      </c>
      <c r="BH126" s="4">
        <v>1.01</v>
      </c>
      <c r="BI126" s="4">
        <v>14.755000000000001</v>
      </c>
      <c r="BJ126" s="4">
        <v>2810.835</v>
      </c>
      <c r="BK126" s="4">
        <v>125.374</v>
      </c>
      <c r="BL126" s="4">
        <v>24.431000000000001</v>
      </c>
      <c r="BM126" s="4">
        <v>0.51600000000000001</v>
      </c>
      <c r="BN126" s="4">
        <v>24.946999999999999</v>
      </c>
      <c r="BO126" s="4">
        <v>18.062999999999999</v>
      </c>
      <c r="BP126" s="4">
        <v>0.38100000000000001</v>
      </c>
      <c r="BQ126" s="4">
        <v>18.445</v>
      </c>
      <c r="BR126" s="4">
        <v>8.2850999999999999</v>
      </c>
      <c r="BU126" s="4">
        <v>3.7669999999999999</v>
      </c>
      <c r="BW126" s="4">
        <v>0</v>
      </c>
      <c r="BX126" s="4">
        <v>0.38438699999999998</v>
      </c>
      <c r="BY126" s="4">
        <v>-5</v>
      </c>
      <c r="BZ126" s="4">
        <v>0.63316099999999997</v>
      </c>
      <c r="CA126" s="4">
        <v>9.3934569999999997</v>
      </c>
      <c r="CB126" s="4">
        <v>12.789852</v>
      </c>
      <c r="CC126" s="4">
        <f t="shared" si="14"/>
        <v>2.4817513393999997</v>
      </c>
      <c r="CE126" s="4">
        <f t="shared" si="15"/>
        <v>19723.382906826464</v>
      </c>
      <c r="CF126" s="4">
        <f t="shared" si="16"/>
        <v>879.7383726047459</v>
      </c>
      <c r="CG126" s="4">
        <f t="shared" si="17"/>
        <v>129.42694883065499</v>
      </c>
      <c r="CH126" s="4">
        <f t="shared" si="18"/>
        <v>58.135820751252894</v>
      </c>
    </row>
    <row r="127" spans="1:86">
      <c r="A127" s="2">
        <v>42439</v>
      </c>
      <c r="B127" s="32">
        <v>0.45173134259259262</v>
      </c>
      <c r="C127" s="4">
        <v>14.055</v>
      </c>
      <c r="D127" s="4">
        <v>0.60070000000000001</v>
      </c>
      <c r="E127" s="4" t="s">
        <v>155</v>
      </c>
      <c r="F127" s="4">
        <v>6007.0833329999996</v>
      </c>
      <c r="G127" s="4">
        <v>948</v>
      </c>
      <c r="H127" s="4">
        <v>11.4</v>
      </c>
      <c r="I127" s="4">
        <v>889.5</v>
      </c>
      <c r="K127" s="4">
        <v>0</v>
      </c>
      <c r="L127" s="4">
        <v>85</v>
      </c>
      <c r="M127" s="4">
        <v>0.87339999999999995</v>
      </c>
      <c r="N127" s="4">
        <v>12.2758</v>
      </c>
      <c r="O127" s="4">
        <v>0.52470000000000006</v>
      </c>
      <c r="P127" s="4">
        <v>827.96199999999999</v>
      </c>
      <c r="Q127" s="4">
        <v>9.9567999999999994</v>
      </c>
      <c r="R127" s="4">
        <v>837.9</v>
      </c>
      <c r="S127" s="4">
        <v>612.17150000000004</v>
      </c>
      <c r="T127" s="4">
        <v>7.3617999999999997</v>
      </c>
      <c r="U127" s="4">
        <v>619.5</v>
      </c>
      <c r="V127" s="4">
        <v>889.53330000000005</v>
      </c>
      <c r="Y127" s="4">
        <v>73.813000000000002</v>
      </c>
      <c r="Z127" s="4">
        <v>0</v>
      </c>
      <c r="AA127" s="4">
        <v>0</v>
      </c>
      <c r="AB127" s="4" t="s">
        <v>384</v>
      </c>
      <c r="AC127" s="4">
        <v>0</v>
      </c>
      <c r="AD127" s="4">
        <v>11.8</v>
      </c>
      <c r="AE127" s="4">
        <v>846</v>
      </c>
      <c r="AF127" s="4">
        <v>869</v>
      </c>
      <c r="AG127" s="4">
        <v>790</v>
      </c>
      <c r="AH127" s="4">
        <v>0</v>
      </c>
      <c r="AI127" s="4">
        <v>0</v>
      </c>
      <c r="AJ127" s="4">
        <v>0</v>
      </c>
      <c r="AK127" s="4">
        <v>983</v>
      </c>
      <c r="AL127" s="4">
        <v>-40</v>
      </c>
      <c r="AM127" s="4">
        <v>0</v>
      </c>
      <c r="AN127" s="4">
        <v>24</v>
      </c>
      <c r="AO127" s="4">
        <v>191</v>
      </c>
      <c r="AP127" s="4">
        <v>189</v>
      </c>
      <c r="AQ127" s="4">
        <v>2.2000000000000002</v>
      </c>
      <c r="AR127" s="4">
        <v>195</v>
      </c>
      <c r="AS127" s="4" t="s">
        <v>155</v>
      </c>
      <c r="AT127" s="4">
        <v>2</v>
      </c>
      <c r="AU127" s="5">
        <v>0.65964120370370372</v>
      </c>
      <c r="AV127" s="4">
        <v>47.162658</v>
      </c>
      <c r="AW127" s="4">
        <v>-88.491833999999997</v>
      </c>
      <c r="AX127" s="4">
        <v>316.7</v>
      </c>
      <c r="AY127" s="4">
        <v>39.1</v>
      </c>
      <c r="AZ127" s="4">
        <v>12</v>
      </c>
      <c r="BA127" s="4">
        <v>10</v>
      </c>
      <c r="BB127" s="4" t="s">
        <v>438</v>
      </c>
      <c r="BC127" s="4">
        <v>1.7048000000000001</v>
      </c>
      <c r="BD127" s="4">
        <v>1.2072000000000001</v>
      </c>
      <c r="BE127" s="4">
        <v>2.7084000000000001</v>
      </c>
      <c r="BF127" s="4">
        <v>14.063000000000001</v>
      </c>
      <c r="BG127" s="4">
        <v>14.37</v>
      </c>
      <c r="BH127" s="4">
        <v>1.02</v>
      </c>
      <c r="BI127" s="4">
        <v>14.494999999999999</v>
      </c>
      <c r="BJ127" s="4">
        <v>2888.605</v>
      </c>
      <c r="BK127" s="4">
        <v>78.576999999999998</v>
      </c>
      <c r="BL127" s="4">
        <v>20.402999999999999</v>
      </c>
      <c r="BM127" s="4">
        <v>0.245</v>
      </c>
      <c r="BN127" s="4">
        <v>20.648</v>
      </c>
      <c r="BO127" s="4">
        <v>15.085000000000001</v>
      </c>
      <c r="BP127" s="4">
        <v>0.18099999999999999</v>
      </c>
      <c r="BQ127" s="4">
        <v>15.266999999999999</v>
      </c>
      <c r="BR127" s="4">
        <v>6.9215</v>
      </c>
      <c r="BU127" s="4">
        <v>3.4460000000000002</v>
      </c>
      <c r="BW127" s="4">
        <v>0</v>
      </c>
      <c r="BX127" s="4">
        <v>0.44830100000000001</v>
      </c>
      <c r="BY127" s="4">
        <v>-5</v>
      </c>
      <c r="BZ127" s="4">
        <v>0.63383699999999998</v>
      </c>
      <c r="CA127" s="4">
        <v>10.955348000000001</v>
      </c>
      <c r="CB127" s="4">
        <v>12.803511</v>
      </c>
      <c r="CC127" s="4">
        <f t="shared" si="14"/>
        <v>2.8944029416000001</v>
      </c>
      <c r="CE127" s="4">
        <f t="shared" si="15"/>
        <v>23639.317738126381</v>
      </c>
      <c r="CF127" s="4">
        <f t="shared" si="16"/>
        <v>643.04626970761205</v>
      </c>
      <c r="CG127" s="4">
        <f t="shared" si="17"/>
        <v>124.93970754325201</v>
      </c>
      <c r="CH127" s="4">
        <f t="shared" si="18"/>
        <v>56.643098562954002</v>
      </c>
    </row>
    <row r="128" spans="1:86">
      <c r="A128" s="2">
        <v>42439</v>
      </c>
      <c r="B128" s="32">
        <v>0.45174291666666666</v>
      </c>
      <c r="C128" s="4">
        <v>14.105</v>
      </c>
      <c r="D128" s="4">
        <v>0.55789999999999995</v>
      </c>
      <c r="E128" s="4" t="s">
        <v>155</v>
      </c>
      <c r="F128" s="4">
        <v>5579.10556</v>
      </c>
      <c r="G128" s="4">
        <v>806.3</v>
      </c>
      <c r="H128" s="4">
        <v>21.4</v>
      </c>
      <c r="I128" s="4">
        <v>803.7</v>
      </c>
      <c r="K128" s="4">
        <v>0</v>
      </c>
      <c r="L128" s="4">
        <v>81</v>
      </c>
      <c r="M128" s="4">
        <v>0.87350000000000005</v>
      </c>
      <c r="N128" s="4">
        <v>12.320499999999999</v>
      </c>
      <c r="O128" s="4">
        <v>0.48730000000000001</v>
      </c>
      <c r="P128" s="4">
        <v>704.33709999999996</v>
      </c>
      <c r="Q128" s="4">
        <v>18.717300000000002</v>
      </c>
      <c r="R128" s="4">
        <v>723.1</v>
      </c>
      <c r="S128" s="4">
        <v>520.76679999999999</v>
      </c>
      <c r="T128" s="4">
        <v>13.8391</v>
      </c>
      <c r="U128" s="4">
        <v>534.6</v>
      </c>
      <c r="V128" s="4">
        <v>803.66319999999996</v>
      </c>
      <c r="Y128" s="4">
        <v>70.400999999999996</v>
      </c>
      <c r="Z128" s="4">
        <v>0</v>
      </c>
      <c r="AA128" s="4">
        <v>0</v>
      </c>
      <c r="AB128" s="4" t="s">
        <v>384</v>
      </c>
      <c r="AC128" s="4">
        <v>0</v>
      </c>
      <c r="AD128" s="4">
        <v>11.8</v>
      </c>
      <c r="AE128" s="4">
        <v>846</v>
      </c>
      <c r="AF128" s="4">
        <v>869</v>
      </c>
      <c r="AG128" s="4">
        <v>792</v>
      </c>
      <c r="AH128" s="4">
        <v>0</v>
      </c>
      <c r="AI128" s="4">
        <v>0</v>
      </c>
      <c r="AJ128" s="4">
        <v>0</v>
      </c>
      <c r="AK128" s="4">
        <v>983</v>
      </c>
      <c r="AL128" s="4">
        <v>-40</v>
      </c>
      <c r="AM128" s="4">
        <v>0</v>
      </c>
      <c r="AN128" s="4">
        <v>24</v>
      </c>
      <c r="AO128" s="4">
        <v>191</v>
      </c>
      <c r="AP128" s="4">
        <v>189</v>
      </c>
      <c r="AQ128" s="4">
        <v>2.2999999999999998</v>
      </c>
      <c r="AR128" s="4">
        <v>195</v>
      </c>
      <c r="AS128" s="4" t="s">
        <v>155</v>
      </c>
      <c r="AT128" s="4">
        <v>2</v>
      </c>
      <c r="AU128" s="5">
        <v>0.65965277777777775</v>
      </c>
      <c r="AV128" s="4">
        <v>47.162492999999998</v>
      </c>
      <c r="AW128" s="4">
        <v>-88.491787000000002</v>
      </c>
      <c r="AX128" s="4">
        <v>316.7</v>
      </c>
      <c r="AY128" s="4">
        <v>41.1</v>
      </c>
      <c r="AZ128" s="4">
        <v>12</v>
      </c>
      <c r="BA128" s="4">
        <v>11</v>
      </c>
      <c r="BB128" s="4" t="s">
        <v>437</v>
      </c>
      <c r="BC128" s="4">
        <v>2.0975999999999999</v>
      </c>
      <c r="BD128" s="4">
        <v>1.8011999999999999</v>
      </c>
      <c r="BE128" s="4">
        <v>3.4</v>
      </c>
      <c r="BF128" s="4">
        <v>14.063000000000001</v>
      </c>
      <c r="BG128" s="4">
        <v>14.38</v>
      </c>
      <c r="BH128" s="4">
        <v>1.02</v>
      </c>
      <c r="BI128" s="4">
        <v>14.481999999999999</v>
      </c>
      <c r="BJ128" s="4">
        <v>2899.3989999999999</v>
      </c>
      <c r="BK128" s="4">
        <v>72.992999999999995</v>
      </c>
      <c r="BL128" s="4">
        <v>17.358000000000001</v>
      </c>
      <c r="BM128" s="4">
        <v>0.46100000000000002</v>
      </c>
      <c r="BN128" s="4">
        <v>17.818999999999999</v>
      </c>
      <c r="BO128" s="4">
        <v>12.834</v>
      </c>
      <c r="BP128" s="4">
        <v>0.34100000000000003</v>
      </c>
      <c r="BQ128" s="4">
        <v>13.175000000000001</v>
      </c>
      <c r="BR128" s="4">
        <v>6.2538999999999998</v>
      </c>
      <c r="BU128" s="4">
        <v>3.2869999999999999</v>
      </c>
      <c r="BW128" s="4">
        <v>0</v>
      </c>
      <c r="BX128" s="4">
        <v>0.47429700000000002</v>
      </c>
      <c r="BY128" s="4">
        <v>-5</v>
      </c>
      <c r="BZ128" s="4">
        <v>0.633162</v>
      </c>
      <c r="CA128" s="4">
        <v>11.59064</v>
      </c>
      <c r="CB128" s="4">
        <v>12.789876</v>
      </c>
      <c r="CC128" s="4">
        <f t="shared" si="14"/>
        <v>3.0622470879999999</v>
      </c>
      <c r="CE128" s="4">
        <f t="shared" si="15"/>
        <v>25103.599848943919</v>
      </c>
      <c r="CF128" s="4">
        <f t="shared" si="16"/>
        <v>631.98858238343996</v>
      </c>
      <c r="CG128" s="4">
        <f t="shared" si="17"/>
        <v>114.071891454</v>
      </c>
      <c r="CH128" s="4">
        <f t="shared" si="18"/>
        <v>54.147567511512001</v>
      </c>
    </row>
    <row r="129" spans="1:86">
      <c r="A129" s="2">
        <v>42439</v>
      </c>
      <c r="B129" s="32">
        <v>0.45175449074074076</v>
      </c>
      <c r="C129" s="4">
        <v>14.179</v>
      </c>
      <c r="D129" s="4">
        <v>0.48060000000000003</v>
      </c>
      <c r="E129" s="4" t="s">
        <v>155</v>
      </c>
      <c r="F129" s="4">
        <v>4806.4612820000002</v>
      </c>
      <c r="G129" s="4">
        <v>753.7</v>
      </c>
      <c r="H129" s="4">
        <v>23</v>
      </c>
      <c r="I129" s="4">
        <v>765.1</v>
      </c>
      <c r="K129" s="4">
        <v>0</v>
      </c>
      <c r="L129" s="4">
        <v>77</v>
      </c>
      <c r="M129" s="4">
        <v>0.87360000000000004</v>
      </c>
      <c r="N129" s="4">
        <v>12.3873</v>
      </c>
      <c r="O129" s="4">
        <v>0.4199</v>
      </c>
      <c r="P129" s="4">
        <v>658.44830000000002</v>
      </c>
      <c r="Q129" s="4">
        <v>20.093299999999999</v>
      </c>
      <c r="R129" s="4">
        <v>678.5</v>
      </c>
      <c r="S129" s="4">
        <v>486.83800000000002</v>
      </c>
      <c r="T129" s="4">
        <v>14.856400000000001</v>
      </c>
      <c r="U129" s="4">
        <v>501.7</v>
      </c>
      <c r="V129" s="4">
        <v>765.14970000000005</v>
      </c>
      <c r="Y129" s="4">
        <v>67.007999999999996</v>
      </c>
      <c r="Z129" s="4">
        <v>0</v>
      </c>
      <c r="AA129" s="4">
        <v>0</v>
      </c>
      <c r="AB129" s="4" t="s">
        <v>384</v>
      </c>
      <c r="AC129" s="4">
        <v>0</v>
      </c>
      <c r="AD129" s="4">
        <v>11.7</v>
      </c>
      <c r="AE129" s="4">
        <v>847</v>
      </c>
      <c r="AF129" s="4">
        <v>869</v>
      </c>
      <c r="AG129" s="4">
        <v>793</v>
      </c>
      <c r="AH129" s="4">
        <v>0</v>
      </c>
      <c r="AI129" s="4">
        <v>0</v>
      </c>
      <c r="AJ129" s="4">
        <v>0</v>
      </c>
      <c r="AK129" s="4">
        <v>983</v>
      </c>
      <c r="AL129" s="4">
        <v>-40</v>
      </c>
      <c r="AM129" s="4">
        <v>0</v>
      </c>
      <c r="AN129" s="4">
        <v>24</v>
      </c>
      <c r="AO129" s="4">
        <v>191</v>
      </c>
      <c r="AP129" s="4">
        <v>189.6</v>
      </c>
      <c r="AQ129" s="4">
        <v>2.2000000000000002</v>
      </c>
      <c r="AR129" s="4">
        <v>195</v>
      </c>
      <c r="AS129" s="4" t="s">
        <v>155</v>
      </c>
      <c r="AT129" s="4">
        <v>2</v>
      </c>
      <c r="AU129" s="5">
        <v>0.65966435185185179</v>
      </c>
      <c r="AV129" s="4">
        <v>47.162323000000001</v>
      </c>
      <c r="AW129" s="4">
        <v>-88.491719000000003</v>
      </c>
      <c r="AX129" s="4">
        <v>316.8</v>
      </c>
      <c r="AY129" s="4">
        <v>42.8</v>
      </c>
      <c r="AZ129" s="4">
        <v>12</v>
      </c>
      <c r="BA129" s="4">
        <v>11</v>
      </c>
      <c r="BB129" s="4" t="s">
        <v>437</v>
      </c>
      <c r="BC129" s="4">
        <v>1.9096</v>
      </c>
      <c r="BD129" s="4">
        <v>1.8892</v>
      </c>
      <c r="BE129" s="4">
        <v>3.4083999999999999</v>
      </c>
      <c r="BF129" s="4">
        <v>14.063000000000001</v>
      </c>
      <c r="BG129" s="4">
        <v>14.39</v>
      </c>
      <c r="BH129" s="4">
        <v>1.02</v>
      </c>
      <c r="BI129" s="4">
        <v>14.465999999999999</v>
      </c>
      <c r="BJ129" s="4">
        <v>2916.14</v>
      </c>
      <c r="BK129" s="4">
        <v>62.915999999999997</v>
      </c>
      <c r="BL129" s="4">
        <v>16.233000000000001</v>
      </c>
      <c r="BM129" s="4">
        <v>0.495</v>
      </c>
      <c r="BN129" s="4">
        <v>16.728000000000002</v>
      </c>
      <c r="BO129" s="4">
        <v>12.002000000000001</v>
      </c>
      <c r="BP129" s="4">
        <v>0.36599999999999999</v>
      </c>
      <c r="BQ129" s="4">
        <v>12.368</v>
      </c>
      <c r="BR129" s="4">
        <v>5.9562999999999997</v>
      </c>
      <c r="BU129" s="4">
        <v>3.13</v>
      </c>
      <c r="BW129" s="4">
        <v>0</v>
      </c>
      <c r="BX129" s="4">
        <v>0.48829400000000001</v>
      </c>
      <c r="BY129" s="4">
        <v>-5</v>
      </c>
      <c r="BZ129" s="4">
        <v>0.63138700000000003</v>
      </c>
      <c r="CA129" s="4">
        <v>11.932684999999999</v>
      </c>
      <c r="CB129" s="4">
        <v>12.754016999999999</v>
      </c>
      <c r="CC129" s="4">
        <f t="shared" si="14"/>
        <v>3.1526153769999996</v>
      </c>
      <c r="CE129" s="4">
        <f t="shared" si="15"/>
        <v>25993.642886817295</v>
      </c>
      <c r="CF129" s="4">
        <f t="shared" si="16"/>
        <v>560.81533666661994</v>
      </c>
      <c r="CG129" s="4">
        <f t="shared" si="17"/>
        <v>110.24483571575999</v>
      </c>
      <c r="CH129" s="4">
        <f t="shared" si="18"/>
        <v>53.092764794128499</v>
      </c>
    </row>
    <row r="130" spans="1:86">
      <c r="A130" s="2">
        <v>42439</v>
      </c>
      <c r="B130" s="32">
        <v>0.45176606481481479</v>
      </c>
      <c r="C130" s="4">
        <v>14.32</v>
      </c>
      <c r="D130" s="4">
        <v>0.44890000000000002</v>
      </c>
      <c r="E130" s="4" t="s">
        <v>155</v>
      </c>
      <c r="F130" s="4">
        <v>4489.4501719999998</v>
      </c>
      <c r="G130" s="4">
        <v>687.6</v>
      </c>
      <c r="H130" s="4">
        <v>22.9</v>
      </c>
      <c r="I130" s="4">
        <v>620.29999999999995</v>
      </c>
      <c r="K130" s="4">
        <v>0</v>
      </c>
      <c r="L130" s="4">
        <v>66</v>
      </c>
      <c r="M130" s="4">
        <v>0.873</v>
      </c>
      <c r="N130" s="4">
        <v>12.5009</v>
      </c>
      <c r="O130" s="4">
        <v>0.39190000000000003</v>
      </c>
      <c r="P130" s="4">
        <v>600.26130000000001</v>
      </c>
      <c r="Q130" s="4">
        <v>20.004200000000001</v>
      </c>
      <c r="R130" s="4">
        <v>620.29999999999995</v>
      </c>
      <c r="S130" s="4">
        <v>443.81610000000001</v>
      </c>
      <c r="T130" s="4">
        <v>14.7905</v>
      </c>
      <c r="U130" s="4">
        <v>458.6</v>
      </c>
      <c r="V130" s="4">
        <v>620.28359999999998</v>
      </c>
      <c r="Y130" s="4">
        <v>57.677</v>
      </c>
      <c r="Z130" s="4">
        <v>0</v>
      </c>
      <c r="AA130" s="4">
        <v>0</v>
      </c>
      <c r="AB130" s="4" t="s">
        <v>384</v>
      </c>
      <c r="AC130" s="4">
        <v>0</v>
      </c>
      <c r="AD130" s="4">
        <v>11.8</v>
      </c>
      <c r="AE130" s="4">
        <v>847</v>
      </c>
      <c r="AF130" s="4">
        <v>870</v>
      </c>
      <c r="AG130" s="4">
        <v>795</v>
      </c>
      <c r="AH130" s="4">
        <v>0</v>
      </c>
      <c r="AI130" s="4">
        <v>0</v>
      </c>
      <c r="AJ130" s="4">
        <v>0</v>
      </c>
      <c r="AK130" s="4">
        <v>983</v>
      </c>
      <c r="AL130" s="4">
        <v>-40</v>
      </c>
      <c r="AM130" s="4">
        <v>0</v>
      </c>
      <c r="AN130" s="4">
        <v>24</v>
      </c>
      <c r="AO130" s="4">
        <v>191</v>
      </c>
      <c r="AP130" s="4">
        <v>190.6</v>
      </c>
      <c r="AQ130" s="4">
        <v>2.2999999999999998</v>
      </c>
      <c r="AR130" s="4">
        <v>195</v>
      </c>
      <c r="AS130" s="4" t="s">
        <v>155</v>
      </c>
      <c r="AT130" s="4">
        <v>2</v>
      </c>
      <c r="AU130" s="5">
        <v>0.65967592592592594</v>
      </c>
      <c r="AV130" s="4">
        <v>47.162148000000002</v>
      </c>
      <c r="AW130" s="4">
        <v>-88.491634000000005</v>
      </c>
      <c r="AX130" s="4">
        <v>316.60000000000002</v>
      </c>
      <c r="AY130" s="4">
        <v>44.4</v>
      </c>
      <c r="AZ130" s="4">
        <v>12</v>
      </c>
      <c r="BA130" s="4">
        <v>11</v>
      </c>
      <c r="BB130" s="4" t="s">
        <v>437</v>
      </c>
      <c r="BC130" s="4">
        <v>2.6903999999999999</v>
      </c>
      <c r="BD130" s="4">
        <v>1.0024</v>
      </c>
      <c r="BE130" s="4">
        <v>4.0940000000000003</v>
      </c>
      <c r="BF130" s="4">
        <v>14.063000000000001</v>
      </c>
      <c r="BG130" s="4">
        <v>14.31</v>
      </c>
      <c r="BH130" s="4">
        <v>1.02</v>
      </c>
      <c r="BI130" s="4">
        <v>14.552</v>
      </c>
      <c r="BJ130" s="4">
        <v>2926.6770000000001</v>
      </c>
      <c r="BK130" s="4">
        <v>58.399000000000001</v>
      </c>
      <c r="BL130" s="4">
        <v>14.717000000000001</v>
      </c>
      <c r="BM130" s="4">
        <v>0.49</v>
      </c>
      <c r="BN130" s="4">
        <v>15.207000000000001</v>
      </c>
      <c r="BO130" s="4">
        <v>10.881</v>
      </c>
      <c r="BP130" s="4">
        <v>0.36299999999999999</v>
      </c>
      <c r="BQ130" s="4">
        <v>11.244</v>
      </c>
      <c r="BR130" s="4">
        <v>4.8019999999999996</v>
      </c>
      <c r="BU130" s="4">
        <v>2.6789999999999998</v>
      </c>
      <c r="BW130" s="4">
        <v>0</v>
      </c>
      <c r="BX130" s="4">
        <v>0.473576</v>
      </c>
      <c r="BY130" s="4">
        <v>-5</v>
      </c>
      <c r="BZ130" s="4">
        <v>0.63100000000000001</v>
      </c>
      <c r="CA130" s="4">
        <v>11.573014000000001</v>
      </c>
      <c r="CB130" s="4">
        <v>12.7462</v>
      </c>
      <c r="CC130" s="4">
        <f t="shared" si="14"/>
        <v>3.0575902988000001</v>
      </c>
      <c r="CE130" s="4">
        <f t="shared" si="15"/>
        <v>25301.243999175069</v>
      </c>
      <c r="CF130" s="4">
        <f t="shared" si="16"/>
        <v>504.86177610574202</v>
      </c>
      <c r="CG130" s="4">
        <f t="shared" si="17"/>
        <v>97.204846153752001</v>
      </c>
      <c r="CH130" s="4">
        <f t="shared" si="18"/>
        <v>41.513489081316003</v>
      </c>
    </row>
    <row r="131" spans="1:86">
      <c r="A131" s="2">
        <v>42439</v>
      </c>
      <c r="B131" s="32">
        <v>0.45177763888888894</v>
      </c>
      <c r="C131" s="4">
        <v>14.32</v>
      </c>
      <c r="D131" s="4">
        <v>1.3051999999999999</v>
      </c>
      <c r="E131" s="4" t="s">
        <v>155</v>
      </c>
      <c r="F131" s="4">
        <v>13051.871921</v>
      </c>
      <c r="G131" s="4">
        <v>550.70000000000005</v>
      </c>
      <c r="H131" s="4">
        <v>20.5</v>
      </c>
      <c r="I131" s="4">
        <v>517.20000000000005</v>
      </c>
      <c r="K131" s="4">
        <v>0</v>
      </c>
      <c r="L131" s="4">
        <v>64</v>
      </c>
      <c r="M131" s="4">
        <v>0.86550000000000005</v>
      </c>
      <c r="N131" s="4">
        <v>12.394399999999999</v>
      </c>
      <c r="O131" s="4">
        <v>1.1296999999999999</v>
      </c>
      <c r="P131" s="4">
        <v>476.62880000000001</v>
      </c>
      <c r="Q131" s="4">
        <v>17.765499999999999</v>
      </c>
      <c r="R131" s="4">
        <v>494.4</v>
      </c>
      <c r="S131" s="4">
        <v>352.4058</v>
      </c>
      <c r="T131" s="4">
        <v>13.135300000000001</v>
      </c>
      <c r="U131" s="4">
        <v>365.5</v>
      </c>
      <c r="V131" s="4">
        <v>517.24239999999998</v>
      </c>
      <c r="Y131" s="4">
        <v>55.106999999999999</v>
      </c>
      <c r="Z131" s="4">
        <v>0</v>
      </c>
      <c r="AA131" s="4">
        <v>0</v>
      </c>
      <c r="AB131" s="4" t="s">
        <v>384</v>
      </c>
      <c r="AC131" s="4">
        <v>0</v>
      </c>
      <c r="AD131" s="4">
        <v>11.7</v>
      </c>
      <c r="AE131" s="4">
        <v>847</v>
      </c>
      <c r="AF131" s="4">
        <v>869</v>
      </c>
      <c r="AG131" s="4">
        <v>795</v>
      </c>
      <c r="AH131" s="4">
        <v>0</v>
      </c>
      <c r="AI131" s="4">
        <v>0</v>
      </c>
      <c r="AJ131" s="4">
        <v>0</v>
      </c>
      <c r="AK131" s="4">
        <v>983</v>
      </c>
      <c r="AL131" s="4">
        <v>-40</v>
      </c>
      <c r="AM131" s="4">
        <v>0</v>
      </c>
      <c r="AN131" s="4">
        <v>24</v>
      </c>
      <c r="AO131" s="4">
        <v>191</v>
      </c>
      <c r="AP131" s="4">
        <v>190.4</v>
      </c>
      <c r="AQ131" s="4">
        <v>2.2000000000000002</v>
      </c>
      <c r="AR131" s="4">
        <v>195</v>
      </c>
      <c r="AS131" s="4" t="s">
        <v>155</v>
      </c>
      <c r="AT131" s="4">
        <v>2</v>
      </c>
      <c r="AU131" s="5">
        <v>0.65968749999999998</v>
      </c>
      <c r="AV131" s="4">
        <v>47.161973000000003</v>
      </c>
      <c r="AW131" s="4">
        <v>-88.491536999999994</v>
      </c>
      <c r="AX131" s="4">
        <v>315.89999999999998</v>
      </c>
      <c r="AY131" s="4">
        <v>44.8</v>
      </c>
      <c r="AZ131" s="4">
        <v>12</v>
      </c>
      <c r="BA131" s="4">
        <v>11</v>
      </c>
      <c r="BB131" s="4" t="s">
        <v>437</v>
      </c>
      <c r="BC131" s="4">
        <v>1.8879999999999999</v>
      </c>
      <c r="BD131" s="4">
        <v>1.2012</v>
      </c>
      <c r="BE131" s="4">
        <v>3.5796000000000001</v>
      </c>
      <c r="BF131" s="4">
        <v>14.063000000000001</v>
      </c>
      <c r="BG131" s="4">
        <v>13.49</v>
      </c>
      <c r="BH131" s="4">
        <v>0.96</v>
      </c>
      <c r="BI131" s="4">
        <v>15.536</v>
      </c>
      <c r="BJ131" s="4">
        <v>2768.596</v>
      </c>
      <c r="BK131" s="4">
        <v>160.608</v>
      </c>
      <c r="BL131" s="4">
        <v>11.148999999999999</v>
      </c>
      <c r="BM131" s="4">
        <v>0.41599999999999998</v>
      </c>
      <c r="BN131" s="4">
        <v>11.565</v>
      </c>
      <c r="BO131" s="4">
        <v>8.2439999999999998</v>
      </c>
      <c r="BP131" s="4">
        <v>0.307</v>
      </c>
      <c r="BQ131" s="4">
        <v>8.5510000000000002</v>
      </c>
      <c r="BR131" s="4">
        <v>3.8205</v>
      </c>
      <c r="BU131" s="4">
        <v>2.4420000000000002</v>
      </c>
      <c r="BW131" s="4">
        <v>0</v>
      </c>
      <c r="BX131" s="4">
        <v>0.39737800000000001</v>
      </c>
      <c r="BY131" s="4">
        <v>-5</v>
      </c>
      <c r="BZ131" s="4">
        <v>0.62916099999999997</v>
      </c>
      <c r="CA131" s="4">
        <v>9.7109249999999996</v>
      </c>
      <c r="CB131" s="4">
        <v>12.709052</v>
      </c>
      <c r="CC131" s="4">
        <f t="shared" si="14"/>
        <v>2.5656263849999998</v>
      </c>
      <c r="CE131" s="4">
        <f t="shared" si="15"/>
        <v>20083.564199141099</v>
      </c>
      <c r="CF131" s="4">
        <f t="shared" si="16"/>
        <v>1165.0602250728</v>
      </c>
      <c r="CG131" s="4">
        <f t="shared" si="17"/>
        <v>62.029475397225006</v>
      </c>
      <c r="CH131" s="4">
        <f t="shared" si="18"/>
        <v>27.714139954987498</v>
      </c>
    </row>
    <row r="132" spans="1:86">
      <c r="A132" s="2">
        <v>42439</v>
      </c>
      <c r="B132" s="32">
        <v>0.45178921296296298</v>
      </c>
      <c r="C132" s="4">
        <v>12.823</v>
      </c>
      <c r="D132" s="4">
        <v>3.335</v>
      </c>
      <c r="E132" s="4" t="s">
        <v>155</v>
      </c>
      <c r="F132" s="4">
        <v>33350.365145000003</v>
      </c>
      <c r="G132" s="4">
        <v>316.39999999999998</v>
      </c>
      <c r="H132" s="4">
        <v>15.9</v>
      </c>
      <c r="I132" s="4">
        <v>559.5</v>
      </c>
      <c r="K132" s="4">
        <v>0</v>
      </c>
      <c r="L132" s="4">
        <v>65</v>
      </c>
      <c r="M132" s="4">
        <v>0.85880000000000001</v>
      </c>
      <c r="N132" s="4">
        <v>11.0123</v>
      </c>
      <c r="O132" s="4">
        <v>2.8641999999999999</v>
      </c>
      <c r="P132" s="4">
        <v>271.7373</v>
      </c>
      <c r="Q132" s="4">
        <v>13.625500000000001</v>
      </c>
      <c r="R132" s="4">
        <v>285.39999999999998</v>
      </c>
      <c r="S132" s="4">
        <v>200.91480000000001</v>
      </c>
      <c r="T132" s="4">
        <v>10.074299999999999</v>
      </c>
      <c r="U132" s="4">
        <v>211</v>
      </c>
      <c r="V132" s="4">
        <v>559.52279999999996</v>
      </c>
      <c r="Y132" s="4">
        <v>55.686999999999998</v>
      </c>
      <c r="Z132" s="4">
        <v>0</v>
      </c>
      <c r="AA132" s="4">
        <v>0</v>
      </c>
      <c r="AB132" s="4" t="s">
        <v>384</v>
      </c>
      <c r="AC132" s="4">
        <v>0</v>
      </c>
      <c r="AD132" s="4">
        <v>11.8</v>
      </c>
      <c r="AE132" s="4">
        <v>846</v>
      </c>
      <c r="AF132" s="4">
        <v>869</v>
      </c>
      <c r="AG132" s="4">
        <v>795</v>
      </c>
      <c r="AH132" s="4">
        <v>0</v>
      </c>
      <c r="AI132" s="4">
        <v>0</v>
      </c>
      <c r="AJ132" s="4">
        <v>0</v>
      </c>
      <c r="AK132" s="4">
        <v>983</v>
      </c>
      <c r="AL132" s="4">
        <v>-40</v>
      </c>
      <c r="AM132" s="4">
        <v>0</v>
      </c>
      <c r="AN132" s="4">
        <v>24</v>
      </c>
      <c r="AO132" s="4">
        <v>191</v>
      </c>
      <c r="AP132" s="4">
        <v>190</v>
      </c>
      <c r="AQ132" s="4">
        <v>2.1</v>
      </c>
      <c r="AR132" s="4">
        <v>195</v>
      </c>
      <c r="AS132" s="4" t="s">
        <v>155</v>
      </c>
      <c r="AT132" s="4">
        <v>2</v>
      </c>
      <c r="AU132" s="5">
        <v>0.65969907407407413</v>
      </c>
      <c r="AV132" s="4">
        <v>47.161800999999997</v>
      </c>
      <c r="AW132" s="4">
        <v>-88.491440999999995</v>
      </c>
      <c r="AX132" s="4">
        <v>315.5</v>
      </c>
      <c r="AY132" s="4">
        <v>46</v>
      </c>
      <c r="AZ132" s="4">
        <v>12</v>
      </c>
      <c r="BA132" s="4">
        <v>11</v>
      </c>
      <c r="BB132" s="4" t="s">
        <v>437</v>
      </c>
      <c r="BC132" s="4">
        <v>0.9</v>
      </c>
      <c r="BD132" s="4">
        <v>1.3</v>
      </c>
      <c r="BE132" s="4">
        <v>1.9</v>
      </c>
      <c r="BF132" s="4">
        <v>14.063000000000001</v>
      </c>
      <c r="BG132" s="4">
        <v>12.82</v>
      </c>
      <c r="BH132" s="4">
        <v>0.91</v>
      </c>
      <c r="BI132" s="4">
        <v>16.440000000000001</v>
      </c>
      <c r="BJ132" s="4">
        <v>2396.6660000000002</v>
      </c>
      <c r="BK132" s="4">
        <v>396.73899999999998</v>
      </c>
      <c r="BL132" s="4">
        <v>6.1929999999999996</v>
      </c>
      <c r="BM132" s="4">
        <v>0.311</v>
      </c>
      <c r="BN132" s="4">
        <v>6.5039999999999996</v>
      </c>
      <c r="BO132" s="4">
        <v>4.5789999999999997</v>
      </c>
      <c r="BP132" s="4">
        <v>0.23</v>
      </c>
      <c r="BQ132" s="4">
        <v>4.8090000000000002</v>
      </c>
      <c r="BR132" s="4">
        <v>4.0266999999999999</v>
      </c>
      <c r="BU132" s="4">
        <v>2.4049999999999998</v>
      </c>
      <c r="BW132" s="4">
        <v>0</v>
      </c>
      <c r="BX132" s="4">
        <v>0.26046799999999998</v>
      </c>
      <c r="BY132" s="4">
        <v>-5</v>
      </c>
      <c r="BZ132" s="4">
        <v>0.62861299999999998</v>
      </c>
      <c r="CA132" s="4">
        <v>6.3651869999999997</v>
      </c>
      <c r="CB132" s="4">
        <v>12.697983000000001</v>
      </c>
      <c r="CC132" s="4">
        <f t="shared" si="14"/>
        <v>1.6816824053999999</v>
      </c>
      <c r="CE132" s="4">
        <f t="shared" si="15"/>
        <v>11395.654768106875</v>
      </c>
      <c r="CF132" s="4">
        <f t="shared" si="16"/>
        <v>1886.4124901191708</v>
      </c>
      <c r="CG132" s="4">
        <f t="shared" si="17"/>
        <v>22.865807659401</v>
      </c>
      <c r="CH132" s="4">
        <f t="shared" si="18"/>
        <v>19.146131774196299</v>
      </c>
    </row>
    <row r="133" spans="1:86">
      <c r="A133" s="2">
        <v>42439</v>
      </c>
      <c r="B133" s="32">
        <v>0.45180078703703702</v>
      </c>
      <c r="C133" s="4">
        <v>12.632</v>
      </c>
      <c r="D133" s="4">
        <v>4.4919000000000002</v>
      </c>
      <c r="E133" s="4" t="s">
        <v>155</v>
      </c>
      <c r="F133" s="4">
        <v>44918.829876000003</v>
      </c>
      <c r="G133" s="4">
        <v>168.2</v>
      </c>
      <c r="H133" s="4">
        <v>15.2</v>
      </c>
      <c r="I133" s="4">
        <v>747.1</v>
      </c>
      <c r="K133" s="4">
        <v>0</v>
      </c>
      <c r="L133" s="4">
        <v>63</v>
      </c>
      <c r="M133" s="4">
        <v>0.84960000000000002</v>
      </c>
      <c r="N133" s="4">
        <v>10.731999999999999</v>
      </c>
      <c r="O133" s="4">
        <v>3.8161999999999998</v>
      </c>
      <c r="P133" s="4">
        <v>142.92939999999999</v>
      </c>
      <c r="Q133" s="4">
        <v>12.913600000000001</v>
      </c>
      <c r="R133" s="4">
        <v>155.80000000000001</v>
      </c>
      <c r="S133" s="4">
        <v>105.67789999999999</v>
      </c>
      <c r="T133" s="4">
        <v>9.5479000000000003</v>
      </c>
      <c r="U133" s="4">
        <v>115.2</v>
      </c>
      <c r="V133" s="4">
        <v>747.07659999999998</v>
      </c>
      <c r="Y133" s="4">
        <v>53.341000000000001</v>
      </c>
      <c r="Z133" s="4">
        <v>0</v>
      </c>
      <c r="AA133" s="4">
        <v>0</v>
      </c>
      <c r="AB133" s="4" t="s">
        <v>384</v>
      </c>
      <c r="AC133" s="4">
        <v>0</v>
      </c>
      <c r="AD133" s="4">
        <v>11.8</v>
      </c>
      <c r="AE133" s="4">
        <v>844</v>
      </c>
      <c r="AF133" s="4">
        <v>870</v>
      </c>
      <c r="AG133" s="4">
        <v>797</v>
      </c>
      <c r="AH133" s="4">
        <v>0</v>
      </c>
      <c r="AI133" s="4">
        <v>0</v>
      </c>
      <c r="AJ133" s="4">
        <v>0</v>
      </c>
      <c r="AK133" s="4">
        <v>983</v>
      </c>
      <c r="AL133" s="4">
        <v>-40</v>
      </c>
      <c r="AM133" s="4">
        <v>0</v>
      </c>
      <c r="AN133" s="4">
        <v>24</v>
      </c>
      <c r="AO133" s="4">
        <v>191</v>
      </c>
      <c r="AP133" s="4">
        <v>190</v>
      </c>
      <c r="AQ133" s="4">
        <v>2.1</v>
      </c>
      <c r="AR133" s="4">
        <v>195</v>
      </c>
      <c r="AS133" s="4" t="s">
        <v>155</v>
      </c>
      <c r="AT133" s="4">
        <v>2</v>
      </c>
      <c r="AU133" s="5">
        <v>0.65971064814814817</v>
      </c>
      <c r="AV133" s="4">
        <v>47.161628999999998</v>
      </c>
      <c r="AW133" s="4">
        <v>-88.491316999999995</v>
      </c>
      <c r="AX133" s="4">
        <v>315.39999999999998</v>
      </c>
      <c r="AY133" s="4">
        <v>46.6</v>
      </c>
      <c r="AZ133" s="4">
        <v>12</v>
      </c>
      <c r="BA133" s="4">
        <v>11</v>
      </c>
      <c r="BB133" s="4" t="s">
        <v>437</v>
      </c>
      <c r="BC133" s="4">
        <v>0.9</v>
      </c>
      <c r="BD133" s="4">
        <v>1.3011999999999999</v>
      </c>
      <c r="BE133" s="4">
        <v>1.9012</v>
      </c>
      <c r="BF133" s="4">
        <v>14.063000000000001</v>
      </c>
      <c r="BG133" s="4">
        <v>11.99</v>
      </c>
      <c r="BH133" s="4">
        <v>0.85</v>
      </c>
      <c r="BI133" s="4">
        <v>17.706</v>
      </c>
      <c r="BJ133" s="4">
        <v>2225.0459999999998</v>
      </c>
      <c r="BK133" s="4">
        <v>503.57799999999997</v>
      </c>
      <c r="BL133" s="4">
        <v>3.1030000000000002</v>
      </c>
      <c r="BM133" s="4">
        <v>0.28000000000000003</v>
      </c>
      <c r="BN133" s="4">
        <v>3.3839999999999999</v>
      </c>
      <c r="BO133" s="4">
        <v>2.294</v>
      </c>
      <c r="BP133" s="4">
        <v>0.20699999999999999</v>
      </c>
      <c r="BQ133" s="4">
        <v>2.5019999999999998</v>
      </c>
      <c r="BR133" s="4">
        <v>5.1218000000000004</v>
      </c>
      <c r="BU133" s="4">
        <v>2.194</v>
      </c>
      <c r="BW133" s="4">
        <v>0</v>
      </c>
      <c r="BX133" s="4">
        <v>0.15838099999999999</v>
      </c>
      <c r="BY133" s="4">
        <v>-5</v>
      </c>
      <c r="BZ133" s="4">
        <v>0.63083900000000004</v>
      </c>
      <c r="CA133" s="4">
        <v>3.8704360000000002</v>
      </c>
      <c r="CB133" s="4">
        <v>12.742948</v>
      </c>
      <c r="CC133" s="4">
        <f t="shared" si="14"/>
        <v>1.0225691912000001</v>
      </c>
      <c r="CE133" s="4">
        <f t="shared" si="15"/>
        <v>6433.0879106218326</v>
      </c>
      <c r="CF133" s="4">
        <f t="shared" si="16"/>
        <v>1455.9526157459761</v>
      </c>
      <c r="CG133" s="4">
        <f t="shared" si="17"/>
        <v>7.2338216613839998</v>
      </c>
      <c r="CH133" s="4">
        <f t="shared" si="18"/>
        <v>14.808228531285602</v>
      </c>
    </row>
    <row r="134" spans="1:86">
      <c r="A134" s="2">
        <v>42439</v>
      </c>
      <c r="B134" s="32">
        <v>0.45181236111111112</v>
      </c>
      <c r="C134" s="4">
        <v>13.113</v>
      </c>
      <c r="D134" s="4">
        <v>2.3767</v>
      </c>
      <c r="E134" s="4" t="s">
        <v>155</v>
      </c>
      <c r="F134" s="4">
        <v>23767.289950999999</v>
      </c>
      <c r="G134" s="4">
        <v>65.900000000000006</v>
      </c>
      <c r="H134" s="4">
        <v>15.2</v>
      </c>
      <c r="I134" s="4">
        <v>544.29999999999995</v>
      </c>
      <c r="K134" s="4">
        <v>0</v>
      </c>
      <c r="L134" s="4">
        <v>55</v>
      </c>
      <c r="M134" s="4">
        <v>0.86519999999999997</v>
      </c>
      <c r="N134" s="4">
        <v>11.345700000000001</v>
      </c>
      <c r="O134" s="4">
        <v>2.0562999999999998</v>
      </c>
      <c r="P134" s="4">
        <v>57.051099999999998</v>
      </c>
      <c r="Q134" s="4">
        <v>13.139900000000001</v>
      </c>
      <c r="R134" s="4">
        <v>70.2</v>
      </c>
      <c r="S134" s="4">
        <v>42.182000000000002</v>
      </c>
      <c r="T134" s="4">
        <v>9.7152999999999992</v>
      </c>
      <c r="U134" s="4">
        <v>51.9</v>
      </c>
      <c r="V134" s="4">
        <v>544.34649999999999</v>
      </c>
      <c r="Y134" s="4">
        <v>47.874000000000002</v>
      </c>
      <c r="Z134" s="4">
        <v>0</v>
      </c>
      <c r="AA134" s="4">
        <v>0</v>
      </c>
      <c r="AB134" s="4" t="s">
        <v>384</v>
      </c>
      <c r="AC134" s="4">
        <v>0</v>
      </c>
      <c r="AD134" s="4">
        <v>11.9</v>
      </c>
      <c r="AE134" s="4">
        <v>845</v>
      </c>
      <c r="AF134" s="4">
        <v>870</v>
      </c>
      <c r="AG134" s="4">
        <v>800</v>
      </c>
      <c r="AH134" s="4">
        <v>0</v>
      </c>
      <c r="AI134" s="4">
        <v>0</v>
      </c>
      <c r="AJ134" s="4">
        <v>0</v>
      </c>
      <c r="AK134" s="4">
        <v>983</v>
      </c>
      <c r="AL134" s="4">
        <v>-40</v>
      </c>
      <c r="AM134" s="4">
        <v>0</v>
      </c>
      <c r="AN134" s="4">
        <v>24</v>
      </c>
      <c r="AO134" s="4">
        <v>191.6</v>
      </c>
      <c r="AP134" s="4">
        <v>190</v>
      </c>
      <c r="AQ134" s="4">
        <v>2</v>
      </c>
      <c r="AR134" s="4">
        <v>195</v>
      </c>
      <c r="AS134" s="4" t="s">
        <v>155</v>
      </c>
      <c r="AT134" s="4">
        <v>2</v>
      </c>
      <c r="AU134" s="5">
        <v>0.65973379629629625</v>
      </c>
      <c r="AV134" s="4">
        <v>47.161323000000003</v>
      </c>
      <c r="AW134" s="4">
        <v>-88.491038000000003</v>
      </c>
      <c r="AX134" s="4">
        <v>315.3</v>
      </c>
      <c r="AY134" s="4">
        <v>43.2</v>
      </c>
      <c r="AZ134" s="4">
        <v>12</v>
      </c>
      <c r="BA134" s="4">
        <v>11</v>
      </c>
      <c r="BB134" s="4" t="s">
        <v>437</v>
      </c>
      <c r="BC134" s="4">
        <v>0.89880000000000004</v>
      </c>
      <c r="BD134" s="4">
        <v>1.4</v>
      </c>
      <c r="BE134" s="4">
        <v>1.9976</v>
      </c>
      <c r="BF134" s="4">
        <v>14.063000000000001</v>
      </c>
      <c r="BG134" s="4">
        <v>13.46</v>
      </c>
      <c r="BH134" s="4">
        <v>0.96</v>
      </c>
      <c r="BI134" s="4">
        <v>15.581</v>
      </c>
      <c r="BJ134" s="4">
        <v>2556.8490000000002</v>
      </c>
      <c r="BK134" s="4">
        <v>294.947</v>
      </c>
      <c r="BL134" s="4">
        <v>1.3460000000000001</v>
      </c>
      <c r="BM134" s="4">
        <v>0.31</v>
      </c>
      <c r="BN134" s="4">
        <v>1.6559999999999999</v>
      </c>
      <c r="BO134" s="4">
        <v>0.995</v>
      </c>
      <c r="BP134" s="4">
        <v>0.22900000000000001</v>
      </c>
      <c r="BQ134" s="4">
        <v>1.2250000000000001</v>
      </c>
      <c r="BR134" s="4">
        <v>4.0564</v>
      </c>
      <c r="BU134" s="4">
        <v>2.141</v>
      </c>
      <c r="BW134" s="4">
        <v>0</v>
      </c>
      <c r="BX134" s="4">
        <v>0.121127</v>
      </c>
      <c r="BY134" s="4">
        <v>-5</v>
      </c>
      <c r="BZ134" s="4">
        <v>0.63077399999999995</v>
      </c>
      <c r="CA134" s="4">
        <v>2.9600409999999999</v>
      </c>
      <c r="CB134" s="4">
        <v>12.741635</v>
      </c>
      <c r="CC134" s="4">
        <f t="shared" si="14"/>
        <v>0.78204283219999993</v>
      </c>
      <c r="CE134" s="4">
        <f t="shared" si="15"/>
        <v>5653.5782694943236</v>
      </c>
      <c r="CF134" s="4">
        <f t="shared" si="16"/>
        <v>652.17224398176904</v>
      </c>
      <c r="CG134" s="4">
        <f t="shared" si="17"/>
        <v>2.7086595180750002</v>
      </c>
      <c r="CH134" s="4">
        <f t="shared" si="18"/>
        <v>8.9693114033628003</v>
      </c>
    </row>
    <row r="135" spans="1:86">
      <c r="A135" s="2">
        <v>42439</v>
      </c>
      <c r="B135" s="32">
        <v>0.45182393518518515</v>
      </c>
      <c r="C135" s="4">
        <v>13.55</v>
      </c>
      <c r="D135" s="4">
        <v>2.2235999999999998</v>
      </c>
      <c r="E135" s="4" t="s">
        <v>155</v>
      </c>
      <c r="F135" s="4">
        <v>22235.753898999999</v>
      </c>
      <c r="G135" s="4">
        <v>61.1</v>
      </c>
      <c r="H135" s="4">
        <v>15.2</v>
      </c>
      <c r="I135" s="4">
        <v>377.5</v>
      </c>
      <c r="K135" s="4">
        <v>0</v>
      </c>
      <c r="L135" s="4">
        <v>52</v>
      </c>
      <c r="M135" s="4">
        <v>0.86339999999999995</v>
      </c>
      <c r="N135" s="4">
        <v>11.6989</v>
      </c>
      <c r="O135" s="4">
        <v>1.9198</v>
      </c>
      <c r="P135" s="4">
        <v>52.752899999999997</v>
      </c>
      <c r="Q135" s="4">
        <v>13.1235</v>
      </c>
      <c r="R135" s="4">
        <v>65.900000000000006</v>
      </c>
      <c r="S135" s="4">
        <v>39.003999999999998</v>
      </c>
      <c r="T135" s="4">
        <v>9.7030999999999992</v>
      </c>
      <c r="U135" s="4">
        <v>48.7</v>
      </c>
      <c r="V135" s="4">
        <v>377.52019999999999</v>
      </c>
      <c r="Y135" s="4">
        <v>44.518000000000001</v>
      </c>
      <c r="Z135" s="4">
        <v>0</v>
      </c>
      <c r="AA135" s="4">
        <v>0</v>
      </c>
      <c r="AB135" s="4" t="s">
        <v>384</v>
      </c>
      <c r="AC135" s="4">
        <v>0</v>
      </c>
      <c r="AD135" s="4">
        <v>12</v>
      </c>
      <c r="AE135" s="4">
        <v>844</v>
      </c>
      <c r="AF135" s="4">
        <v>868</v>
      </c>
      <c r="AG135" s="4">
        <v>800</v>
      </c>
      <c r="AH135" s="4">
        <v>0</v>
      </c>
      <c r="AI135" s="4">
        <v>0</v>
      </c>
      <c r="AJ135" s="4">
        <v>0</v>
      </c>
      <c r="AK135" s="4">
        <v>983</v>
      </c>
      <c r="AL135" s="4">
        <v>-40</v>
      </c>
      <c r="AM135" s="4">
        <v>0</v>
      </c>
      <c r="AN135" s="4">
        <v>24</v>
      </c>
      <c r="AO135" s="4">
        <v>192</v>
      </c>
      <c r="AP135" s="4">
        <v>190.6</v>
      </c>
      <c r="AQ135" s="4">
        <v>2.1</v>
      </c>
      <c r="AR135" s="4">
        <v>195</v>
      </c>
      <c r="AS135" s="4" t="s">
        <v>155</v>
      </c>
      <c r="AT135" s="4">
        <v>2</v>
      </c>
      <c r="AU135" s="5">
        <v>0.65973379629629625</v>
      </c>
      <c r="AV135" s="4">
        <v>47.161321000000001</v>
      </c>
      <c r="AW135" s="4">
        <v>-88.491035999999994</v>
      </c>
      <c r="AX135" s="4">
        <v>315.3</v>
      </c>
      <c r="AY135" s="4">
        <v>43.1</v>
      </c>
      <c r="AZ135" s="4">
        <v>12</v>
      </c>
      <c r="BA135" s="4">
        <v>11</v>
      </c>
      <c r="BB135" s="4" t="s">
        <v>437</v>
      </c>
      <c r="BC135" s="4">
        <v>0.8</v>
      </c>
      <c r="BD135" s="4">
        <v>1.4012</v>
      </c>
      <c r="BE135" s="4">
        <v>1.8011999999999999</v>
      </c>
      <c r="BF135" s="4">
        <v>14.063000000000001</v>
      </c>
      <c r="BG135" s="4">
        <v>13.27</v>
      </c>
      <c r="BH135" s="4">
        <v>0.94</v>
      </c>
      <c r="BI135" s="4">
        <v>15.823</v>
      </c>
      <c r="BJ135" s="4">
        <v>2597.7289999999998</v>
      </c>
      <c r="BK135" s="4">
        <v>271.32100000000003</v>
      </c>
      <c r="BL135" s="4">
        <v>1.2270000000000001</v>
      </c>
      <c r="BM135" s="4">
        <v>0.30499999999999999</v>
      </c>
      <c r="BN135" s="4">
        <v>1.532</v>
      </c>
      <c r="BO135" s="4">
        <v>0.90700000000000003</v>
      </c>
      <c r="BP135" s="4">
        <v>0.22600000000000001</v>
      </c>
      <c r="BQ135" s="4">
        <v>1.133</v>
      </c>
      <c r="BR135" s="4">
        <v>2.7719999999999998</v>
      </c>
      <c r="BU135" s="4">
        <v>1.9610000000000001</v>
      </c>
      <c r="BW135" s="4">
        <v>0</v>
      </c>
      <c r="BX135" s="4">
        <v>0.101966</v>
      </c>
      <c r="BY135" s="4">
        <v>-5</v>
      </c>
      <c r="BZ135" s="4">
        <v>0.63245200000000001</v>
      </c>
      <c r="CA135" s="4">
        <v>2.4917950000000002</v>
      </c>
      <c r="CB135" s="4">
        <v>12.77553</v>
      </c>
      <c r="CC135" s="4">
        <f t="shared" si="14"/>
        <v>0.65833223900000004</v>
      </c>
      <c r="CE135" s="4">
        <f t="shared" si="15"/>
        <v>4835.3370757655848</v>
      </c>
      <c r="CF135" s="4">
        <f t="shared" si="16"/>
        <v>505.02900446266511</v>
      </c>
      <c r="CG135" s="4">
        <f t="shared" si="17"/>
        <v>2.1089331900450001</v>
      </c>
      <c r="CH135" s="4">
        <f t="shared" si="18"/>
        <v>5.1597200377799997</v>
      </c>
    </row>
    <row r="136" spans="1:86">
      <c r="A136" s="2">
        <v>42439</v>
      </c>
      <c r="B136" s="32">
        <v>0.45183550925925925</v>
      </c>
      <c r="C136" s="4">
        <v>13.629</v>
      </c>
      <c r="D136" s="4">
        <v>1.5923</v>
      </c>
      <c r="E136" s="4" t="s">
        <v>155</v>
      </c>
      <c r="F136" s="4">
        <v>15923.472107</v>
      </c>
      <c r="G136" s="4">
        <v>60.3</v>
      </c>
      <c r="H136" s="4">
        <v>15.2</v>
      </c>
      <c r="I136" s="4">
        <v>291.2</v>
      </c>
      <c r="K136" s="4">
        <v>0</v>
      </c>
      <c r="L136" s="4">
        <v>39</v>
      </c>
      <c r="M136" s="4">
        <v>0.86850000000000005</v>
      </c>
      <c r="N136" s="4">
        <v>11.8363</v>
      </c>
      <c r="O136" s="4">
        <v>1.3829</v>
      </c>
      <c r="P136" s="4">
        <v>52.373800000000003</v>
      </c>
      <c r="Q136" s="4">
        <v>13.200799999999999</v>
      </c>
      <c r="R136" s="4">
        <v>65.599999999999994</v>
      </c>
      <c r="S136" s="4">
        <v>38.723700000000001</v>
      </c>
      <c r="T136" s="4">
        <v>9.7603000000000009</v>
      </c>
      <c r="U136" s="4">
        <v>48.5</v>
      </c>
      <c r="V136" s="4">
        <v>291.19450000000001</v>
      </c>
      <c r="Y136" s="4">
        <v>33.957000000000001</v>
      </c>
      <c r="Z136" s="4">
        <v>0</v>
      </c>
      <c r="AA136" s="4">
        <v>0</v>
      </c>
      <c r="AB136" s="4" t="s">
        <v>384</v>
      </c>
      <c r="AC136" s="4">
        <v>0</v>
      </c>
      <c r="AD136" s="4">
        <v>11.9</v>
      </c>
      <c r="AE136" s="4">
        <v>844</v>
      </c>
      <c r="AF136" s="4">
        <v>867</v>
      </c>
      <c r="AG136" s="4">
        <v>801</v>
      </c>
      <c r="AH136" s="4">
        <v>0</v>
      </c>
      <c r="AI136" s="4">
        <v>0</v>
      </c>
      <c r="AJ136" s="4">
        <v>0</v>
      </c>
      <c r="AK136" s="4">
        <v>983</v>
      </c>
      <c r="AL136" s="4">
        <v>-40</v>
      </c>
      <c r="AM136" s="4">
        <v>0</v>
      </c>
      <c r="AN136" s="4">
        <v>24</v>
      </c>
      <c r="AO136" s="4">
        <v>192</v>
      </c>
      <c r="AP136" s="4">
        <v>190.4</v>
      </c>
      <c r="AQ136" s="4">
        <v>2.1</v>
      </c>
      <c r="AR136" s="4">
        <v>195</v>
      </c>
      <c r="AS136" s="4" t="s">
        <v>155</v>
      </c>
      <c r="AT136" s="4">
        <v>2</v>
      </c>
      <c r="AU136" s="5">
        <v>0.6597453703703704</v>
      </c>
      <c r="AV136" s="4">
        <v>47.161189</v>
      </c>
      <c r="AW136" s="4">
        <v>-88.490904</v>
      </c>
      <c r="AX136" s="4">
        <v>315</v>
      </c>
      <c r="AY136" s="4">
        <v>37.6</v>
      </c>
      <c r="AZ136" s="4">
        <v>12</v>
      </c>
      <c r="BA136" s="4">
        <v>11</v>
      </c>
      <c r="BB136" s="4" t="s">
        <v>437</v>
      </c>
      <c r="BC136" s="4">
        <v>0.80840000000000001</v>
      </c>
      <c r="BD136" s="4">
        <v>1.494</v>
      </c>
      <c r="BE136" s="4">
        <v>1.9059999999999999</v>
      </c>
      <c r="BF136" s="4">
        <v>14.063000000000001</v>
      </c>
      <c r="BG136" s="4">
        <v>13.81</v>
      </c>
      <c r="BH136" s="4">
        <v>0.98</v>
      </c>
      <c r="BI136" s="4">
        <v>15.144</v>
      </c>
      <c r="BJ136" s="4">
        <v>2709.47</v>
      </c>
      <c r="BK136" s="4">
        <v>201.48400000000001</v>
      </c>
      <c r="BL136" s="4">
        <v>1.256</v>
      </c>
      <c r="BM136" s="4">
        <v>0.316</v>
      </c>
      <c r="BN136" s="4">
        <v>1.5720000000000001</v>
      </c>
      <c r="BO136" s="4">
        <v>0.92800000000000005</v>
      </c>
      <c r="BP136" s="4">
        <v>0.23400000000000001</v>
      </c>
      <c r="BQ136" s="4">
        <v>1.1619999999999999</v>
      </c>
      <c r="BR136" s="4">
        <v>2.2042000000000002</v>
      </c>
      <c r="BU136" s="4">
        <v>1.542</v>
      </c>
      <c r="BW136" s="4">
        <v>0</v>
      </c>
      <c r="BX136" s="4">
        <v>0.107873</v>
      </c>
      <c r="BY136" s="4">
        <v>-5</v>
      </c>
      <c r="BZ136" s="4">
        <v>0.63277399999999995</v>
      </c>
      <c r="CA136" s="4">
        <v>2.6361469999999998</v>
      </c>
      <c r="CB136" s="4">
        <v>12.782035</v>
      </c>
      <c r="CC136" s="4">
        <f t="shared" si="14"/>
        <v>0.69647003739999991</v>
      </c>
      <c r="CE136" s="4">
        <f t="shared" si="15"/>
        <v>5335.4932254312289</v>
      </c>
      <c r="CF136" s="4">
        <f t="shared" si="16"/>
        <v>396.76265728455598</v>
      </c>
      <c r="CG136" s="4">
        <f t="shared" si="17"/>
        <v>2.2882125020579998</v>
      </c>
      <c r="CH136" s="4">
        <f t="shared" si="18"/>
        <v>4.3405146273978001</v>
      </c>
    </row>
    <row r="137" spans="1:86">
      <c r="A137" s="2">
        <v>42439</v>
      </c>
      <c r="B137" s="32">
        <v>0.45184708333333329</v>
      </c>
      <c r="C137" s="4">
        <v>14.162000000000001</v>
      </c>
      <c r="D137" s="4">
        <v>0.53720000000000001</v>
      </c>
      <c r="E137" s="4" t="s">
        <v>155</v>
      </c>
      <c r="F137" s="4">
        <v>5372.1963390000001</v>
      </c>
      <c r="G137" s="4">
        <v>79.5</v>
      </c>
      <c r="H137" s="4">
        <v>26.3</v>
      </c>
      <c r="I137" s="4">
        <v>193</v>
      </c>
      <c r="K137" s="4">
        <v>0</v>
      </c>
      <c r="L137" s="4">
        <v>36</v>
      </c>
      <c r="M137" s="4">
        <v>0.87380000000000002</v>
      </c>
      <c r="N137" s="4">
        <v>12.373900000000001</v>
      </c>
      <c r="O137" s="4">
        <v>0.46939999999999998</v>
      </c>
      <c r="P137" s="4">
        <v>69.441699999999997</v>
      </c>
      <c r="Q137" s="4">
        <v>23.022500000000001</v>
      </c>
      <c r="R137" s="4">
        <v>92.5</v>
      </c>
      <c r="S137" s="4">
        <v>51.343200000000003</v>
      </c>
      <c r="T137" s="4">
        <v>17.022200000000002</v>
      </c>
      <c r="U137" s="4">
        <v>68.400000000000006</v>
      </c>
      <c r="V137" s="4">
        <v>192.983</v>
      </c>
      <c r="Y137" s="4">
        <v>31.463000000000001</v>
      </c>
      <c r="Z137" s="4">
        <v>0</v>
      </c>
      <c r="AA137" s="4">
        <v>0</v>
      </c>
      <c r="AB137" s="4" t="s">
        <v>384</v>
      </c>
      <c r="AC137" s="4">
        <v>0</v>
      </c>
      <c r="AD137" s="4">
        <v>12</v>
      </c>
      <c r="AE137" s="4">
        <v>844</v>
      </c>
      <c r="AF137" s="4">
        <v>867</v>
      </c>
      <c r="AG137" s="4">
        <v>802</v>
      </c>
      <c r="AH137" s="4">
        <v>0</v>
      </c>
      <c r="AI137" s="4">
        <v>0</v>
      </c>
      <c r="AJ137" s="4">
        <v>0</v>
      </c>
      <c r="AK137" s="4">
        <v>984</v>
      </c>
      <c r="AL137" s="4">
        <v>-40</v>
      </c>
      <c r="AM137" s="4">
        <v>0</v>
      </c>
      <c r="AN137" s="4">
        <v>24</v>
      </c>
      <c r="AO137" s="4">
        <v>192</v>
      </c>
      <c r="AP137" s="4">
        <v>190.6</v>
      </c>
      <c r="AQ137" s="4">
        <v>2</v>
      </c>
      <c r="AR137" s="4">
        <v>195</v>
      </c>
      <c r="AS137" s="4" t="s">
        <v>155</v>
      </c>
      <c r="AT137" s="4">
        <v>2</v>
      </c>
      <c r="AU137" s="5">
        <v>0.65975694444444444</v>
      </c>
      <c r="AV137" s="4">
        <v>47.161065999999998</v>
      </c>
      <c r="AW137" s="4">
        <v>-88.490791000000002</v>
      </c>
      <c r="AX137" s="4">
        <v>314.8</v>
      </c>
      <c r="AY137" s="4">
        <v>37.5</v>
      </c>
      <c r="AZ137" s="4">
        <v>12</v>
      </c>
      <c r="BA137" s="4">
        <v>11</v>
      </c>
      <c r="BB137" s="4" t="s">
        <v>437</v>
      </c>
      <c r="BC137" s="4">
        <v>1.5</v>
      </c>
      <c r="BD137" s="4">
        <v>1</v>
      </c>
      <c r="BE137" s="4">
        <v>2.3952</v>
      </c>
      <c r="BF137" s="4">
        <v>14.063000000000001</v>
      </c>
      <c r="BG137" s="4">
        <v>14.41</v>
      </c>
      <c r="BH137" s="4">
        <v>1.02</v>
      </c>
      <c r="BI137" s="4">
        <v>14.449</v>
      </c>
      <c r="BJ137" s="4">
        <v>2917.7809999999999</v>
      </c>
      <c r="BK137" s="4">
        <v>70.447000000000003</v>
      </c>
      <c r="BL137" s="4">
        <v>1.7150000000000001</v>
      </c>
      <c r="BM137" s="4">
        <v>0.56899999999999995</v>
      </c>
      <c r="BN137" s="4">
        <v>2.2829999999999999</v>
      </c>
      <c r="BO137" s="4">
        <v>1.268</v>
      </c>
      <c r="BP137" s="4">
        <v>0.42</v>
      </c>
      <c r="BQ137" s="4">
        <v>1.6879999999999999</v>
      </c>
      <c r="BR137" s="4">
        <v>1.5046999999999999</v>
      </c>
      <c r="BU137" s="4">
        <v>1.472</v>
      </c>
      <c r="BW137" s="4">
        <v>0</v>
      </c>
      <c r="BX137" s="4">
        <v>0.14358499999999999</v>
      </c>
      <c r="BY137" s="4">
        <v>-5</v>
      </c>
      <c r="BZ137" s="4">
        <v>0.63261299999999998</v>
      </c>
      <c r="CA137" s="4">
        <v>3.5088590000000002</v>
      </c>
      <c r="CB137" s="4">
        <v>12.778783000000001</v>
      </c>
      <c r="CC137" s="4">
        <f t="shared" si="14"/>
        <v>0.9270405478</v>
      </c>
      <c r="CE137" s="4">
        <f t="shared" si="15"/>
        <v>7647.8473450436131</v>
      </c>
      <c r="CF137" s="4">
        <f t="shared" si="16"/>
        <v>184.64987670983103</v>
      </c>
      <c r="CG137" s="4">
        <f t="shared" si="17"/>
        <v>4.4244466320239999</v>
      </c>
      <c r="CH137" s="4">
        <f t="shared" si="18"/>
        <v>3.9439957625631004</v>
      </c>
    </row>
    <row r="138" spans="1:86">
      <c r="A138" s="2">
        <v>42439</v>
      </c>
      <c r="B138" s="32">
        <v>0.45185865740740744</v>
      </c>
      <c r="C138" s="4">
        <v>14.269</v>
      </c>
      <c r="D138" s="4">
        <v>0.15809999999999999</v>
      </c>
      <c r="E138" s="4" t="s">
        <v>155</v>
      </c>
      <c r="F138" s="4">
        <v>1580.9017710000001</v>
      </c>
      <c r="G138" s="4">
        <v>162.19999999999999</v>
      </c>
      <c r="H138" s="4">
        <v>26.8</v>
      </c>
      <c r="I138" s="4">
        <v>152</v>
      </c>
      <c r="K138" s="4">
        <v>0</v>
      </c>
      <c r="L138" s="4">
        <v>35</v>
      </c>
      <c r="M138" s="4">
        <v>0.87629999999999997</v>
      </c>
      <c r="N138" s="4">
        <v>12.503500000000001</v>
      </c>
      <c r="O138" s="4">
        <v>0.13850000000000001</v>
      </c>
      <c r="P138" s="4">
        <v>142.14869999999999</v>
      </c>
      <c r="Q138" s="4">
        <v>23.484100000000002</v>
      </c>
      <c r="R138" s="4">
        <v>165.6</v>
      </c>
      <c r="S138" s="4">
        <v>105.1007</v>
      </c>
      <c r="T138" s="4">
        <v>17.363499999999998</v>
      </c>
      <c r="U138" s="4">
        <v>122.5</v>
      </c>
      <c r="V138" s="4">
        <v>151.98939999999999</v>
      </c>
      <c r="Y138" s="4">
        <v>30.856000000000002</v>
      </c>
      <c r="Z138" s="4">
        <v>0</v>
      </c>
      <c r="AA138" s="4">
        <v>0</v>
      </c>
      <c r="AB138" s="4" t="s">
        <v>384</v>
      </c>
      <c r="AC138" s="4">
        <v>0</v>
      </c>
      <c r="AD138" s="4">
        <v>11.9</v>
      </c>
      <c r="AE138" s="4">
        <v>843</v>
      </c>
      <c r="AF138" s="4">
        <v>868</v>
      </c>
      <c r="AG138" s="4">
        <v>804</v>
      </c>
      <c r="AH138" s="4">
        <v>0</v>
      </c>
      <c r="AI138" s="4">
        <v>0</v>
      </c>
      <c r="AJ138" s="4">
        <v>0</v>
      </c>
      <c r="AK138" s="4">
        <v>984</v>
      </c>
      <c r="AL138" s="4">
        <v>-40</v>
      </c>
      <c r="AM138" s="4">
        <v>0</v>
      </c>
      <c r="AN138" s="4">
        <v>24</v>
      </c>
      <c r="AO138" s="4">
        <v>191.4</v>
      </c>
      <c r="AP138" s="4">
        <v>191</v>
      </c>
      <c r="AQ138" s="4">
        <v>1.9</v>
      </c>
      <c r="AR138" s="4">
        <v>195</v>
      </c>
      <c r="AS138" s="4" t="s">
        <v>155</v>
      </c>
      <c r="AT138" s="4">
        <v>2</v>
      </c>
      <c r="AU138" s="5">
        <v>0.65976851851851859</v>
      </c>
      <c r="AV138" s="4">
        <v>47.160938999999999</v>
      </c>
      <c r="AW138" s="4">
        <v>-88.490729000000002</v>
      </c>
      <c r="AX138" s="4">
        <v>314.60000000000002</v>
      </c>
      <c r="AY138" s="4">
        <v>31.5</v>
      </c>
      <c r="AZ138" s="4">
        <v>12</v>
      </c>
      <c r="BA138" s="4">
        <v>11</v>
      </c>
      <c r="BB138" s="4" t="s">
        <v>437</v>
      </c>
      <c r="BC138" s="4">
        <v>1.5</v>
      </c>
      <c r="BD138" s="4">
        <v>1.0024</v>
      </c>
      <c r="BE138" s="4">
        <v>2.0011999999999999</v>
      </c>
      <c r="BF138" s="4">
        <v>14.063000000000001</v>
      </c>
      <c r="BG138" s="4">
        <v>14.72</v>
      </c>
      <c r="BH138" s="4">
        <v>1.05</v>
      </c>
      <c r="BI138" s="4">
        <v>14.12</v>
      </c>
      <c r="BJ138" s="4">
        <v>2996.346</v>
      </c>
      <c r="BK138" s="4">
        <v>21.129000000000001</v>
      </c>
      <c r="BL138" s="4">
        <v>3.5670000000000002</v>
      </c>
      <c r="BM138" s="4">
        <v>0.58899999999999997</v>
      </c>
      <c r="BN138" s="4">
        <v>4.157</v>
      </c>
      <c r="BO138" s="4">
        <v>2.6379999999999999</v>
      </c>
      <c r="BP138" s="4">
        <v>0.436</v>
      </c>
      <c r="BQ138" s="4">
        <v>3.073</v>
      </c>
      <c r="BR138" s="4">
        <v>1.2043999999999999</v>
      </c>
      <c r="BU138" s="4">
        <v>1.4670000000000001</v>
      </c>
      <c r="BW138" s="4">
        <v>0</v>
      </c>
      <c r="BX138" s="4">
        <v>0.139545</v>
      </c>
      <c r="BY138" s="4">
        <v>-5</v>
      </c>
      <c r="BZ138" s="4">
        <v>0.63300000000000001</v>
      </c>
      <c r="CA138" s="4">
        <v>3.4101309999999998</v>
      </c>
      <c r="CB138" s="4">
        <v>12.7866</v>
      </c>
      <c r="CC138" s="4">
        <f t="shared" si="14"/>
        <v>0.90095661019999995</v>
      </c>
      <c r="CE138" s="4">
        <f t="shared" si="15"/>
        <v>7632.7954888505219</v>
      </c>
      <c r="CF138" s="4">
        <f t="shared" si="16"/>
        <v>53.823335450552996</v>
      </c>
      <c r="CG138" s="4">
        <f t="shared" si="17"/>
        <v>7.8280614245609996</v>
      </c>
      <c r="CH138" s="4">
        <f t="shared" si="18"/>
        <v>3.0680498469708</v>
      </c>
    </row>
    <row r="139" spans="1:86">
      <c r="A139" s="2">
        <v>42439</v>
      </c>
      <c r="B139" s="32">
        <v>0.45187023148148148</v>
      </c>
      <c r="C139" s="4">
        <v>14.295999999999999</v>
      </c>
      <c r="D139" s="4">
        <v>7.4399999999999994E-2</v>
      </c>
      <c r="E139" s="4" t="s">
        <v>155</v>
      </c>
      <c r="F139" s="4">
        <v>743.54267300000004</v>
      </c>
      <c r="G139" s="4">
        <v>239.1</v>
      </c>
      <c r="H139" s="4">
        <v>26.9</v>
      </c>
      <c r="I139" s="4">
        <v>123.9</v>
      </c>
      <c r="K139" s="4">
        <v>0</v>
      </c>
      <c r="L139" s="4">
        <v>34</v>
      </c>
      <c r="M139" s="4">
        <v>0.87680000000000002</v>
      </c>
      <c r="N139" s="4">
        <v>12.5352</v>
      </c>
      <c r="O139" s="4">
        <v>6.5199999999999994E-2</v>
      </c>
      <c r="P139" s="4">
        <v>209.62110000000001</v>
      </c>
      <c r="Q139" s="4">
        <v>23.575099999999999</v>
      </c>
      <c r="R139" s="4">
        <v>233.2</v>
      </c>
      <c r="S139" s="4">
        <v>154.9879</v>
      </c>
      <c r="T139" s="4">
        <v>17.430800000000001</v>
      </c>
      <c r="U139" s="4">
        <v>172.4</v>
      </c>
      <c r="V139" s="4">
        <v>123.93989999999999</v>
      </c>
      <c r="Y139" s="4">
        <v>29.550999999999998</v>
      </c>
      <c r="Z139" s="4">
        <v>0</v>
      </c>
      <c r="AA139" s="4">
        <v>0</v>
      </c>
      <c r="AB139" s="4" t="s">
        <v>384</v>
      </c>
      <c r="AC139" s="4">
        <v>0</v>
      </c>
      <c r="AD139" s="4">
        <v>11.9</v>
      </c>
      <c r="AE139" s="4">
        <v>843</v>
      </c>
      <c r="AF139" s="4">
        <v>869</v>
      </c>
      <c r="AG139" s="4">
        <v>805</v>
      </c>
      <c r="AH139" s="4">
        <v>0</v>
      </c>
      <c r="AI139" s="4">
        <v>0</v>
      </c>
      <c r="AJ139" s="4">
        <v>0</v>
      </c>
      <c r="AK139" s="4">
        <v>984</v>
      </c>
      <c r="AL139" s="4">
        <v>-40</v>
      </c>
      <c r="AM139" s="4">
        <v>0</v>
      </c>
      <c r="AN139" s="4">
        <v>24</v>
      </c>
      <c r="AO139" s="4">
        <v>191.6</v>
      </c>
      <c r="AP139" s="4">
        <v>191</v>
      </c>
      <c r="AQ139" s="4">
        <v>1.9</v>
      </c>
      <c r="AR139" s="4">
        <v>195</v>
      </c>
      <c r="AS139" s="4" t="s">
        <v>155</v>
      </c>
      <c r="AT139" s="4">
        <v>2</v>
      </c>
      <c r="AU139" s="5">
        <v>0.65978009259259263</v>
      </c>
      <c r="AV139" s="4">
        <v>47.160815999999997</v>
      </c>
      <c r="AW139" s="4">
        <v>-88.490677000000005</v>
      </c>
      <c r="AX139" s="4">
        <v>314.39999999999998</v>
      </c>
      <c r="AY139" s="4">
        <v>31.5</v>
      </c>
      <c r="AZ139" s="4">
        <v>12</v>
      </c>
      <c r="BA139" s="4">
        <v>11</v>
      </c>
      <c r="BB139" s="4" t="s">
        <v>437</v>
      </c>
      <c r="BC139" s="4">
        <v>1.5036</v>
      </c>
      <c r="BD139" s="4">
        <v>1.2</v>
      </c>
      <c r="BE139" s="4">
        <v>2.1036000000000001</v>
      </c>
      <c r="BF139" s="4">
        <v>14.063000000000001</v>
      </c>
      <c r="BG139" s="4">
        <v>14.79</v>
      </c>
      <c r="BH139" s="4">
        <v>1.05</v>
      </c>
      <c r="BI139" s="4">
        <v>14.048</v>
      </c>
      <c r="BJ139" s="4">
        <v>3014.5639999999999</v>
      </c>
      <c r="BK139" s="4">
        <v>9.9789999999999992</v>
      </c>
      <c r="BL139" s="4">
        <v>5.2789999999999999</v>
      </c>
      <c r="BM139" s="4">
        <v>0.59399999999999997</v>
      </c>
      <c r="BN139" s="4">
        <v>5.8730000000000002</v>
      </c>
      <c r="BO139" s="4">
        <v>3.903</v>
      </c>
      <c r="BP139" s="4">
        <v>0.439</v>
      </c>
      <c r="BQ139" s="4">
        <v>4.3419999999999996</v>
      </c>
      <c r="BR139" s="4">
        <v>0.98560000000000003</v>
      </c>
      <c r="BU139" s="4">
        <v>1.41</v>
      </c>
      <c r="BW139" s="4">
        <v>0</v>
      </c>
      <c r="BX139" s="4">
        <v>0.12845200000000001</v>
      </c>
      <c r="BY139" s="4">
        <v>-5</v>
      </c>
      <c r="BZ139" s="4">
        <v>0.63238700000000003</v>
      </c>
      <c r="CA139" s="4">
        <v>3.139046</v>
      </c>
      <c r="CB139" s="4">
        <v>12.774217</v>
      </c>
      <c r="CC139" s="4">
        <f t="shared" ref="CC139:CC147" si="19">CA139*0.2642</f>
        <v>0.82933595319999998</v>
      </c>
      <c r="CE139" s="4">
        <f t="shared" ref="CE139:CE147" si="20">BJ139*$CA139*0.747</f>
        <v>7068.752734260167</v>
      </c>
      <c r="CF139" s="4">
        <f t="shared" ref="CF139:CF147" si="21">BK139*$CA139*0.747</f>
        <v>23.399431405397998</v>
      </c>
      <c r="CG139" s="4">
        <f t="shared" ref="CG139:CG147" si="22">BQ139*$CA139*0.747</f>
        <v>10.181414085803999</v>
      </c>
      <c r="CH139" s="4">
        <f t="shared" ref="CH139:CH147" si="23">BR139*$CA139*0.747</f>
        <v>2.3111012719872002</v>
      </c>
    </row>
    <row r="140" spans="1:86">
      <c r="A140" s="2">
        <v>42439</v>
      </c>
      <c r="B140" s="32">
        <v>0.45188180555555557</v>
      </c>
      <c r="C140" s="4">
        <v>14.3</v>
      </c>
      <c r="D140" s="4">
        <v>4.7100000000000003E-2</v>
      </c>
      <c r="E140" s="4" t="s">
        <v>155</v>
      </c>
      <c r="F140" s="4">
        <v>471.09075799999999</v>
      </c>
      <c r="G140" s="4">
        <v>293.10000000000002</v>
      </c>
      <c r="H140" s="4">
        <v>29.2</v>
      </c>
      <c r="I140" s="4">
        <v>107.6</v>
      </c>
      <c r="K140" s="4">
        <v>0</v>
      </c>
      <c r="L140" s="4">
        <v>32</v>
      </c>
      <c r="M140" s="4">
        <v>0.87709999999999999</v>
      </c>
      <c r="N140" s="4">
        <v>12.542</v>
      </c>
      <c r="O140" s="4">
        <v>4.1300000000000003E-2</v>
      </c>
      <c r="P140" s="4">
        <v>257.05739999999997</v>
      </c>
      <c r="Q140" s="4">
        <v>25.610299999999999</v>
      </c>
      <c r="R140" s="4">
        <v>282.7</v>
      </c>
      <c r="S140" s="4">
        <v>190.0609</v>
      </c>
      <c r="T140" s="4">
        <v>18.935500000000001</v>
      </c>
      <c r="U140" s="4">
        <v>209</v>
      </c>
      <c r="V140" s="4">
        <v>107.6315</v>
      </c>
      <c r="Y140" s="4">
        <v>27.902000000000001</v>
      </c>
      <c r="Z140" s="4">
        <v>0</v>
      </c>
      <c r="AA140" s="4">
        <v>0</v>
      </c>
      <c r="AB140" s="4" t="s">
        <v>384</v>
      </c>
      <c r="AC140" s="4">
        <v>0</v>
      </c>
      <c r="AD140" s="4">
        <v>12</v>
      </c>
      <c r="AE140" s="4">
        <v>843</v>
      </c>
      <c r="AF140" s="4">
        <v>868</v>
      </c>
      <c r="AG140" s="4">
        <v>806</v>
      </c>
      <c r="AH140" s="4">
        <v>0</v>
      </c>
      <c r="AI140" s="4">
        <v>0</v>
      </c>
      <c r="AJ140" s="4">
        <v>0</v>
      </c>
      <c r="AK140" s="4">
        <v>984</v>
      </c>
      <c r="AL140" s="4">
        <v>-40</v>
      </c>
      <c r="AM140" s="4">
        <v>0</v>
      </c>
      <c r="AN140" s="4">
        <v>24</v>
      </c>
      <c r="AO140" s="4">
        <v>192</v>
      </c>
      <c r="AP140" s="4">
        <v>191</v>
      </c>
      <c r="AQ140" s="4">
        <v>2</v>
      </c>
      <c r="AR140" s="4">
        <v>195</v>
      </c>
      <c r="AS140" s="4" t="s">
        <v>155</v>
      </c>
      <c r="AT140" s="4">
        <v>2</v>
      </c>
      <c r="AU140" s="5">
        <v>0.65979166666666667</v>
      </c>
      <c r="AV140" s="4">
        <v>47.160691999999997</v>
      </c>
      <c r="AW140" s="4">
        <v>-88.490638000000004</v>
      </c>
      <c r="AX140" s="4">
        <v>314.3</v>
      </c>
      <c r="AY140" s="4">
        <v>30.8</v>
      </c>
      <c r="AZ140" s="4">
        <v>12</v>
      </c>
      <c r="BA140" s="4">
        <v>11</v>
      </c>
      <c r="BB140" s="4" t="s">
        <v>437</v>
      </c>
      <c r="BC140" s="4">
        <v>1.794</v>
      </c>
      <c r="BD140" s="4">
        <v>1.2012</v>
      </c>
      <c r="BE140" s="4">
        <v>2.3988</v>
      </c>
      <c r="BF140" s="4">
        <v>14.063000000000001</v>
      </c>
      <c r="BG140" s="4">
        <v>14.82</v>
      </c>
      <c r="BH140" s="4">
        <v>1.05</v>
      </c>
      <c r="BI140" s="4">
        <v>14.016999999999999</v>
      </c>
      <c r="BJ140" s="4">
        <v>3020.6950000000002</v>
      </c>
      <c r="BK140" s="4">
        <v>6.3339999999999996</v>
      </c>
      <c r="BL140" s="4">
        <v>6.4829999999999997</v>
      </c>
      <c r="BM140" s="4">
        <v>0.64600000000000002</v>
      </c>
      <c r="BN140" s="4">
        <v>7.1289999999999996</v>
      </c>
      <c r="BO140" s="4">
        <v>4.7939999999999996</v>
      </c>
      <c r="BP140" s="4">
        <v>0.47799999999999998</v>
      </c>
      <c r="BQ140" s="4">
        <v>5.2709999999999999</v>
      </c>
      <c r="BR140" s="4">
        <v>0.85719999999999996</v>
      </c>
      <c r="BU140" s="4">
        <v>1.333</v>
      </c>
      <c r="BW140" s="4">
        <v>0</v>
      </c>
      <c r="BX140" s="4">
        <v>0.17904</v>
      </c>
      <c r="BY140" s="4">
        <v>-5</v>
      </c>
      <c r="BZ140" s="4">
        <v>0.63322599999999996</v>
      </c>
      <c r="CA140" s="4">
        <v>4.3752899999999997</v>
      </c>
      <c r="CB140" s="4">
        <v>12.791164999999999</v>
      </c>
      <c r="CC140" s="4">
        <f t="shared" si="19"/>
        <v>1.1559516179999998</v>
      </c>
      <c r="CE140" s="4">
        <f t="shared" si="20"/>
        <v>9872.6632200328495</v>
      </c>
      <c r="CF140" s="4">
        <f t="shared" si="21"/>
        <v>20.701675884419998</v>
      </c>
      <c r="CG140" s="4">
        <f t="shared" si="22"/>
        <v>17.227428731729997</v>
      </c>
      <c r="CH140" s="4">
        <f t="shared" si="23"/>
        <v>2.8016224452359997</v>
      </c>
    </row>
    <row r="141" spans="1:86">
      <c r="A141" s="2">
        <v>42439</v>
      </c>
      <c r="B141" s="32">
        <v>0.45189337962962961</v>
      </c>
      <c r="C141" s="4">
        <v>14.294</v>
      </c>
      <c r="D141" s="4">
        <v>0.39190000000000003</v>
      </c>
      <c r="E141" s="4" t="s">
        <v>155</v>
      </c>
      <c r="F141" s="4">
        <v>3918.925831</v>
      </c>
      <c r="G141" s="4">
        <v>394</v>
      </c>
      <c r="H141" s="4">
        <v>29.2</v>
      </c>
      <c r="I141" s="4">
        <v>128.9</v>
      </c>
      <c r="K141" s="4">
        <v>0</v>
      </c>
      <c r="L141" s="4">
        <v>32</v>
      </c>
      <c r="M141" s="4">
        <v>0.87409999999999999</v>
      </c>
      <c r="N141" s="4">
        <v>12.4938</v>
      </c>
      <c r="O141" s="4">
        <v>0.34250000000000003</v>
      </c>
      <c r="P141" s="4">
        <v>344.3886</v>
      </c>
      <c r="Q141" s="4">
        <v>25.523199999999999</v>
      </c>
      <c r="R141" s="4">
        <v>369.9</v>
      </c>
      <c r="S141" s="4">
        <v>254.6311</v>
      </c>
      <c r="T141" s="4">
        <v>18.871099999999998</v>
      </c>
      <c r="U141" s="4">
        <v>273.5</v>
      </c>
      <c r="V141" s="4">
        <v>128.88380000000001</v>
      </c>
      <c r="Y141" s="4">
        <v>27.88</v>
      </c>
      <c r="Z141" s="4">
        <v>0</v>
      </c>
      <c r="AA141" s="4">
        <v>0</v>
      </c>
      <c r="AB141" s="4" t="s">
        <v>384</v>
      </c>
      <c r="AC141" s="4">
        <v>0</v>
      </c>
      <c r="AD141" s="4">
        <v>11.9</v>
      </c>
      <c r="AE141" s="4">
        <v>843</v>
      </c>
      <c r="AF141" s="4">
        <v>869</v>
      </c>
      <c r="AG141" s="4">
        <v>807</v>
      </c>
      <c r="AH141" s="4">
        <v>0</v>
      </c>
      <c r="AI141" s="4">
        <v>0</v>
      </c>
      <c r="AJ141" s="4">
        <v>0</v>
      </c>
      <c r="AK141" s="4">
        <v>984</v>
      </c>
      <c r="AL141" s="4">
        <v>-40</v>
      </c>
      <c r="AM141" s="4">
        <v>0</v>
      </c>
      <c r="AN141" s="4">
        <v>24</v>
      </c>
      <c r="AO141" s="4">
        <v>192</v>
      </c>
      <c r="AP141" s="4">
        <v>191</v>
      </c>
      <c r="AQ141" s="4">
        <v>2</v>
      </c>
      <c r="AR141" s="4">
        <v>195</v>
      </c>
      <c r="AS141" s="4" t="s">
        <v>155</v>
      </c>
      <c r="AT141" s="4">
        <v>2</v>
      </c>
      <c r="AU141" s="5">
        <v>0.6598032407407407</v>
      </c>
      <c r="AV141" s="4">
        <v>47.160572000000002</v>
      </c>
      <c r="AW141" s="4">
        <v>-88.490641999999994</v>
      </c>
      <c r="AX141" s="4">
        <v>314.2</v>
      </c>
      <c r="AY141" s="4">
        <v>29.3</v>
      </c>
      <c r="AZ141" s="4">
        <v>12</v>
      </c>
      <c r="BA141" s="4">
        <v>11</v>
      </c>
      <c r="BB141" s="4" t="s">
        <v>437</v>
      </c>
      <c r="BC141" s="4">
        <v>1.301199</v>
      </c>
      <c r="BD141" s="4">
        <v>1.301199</v>
      </c>
      <c r="BE141" s="4">
        <v>2.2999999999999998</v>
      </c>
      <c r="BF141" s="4">
        <v>14.063000000000001</v>
      </c>
      <c r="BG141" s="4">
        <v>14.45</v>
      </c>
      <c r="BH141" s="4">
        <v>1.03</v>
      </c>
      <c r="BI141" s="4">
        <v>14.406000000000001</v>
      </c>
      <c r="BJ141" s="4">
        <v>2949.1329999999998</v>
      </c>
      <c r="BK141" s="4">
        <v>51.463000000000001</v>
      </c>
      <c r="BL141" s="4">
        <v>8.5129999999999999</v>
      </c>
      <c r="BM141" s="4">
        <v>0.63100000000000001</v>
      </c>
      <c r="BN141" s="4">
        <v>9.1440000000000001</v>
      </c>
      <c r="BO141" s="4">
        <v>6.2939999999999996</v>
      </c>
      <c r="BP141" s="4">
        <v>0.46600000000000003</v>
      </c>
      <c r="BQ141" s="4">
        <v>6.7610000000000001</v>
      </c>
      <c r="BR141" s="4">
        <v>1.006</v>
      </c>
      <c r="BU141" s="4">
        <v>1.306</v>
      </c>
      <c r="BW141" s="4">
        <v>0</v>
      </c>
      <c r="BX141" s="4">
        <v>0.192223</v>
      </c>
      <c r="BY141" s="4">
        <v>-5</v>
      </c>
      <c r="BZ141" s="4">
        <v>0.63277399999999995</v>
      </c>
      <c r="CA141" s="4">
        <v>4.6974499999999999</v>
      </c>
      <c r="CB141" s="4">
        <v>12.782035</v>
      </c>
      <c r="CC141" s="4">
        <f t="shared" si="19"/>
        <v>1.24106629</v>
      </c>
      <c r="CE141" s="4">
        <f t="shared" si="20"/>
        <v>10348.49339370495</v>
      </c>
      <c r="CF141" s="4">
        <f t="shared" si="21"/>
        <v>180.58341740444999</v>
      </c>
      <c r="CG141" s="4">
        <f t="shared" si="22"/>
        <v>23.72431620915</v>
      </c>
      <c r="CH141" s="4">
        <f t="shared" si="23"/>
        <v>3.5300491208999998</v>
      </c>
    </row>
    <row r="142" spans="1:86">
      <c r="A142" s="2">
        <v>42439</v>
      </c>
      <c r="B142" s="32">
        <v>0.4519049537037037</v>
      </c>
      <c r="C142" s="4">
        <v>14.135</v>
      </c>
      <c r="D142" s="4">
        <v>1.4074</v>
      </c>
      <c r="E142" s="4" t="s">
        <v>155</v>
      </c>
      <c r="F142" s="4">
        <v>14073.519458999999</v>
      </c>
      <c r="G142" s="4">
        <v>476</v>
      </c>
      <c r="H142" s="4">
        <v>29.3</v>
      </c>
      <c r="I142" s="4">
        <v>367.4</v>
      </c>
      <c r="K142" s="4">
        <v>0.04</v>
      </c>
      <c r="L142" s="4">
        <v>46</v>
      </c>
      <c r="M142" s="4">
        <v>0.86619999999999997</v>
      </c>
      <c r="N142" s="4">
        <v>12.2433</v>
      </c>
      <c r="O142" s="4">
        <v>1.2190000000000001</v>
      </c>
      <c r="P142" s="4">
        <v>412.2679</v>
      </c>
      <c r="Q142" s="4">
        <v>25.378399999999999</v>
      </c>
      <c r="R142" s="4">
        <v>437.6</v>
      </c>
      <c r="S142" s="4">
        <v>304.81920000000002</v>
      </c>
      <c r="T142" s="4">
        <v>18.764099999999999</v>
      </c>
      <c r="U142" s="4">
        <v>323.60000000000002</v>
      </c>
      <c r="V142" s="4">
        <v>367.3725</v>
      </c>
      <c r="Y142" s="4">
        <v>39.851999999999997</v>
      </c>
      <c r="Z142" s="4">
        <v>0</v>
      </c>
      <c r="AA142" s="4">
        <v>3.2399999999999998E-2</v>
      </c>
      <c r="AB142" s="4" t="s">
        <v>384</v>
      </c>
      <c r="AC142" s="4">
        <v>0</v>
      </c>
      <c r="AD142" s="4">
        <v>11.9</v>
      </c>
      <c r="AE142" s="4">
        <v>844</v>
      </c>
      <c r="AF142" s="4">
        <v>868</v>
      </c>
      <c r="AG142" s="4">
        <v>808</v>
      </c>
      <c r="AH142" s="4">
        <v>0</v>
      </c>
      <c r="AI142" s="4">
        <v>0</v>
      </c>
      <c r="AJ142" s="4">
        <v>0</v>
      </c>
      <c r="AK142" s="4">
        <v>984</v>
      </c>
      <c r="AL142" s="4">
        <v>-40</v>
      </c>
      <c r="AM142" s="4">
        <v>0</v>
      </c>
      <c r="AN142" s="4">
        <v>24</v>
      </c>
      <c r="AO142" s="4">
        <v>192</v>
      </c>
      <c r="AP142" s="4">
        <v>191</v>
      </c>
      <c r="AQ142" s="4">
        <v>2.1</v>
      </c>
      <c r="AR142" s="4">
        <v>195</v>
      </c>
      <c r="AS142" s="4" t="s">
        <v>155</v>
      </c>
      <c r="AT142" s="4">
        <v>2</v>
      </c>
      <c r="AU142" s="5">
        <v>0.65981481481481474</v>
      </c>
      <c r="AV142" s="4">
        <v>47.160456000000003</v>
      </c>
      <c r="AW142" s="4">
        <v>-88.490638000000004</v>
      </c>
      <c r="AX142" s="4">
        <v>313.8</v>
      </c>
      <c r="AY142" s="4">
        <v>28.5</v>
      </c>
      <c r="AZ142" s="4">
        <v>12</v>
      </c>
      <c r="BA142" s="4">
        <v>11</v>
      </c>
      <c r="BB142" s="4" t="s">
        <v>437</v>
      </c>
      <c r="BC142" s="4">
        <v>1.4</v>
      </c>
      <c r="BD142" s="4">
        <v>1.4011009999999999</v>
      </c>
      <c r="BE142" s="4">
        <v>2.3011010000000001</v>
      </c>
      <c r="BF142" s="4">
        <v>14.063000000000001</v>
      </c>
      <c r="BG142" s="4">
        <v>13.56</v>
      </c>
      <c r="BH142" s="4">
        <v>0.96</v>
      </c>
      <c r="BI142" s="4">
        <v>15.452</v>
      </c>
      <c r="BJ142" s="4">
        <v>2750.4409999999998</v>
      </c>
      <c r="BK142" s="4">
        <v>174.29300000000001</v>
      </c>
      <c r="BL142" s="4">
        <v>9.6989999999999998</v>
      </c>
      <c r="BM142" s="4">
        <v>0.59699999999999998</v>
      </c>
      <c r="BN142" s="4">
        <v>10.295999999999999</v>
      </c>
      <c r="BO142" s="4">
        <v>7.1710000000000003</v>
      </c>
      <c r="BP142" s="4">
        <v>0.441</v>
      </c>
      <c r="BQ142" s="4">
        <v>7.6120000000000001</v>
      </c>
      <c r="BR142" s="4">
        <v>2.7290000000000001</v>
      </c>
      <c r="BU142" s="4">
        <v>1.776</v>
      </c>
      <c r="BW142" s="4">
        <v>5.2969999999999997</v>
      </c>
      <c r="BX142" s="4">
        <v>0.22145799999999999</v>
      </c>
      <c r="BY142" s="4">
        <v>-5</v>
      </c>
      <c r="BZ142" s="4">
        <v>0.63261299999999998</v>
      </c>
      <c r="CA142" s="4">
        <v>5.41188</v>
      </c>
      <c r="CB142" s="4">
        <v>12.778783000000001</v>
      </c>
      <c r="CC142" s="4">
        <f t="shared" si="19"/>
        <v>1.4298186959999999</v>
      </c>
      <c r="CE142" s="4">
        <f t="shared" si="20"/>
        <v>11119.13730939276</v>
      </c>
      <c r="CF142" s="4">
        <f t="shared" si="21"/>
        <v>704.60984222748004</v>
      </c>
      <c r="CG142" s="4">
        <f t="shared" si="22"/>
        <v>30.77283722832</v>
      </c>
      <c r="CH142" s="4">
        <f t="shared" si="23"/>
        <v>11.032458328440001</v>
      </c>
    </row>
    <row r="143" spans="1:86">
      <c r="A143" s="2">
        <v>42439</v>
      </c>
      <c r="B143" s="32">
        <v>0.45191652777777774</v>
      </c>
      <c r="C143" s="4">
        <v>13.163</v>
      </c>
      <c r="D143" s="4">
        <v>2.6276999999999999</v>
      </c>
      <c r="E143" s="4" t="s">
        <v>155</v>
      </c>
      <c r="F143" s="4">
        <v>26277.16763</v>
      </c>
      <c r="G143" s="4">
        <v>310.89999999999998</v>
      </c>
      <c r="H143" s="4">
        <v>29.5</v>
      </c>
      <c r="I143" s="4">
        <v>678.9</v>
      </c>
      <c r="K143" s="4">
        <v>0.1</v>
      </c>
      <c r="L143" s="4">
        <v>60</v>
      </c>
      <c r="M143" s="4">
        <v>0.86250000000000004</v>
      </c>
      <c r="N143" s="4">
        <v>11.3529</v>
      </c>
      <c r="O143" s="4">
        <v>2.2663000000000002</v>
      </c>
      <c r="P143" s="4">
        <v>268.10340000000002</v>
      </c>
      <c r="Q143" s="4">
        <v>25.4314</v>
      </c>
      <c r="R143" s="4">
        <v>293.5</v>
      </c>
      <c r="S143" s="4">
        <v>198.22800000000001</v>
      </c>
      <c r="T143" s="4">
        <v>18.8033</v>
      </c>
      <c r="U143" s="4">
        <v>217</v>
      </c>
      <c r="V143" s="4">
        <v>678.92539999999997</v>
      </c>
      <c r="Y143" s="4">
        <v>51.773000000000003</v>
      </c>
      <c r="Z143" s="4">
        <v>0</v>
      </c>
      <c r="AA143" s="4">
        <v>8.6199999999999999E-2</v>
      </c>
      <c r="AB143" s="4" t="s">
        <v>384</v>
      </c>
      <c r="AC143" s="4">
        <v>0</v>
      </c>
      <c r="AD143" s="4">
        <v>11.9</v>
      </c>
      <c r="AE143" s="4">
        <v>844</v>
      </c>
      <c r="AF143" s="4">
        <v>867</v>
      </c>
      <c r="AG143" s="4">
        <v>809</v>
      </c>
      <c r="AH143" s="4">
        <v>0</v>
      </c>
      <c r="AI143" s="4">
        <v>0</v>
      </c>
      <c r="AJ143" s="4">
        <v>0</v>
      </c>
      <c r="AK143" s="4">
        <v>984</v>
      </c>
      <c r="AL143" s="4">
        <v>-40</v>
      </c>
      <c r="AM143" s="4">
        <v>0</v>
      </c>
      <c r="AN143" s="4">
        <v>24</v>
      </c>
      <c r="AO143" s="4">
        <v>192</v>
      </c>
      <c r="AP143" s="4">
        <v>191</v>
      </c>
      <c r="AQ143" s="4">
        <v>2.2000000000000002</v>
      </c>
      <c r="AR143" s="4">
        <v>195</v>
      </c>
      <c r="AS143" s="4" t="s">
        <v>155</v>
      </c>
      <c r="AT143" s="4">
        <v>2</v>
      </c>
      <c r="AU143" s="5">
        <v>0.65982638888888889</v>
      </c>
      <c r="AV143" s="4">
        <v>47.160341000000003</v>
      </c>
      <c r="AW143" s="4">
        <v>-88.490632000000005</v>
      </c>
      <c r="AX143" s="4">
        <v>313.60000000000002</v>
      </c>
      <c r="AY143" s="4">
        <v>28</v>
      </c>
      <c r="AZ143" s="4">
        <v>12</v>
      </c>
      <c r="BA143" s="4">
        <v>11</v>
      </c>
      <c r="BB143" s="4" t="s">
        <v>437</v>
      </c>
      <c r="BC143" s="4">
        <v>1.4048</v>
      </c>
      <c r="BD143" s="4">
        <v>1.5047999999999999</v>
      </c>
      <c r="BE143" s="4">
        <v>2.4060000000000001</v>
      </c>
      <c r="BF143" s="4">
        <v>14.063000000000001</v>
      </c>
      <c r="BG143" s="4">
        <v>13.17</v>
      </c>
      <c r="BH143" s="4">
        <v>0.94</v>
      </c>
      <c r="BI143" s="4">
        <v>15.948</v>
      </c>
      <c r="BJ143" s="4">
        <v>2515.2310000000002</v>
      </c>
      <c r="BK143" s="4">
        <v>319.56900000000002</v>
      </c>
      <c r="BL143" s="4">
        <v>6.22</v>
      </c>
      <c r="BM143" s="4">
        <v>0.59</v>
      </c>
      <c r="BN143" s="4">
        <v>6.81</v>
      </c>
      <c r="BO143" s="4">
        <v>4.5990000000000002</v>
      </c>
      <c r="BP143" s="4">
        <v>0.436</v>
      </c>
      <c r="BQ143" s="4">
        <v>5.0350000000000001</v>
      </c>
      <c r="BR143" s="4">
        <v>4.9737999999999998</v>
      </c>
      <c r="BU143" s="4">
        <v>2.2759999999999998</v>
      </c>
      <c r="BW143" s="4">
        <v>13.893000000000001</v>
      </c>
      <c r="BX143" s="4">
        <v>0.23841799999999999</v>
      </c>
      <c r="BY143" s="4">
        <v>-5</v>
      </c>
      <c r="BZ143" s="4">
        <v>0.63361299999999998</v>
      </c>
      <c r="CA143" s="4">
        <v>5.8263400000000001</v>
      </c>
      <c r="CB143" s="4">
        <v>12.798983</v>
      </c>
      <c r="CC143" s="4">
        <f t="shared" si="19"/>
        <v>1.539319028</v>
      </c>
      <c r="CE143" s="4">
        <f t="shared" si="20"/>
        <v>10946.979465451381</v>
      </c>
      <c r="CF143" s="4">
        <f t="shared" si="21"/>
        <v>1390.85248265262</v>
      </c>
      <c r="CG143" s="4">
        <f t="shared" si="22"/>
        <v>21.913709559299999</v>
      </c>
      <c r="CH143" s="4">
        <f t="shared" si="23"/>
        <v>21.647350269324001</v>
      </c>
    </row>
    <row r="144" spans="1:86">
      <c r="A144" s="2">
        <v>42439</v>
      </c>
      <c r="B144" s="32">
        <v>0.45192810185185189</v>
      </c>
      <c r="C144" s="4">
        <v>12.693</v>
      </c>
      <c r="D144" s="4">
        <v>3.4361999999999999</v>
      </c>
      <c r="E144" s="4" t="s">
        <v>155</v>
      </c>
      <c r="F144" s="4">
        <v>34362.301325</v>
      </c>
      <c r="G144" s="4">
        <v>238.6</v>
      </c>
      <c r="H144" s="4">
        <v>29.5</v>
      </c>
      <c r="I144" s="4">
        <v>945.8</v>
      </c>
      <c r="K144" s="4">
        <v>0.1</v>
      </c>
      <c r="L144" s="4">
        <v>73</v>
      </c>
      <c r="M144" s="4">
        <v>0.85850000000000004</v>
      </c>
      <c r="N144" s="4">
        <v>10.897</v>
      </c>
      <c r="O144" s="4">
        <v>2.95</v>
      </c>
      <c r="P144" s="4">
        <v>204.86160000000001</v>
      </c>
      <c r="Q144" s="4">
        <v>25.325900000000001</v>
      </c>
      <c r="R144" s="4">
        <v>230.2</v>
      </c>
      <c r="S144" s="4">
        <v>151.46889999999999</v>
      </c>
      <c r="T144" s="4">
        <v>18.725200000000001</v>
      </c>
      <c r="U144" s="4">
        <v>170.2</v>
      </c>
      <c r="V144" s="4">
        <v>945.78229999999996</v>
      </c>
      <c r="Y144" s="4">
        <v>62.670999999999999</v>
      </c>
      <c r="Z144" s="4">
        <v>0</v>
      </c>
      <c r="AA144" s="4">
        <v>8.5900000000000004E-2</v>
      </c>
      <c r="AB144" s="4" t="s">
        <v>384</v>
      </c>
      <c r="AC144" s="4">
        <v>0</v>
      </c>
      <c r="AD144" s="4">
        <v>11.8</v>
      </c>
      <c r="AE144" s="4">
        <v>845</v>
      </c>
      <c r="AF144" s="4">
        <v>868</v>
      </c>
      <c r="AG144" s="4">
        <v>810</v>
      </c>
      <c r="AH144" s="4">
        <v>0</v>
      </c>
      <c r="AI144" s="4">
        <v>0</v>
      </c>
      <c r="AJ144" s="4">
        <v>0</v>
      </c>
      <c r="AK144" s="4">
        <v>984</v>
      </c>
      <c r="AL144" s="4">
        <v>-40</v>
      </c>
      <c r="AM144" s="4">
        <v>0</v>
      </c>
      <c r="AN144" s="4">
        <v>24</v>
      </c>
      <c r="AO144" s="4">
        <v>191.4</v>
      </c>
      <c r="AP144" s="4">
        <v>190.4</v>
      </c>
      <c r="AQ144" s="4">
        <v>2.1</v>
      </c>
      <c r="AR144" s="4">
        <v>195</v>
      </c>
      <c r="AS144" s="4" t="s">
        <v>155</v>
      </c>
      <c r="AT144" s="4">
        <v>2</v>
      </c>
      <c r="AU144" s="5">
        <v>0.65983796296296293</v>
      </c>
      <c r="AV144" s="4">
        <v>47.160231000000003</v>
      </c>
      <c r="AW144" s="4">
        <v>-88.490632000000005</v>
      </c>
      <c r="AX144" s="4">
        <v>313.10000000000002</v>
      </c>
      <c r="AY144" s="4">
        <v>28</v>
      </c>
      <c r="AZ144" s="4">
        <v>12</v>
      </c>
      <c r="BA144" s="4">
        <v>11</v>
      </c>
      <c r="BB144" s="4" t="s">
        <v>437</v>
      </c>
      <c r="BC144" s="4">
        <v>1.8011999999999999</v>
      </c>
      <c r="BD144" s="4">
        <v>1.8892</v>
      </c>
      <c r="BE144" s="4">
        <v>2.9</v>
      </c>
      <c r="BF144" s="4">
        <v>14.063000000000001</v>
      </c>
      <c r="BG144" s="4">
        <v>12.79</v>
      </c>
      <c r="BH144" s="4">
        <v>0.91</v>
      </c>
      <c r="BI144" s="4">
        <v>16.481999999999999</v>
      </c>
      <c r="BJ144" s="4">
        <v>2370.0030000000002</v>
      </c>
      <c r="BK144" s="4">
        <v>408.36200000000002</v>
      </c>
      <c r="BL144" s="4">
        <v>4.6660000000000004</v>
      </c>
      <c r="BM144" s="4">
        <v>0.57699999999999996</v>
      </c>
      <c r="BN144" s="4">
        <v>5.2430000000000003</v>
      </c>
      <c r="BO144" s="4">
        <v>3.45</v>
      </c>
      <c r="BP144" s="4">
        <v>0.42599999999999999</v>
      </c>
      <c r="BQ144" s="4">
        <v>3.8759999999999999</v>
      </c>
      <c r="BR144" s="4">
        <v>6.8018999999999998</v>
      </c>
      <c r="BU144" s="4">
        <v>2.7040000000000002</v>
      </c>
      <c r="BW144" s="4">
        <v>13.576000000000001</v>
      </c>
      <c r="BX144" s="4">
        <v>0.28142699999999998</v>
      </c>
      <c r="BY144" s="4">
        <v>-5</v>
      </c>
      <c r="BZ144" s="4">
        <v>0.63277399999999995</v>
      </c>
      <c r="CA144" s="4">
        <v>6.8773730000000004</v>
      </c>
      <c r="CB144" s="4">
        <v>12.782035</v>
      </c>
      <c r="CC144" s="4">
        <f t="shared" si="19"/>
        <v>1.8170019466</v>
      </c>
      <c r="CE144" s="4">
        <f t="shared" si="20"/>
        <v>12175.647797662894</v>
      </c>
      <c r="CF144" s="4">
        <f t="shared" si="21"/>
        <v>2097.9179713904223</v>
      </c>
      <c r="CG144" s="4">
        <f t="shared" si="22"/>
        <v>19.912553217755999</v>
      </c>
      <c r="CH144" s="4">
        <f t="shared" si="23"/>
        <v>34.944064946298901</v>
      </c>
    </row>
    <row r="145" spans="1:86">
      <c r="A145" s="2">
        <v>42439</v>
      </c>
      <c r="B145" s="32">
        <v>0.45193967592592593</v>
      </c>
      <c r="C145" s="4">
        <v>12.419</v>
      </c>
      <c r="D145" s="4">
        <v>3.7856000000000001</v>
      </c>
      <c r="E145" s="4" t="s">
        <v>155</v>
      </c>
      <c r="F145" s="4">
        <v>37855.678807999997</v>
      </c>
      <c r="G145" s="4">
        <v>253.5</v>
      </c>
      <c r="H145" s="4">
        <v>29.5</v>
      </c>
      <c r="I145" s="4">
        <v>1169.5999999999999</v>
      </c>
      <c r="K145" s="4">
        <v>0</v>
      </c>
      <c r="L145" s="4">
        <v>84</v>
      </c>
      <c r="M145" s="4">
        <v>0.85719999999999996</v>
      </c>
      <c r="N145" s="4">
        <v>10.6454</v>
      </c>
      <c r="O145" s="4">
        <v>3.2450000000000001</v>
      </c>
      <c r="P145" s="4">
        <v>217.31979999999999</v>
      </c>
      <c r="Q145" s="4">
        <v>25.287800000000001</v>
      </c>
      <c r="R145" s="4">
        <v>242.6</v>
      </c>
      <c r="S145" s="4">
        <v>160.68010000000001</v>
      </c>
      <c r="T145" s="4">
        <v>18.697099999999999</v>
      </c>
      <c r="U145" s="4">
        <v>179.4</v>
      </c>
      <c r="V145" s="4">
        <v>1169.6452999999999</v>
      </c>
      <c r="Y145" s="4">
        <v>72.001000000000005</v>
      </c>
      <c r="Z145" s="4">
        <v>0</v>
      </c>
      <c r="AA145" s="4">
        <v>0</v>
      </c>
      <c r="AB145" s="4" t="s">
        <v>384</v>
      </c>
      <c r="AC145" s="4">
        <v>0</v>
      </c>
      <c r="AD145" s="4">
        <v>11.9</v>
      </c>
      <c r="AE145" s="4">
        <v>845</v>
      </c>
      <c r="AF145" s="4">
        <v>869</v>
      </c>
      <c r="AG145" s="4">
        <v>811</v>
      </c>
      <c r="AH145" s="4">
        <v>0</v>
      </c>
      <c r="AI145" s="4">
        <v>0</v>
      </c>
      <c r="AJ145" s="4">
        <v>0</v>
      </c>
      <c r="AK145" s="4">
        <v>984</v>
      </c>
      <c r="AL145" s="4">
        <v>-40</v>
      </c>
      <c r="AM145" s="4">
        <v>0</v>
      </c>
      <c r="AN145" s="4">
        <v>24</v>
      </c>
      <c r="AO145" s="4">
        <v>191.6</v>
      </c>
      <c r="AP145" s="4">
        <v>190</v>
      </c>
      <c r="AQ145" s="4">
        <v>2.1</v>
      </c>
      <c r="AR145" s="4">
        <v>195</v>
      </c>
      <c r="AS145" s="4" t="s">
        <v>155</v>
      </c>
      <c r="AT145" s="4">
        <v>2</v>
      </c>
      <c r="AU145" s="5">
        <v>0.65984953703703708</v>
      </c>
      <c r="AV145" s="4">
        <v>47.160114</v>
      </c>
      <c r="AW145" s="4">
        <v>-88.490615000000005</v>
      </c>
      <c r="AX145" s="4">
        <v>312.89999999999998</v>
      </c>
      <c r="AY145" s="4">
        <v>28.7</v>
      </c>
      <c r="AZ145" s="4">
        <v>12</v>
      </c>
      <c r="BA145" s="4">
        <v>11</v>
      </c>
      <c r="BB145" s="4" t="s">
        <v>437</v>
      </c>
      <c r="BC145" s="4">
        <v>1.8988</v>
      </c>
      <c r="BD145" s="4">
        <v>1.0012000000000001</v>
      </c>
      <c r="BE145" s="4">
        <v>2.8952</v>
      </c>
      <c r="BF145" s="4">
        <v>14.063000000000001</v>
      </c>
      <c r="BG145" s="4">
        <v>12.67</v>
      </c>
      <c r="BH145" s="4">
        <v>0.9</v>
      </c>
      <c r="BI145" s="4">
        <v>16.657</v>
      </c>
      <c r="BJ145" s="4">
        <v>2304.3679999999999</v>
      </c>
      <c r="BK145" s="4">
        <v>447.08</v>
      </c>
      <c r="BL145" s="4">
        <v>4.9260000000000002</v>
      </c>
      <c r="BM145" s="4">
        <v>0.57299999999999995</v>
      </c>
      <c r="BN145" s="4">
        <v>5.5</v>
      </c>
      <c r="BO145" s="4">
        <v>3.6419999999999999</v>
      </c>
      <c r="BP145" s="4">
        <v>0.42399999999999999</v>
      </c>
      <c r="BQ145" s="4">
        <v>4.0659999999999998</v>
      </c>
      <c r="BR145" s="4">
        <v>8.3721999999999994</v>
      </c>
      <c r="BU145" s="4">
        <v>3.0920000000000001</v>
      </c>
      <c r="BW145" s="4">
        <v>0</v>
      </c>
      <c r="BX145" s="4">
        <v>0.34632800000000002</v>
      </c>
      <c r="BY145" s="4">
        <v>-5</v>
      </c>
      <c r="BZ145" s="4">
        <v>0.63383900000000004</v>
      </c>
      <c r="CA145" s="4">
        <v>8.4633900000000004</v>
      </c>
      <c r="CB145" s="4">
        <v>12.803547999999999</v>
      </c>
      <c r="CC145" s="4">
        <f t="shared" si="19"/>
        <v>2.2360276379999999</v>
      </c>
      <c r="CE145" s="4">
        <f t="shared" si="20"/>
        <v>14568.56552037744</v>
      </c>
      <c r="CF145" s="4">
        <f t="shared" si="21"/>
        <v>2826.5078636963999</v>
      </c>
      <c r="CG145" s="4">
        <f t="shared" si="22"/>
        <v>25.705871373779999</v>
      </c>
      <c r="CH145" s="4">
        <f t="shared" si="23"/>
        <v>52.930323737225997</v>
      </c>
    </row>
    <row r="146" spans="1:86">
      <c r="A146" s="2">
        <v>42439</v>
      </c>
      <c r="B146" s="32">
        <v>0.45195125000000003</v>
      </c>
      <c r="C146" s="4">
        <v>12.493</v>
      </c>
      <c r="D146" s="4">
        <v>3.6193</v>
      </c>
      <c r="E146" s="4" t="s">
        <v>155</v>
      </c>
      <c r="F146" s="4">
        <v>36192.852320999998</v>
      </c>
      <c r="G146" s="4">
        <v>315.7</v>
      </c>
      <c r="H146" s="4">
        <v>29.3</v>
      </c>
      <c r="I146" s="4">
        <v>1344.7</v>
      </c>
      <c r="K146" s="4">
        <v>0</v>
      </c>
      <c r="L146" s="4">
        <v>91</v>
      </c>
      <c r="M146" s="4">
        <v>0.85799999999999998</v>
      </c>
      <c r="N146" s="4">
        <v>10.7181</v>
      </c>
      <c r="O146" s="4">
        <v>3.1052</v>
      </c>
      <c r="P146" s="4">
        <v>270.85910000000001</v>
      </c>
      <c r="Q146" s="4">
        <v>25.149100000000001</v>
      </c>
      <c r="R146" s="4">
        <v>296</v>
      </c>
      <c r="S146" s="4">
        <v>200.2655</v>
      </c>
      <c r="T146" s="4">
        <v>18.5945</v>
      </c>
      <c r="U146" s="4">
        <v>218.9</v>
      </c>
      <c r="V146" s="4">
        <v>1344.6738</v>
      </c>
      <c r="Y146" s="4">
        <v>77.912000000000006</v>
      </c>
      <c r="Z146" s="4">
        <v>0</v>
      </c>
      <c r="AA146" s="4">
        <v>0</v>
      </c>
      <c r="AB146" s="4" t="s">
        <v>384</v>
      </c>
      <c r="AC146" s="4">
        <v>0</v>
      </c>
      <c r="AD146" s="4">
        <v>11.8</v>
      </c>
      <c r="AE146" s="4">
        <v>846</v>
      </c>
      <c r="AF146" s="4">
        <v>870</v>
      </c>
      <c r="AG146" s="4">
        <v>812</v>
      </c>
      <c r="AH146" s="4">
        <v>0</v>
      </c>
      <c r="AI146" s="4">
        <v>0</v>
      </c>
      <c r="AJ146" s="4">
        <v>0</v>
      </c>
      <c r="AK146" s="4">
        <v>984</v>
      </c>
      <c r="AL146" s="4">
        <v>-40</v>
      </c>
      <c r="AM146" s="4">
        <v>0</v>
      </c>
      <c r="AN146" s="4">
        <v>24</v>
      </c>
      <c r="AO146" s="4">
        <v>192</v>
      </c>
      <c r="AP146" s="4">
        <v>190.6</v>
      </c>
      <c r="AQ146" s="4">
        <v>1.9</v>
      </c>
      <c r="AR146" s="4">
        <v>195</v>
      </c>
      <c r="AS146" s="4" t="s">
        <v>155</v>
      </c>
      <c r="AT146" s="4">
        <v>2</v>
      </c>
      <c r="AU146" s="5">
        <v>0.65986111111111112</v>
      </c>
      <c r="AV146" s="4">
        <v>47.159998999999999</v>
      </c>
      <c r="AW146" s="4">
        <v>-88.490594000000002</v>
      </c>
      <c r="AX146" s="4">
        <v>312.7</v>
      </c>
      <c r="AY146" s="4">
        <v>31</v>
      </c>
      <c r="AZ146" s="4">
        <v>12</v>
      </c>
      <c r="BA146" s="4">
        <v>11</v>
      </c>
      <c r="BB146" s="4" t="s">
        <v>437</v>
      </c>
      <c r="BC146" s="4">
        <v>1.794</v>
      </c>
      <c r="BD146" s="4">
        <v>1.1000000000000001</v>
      </c>
      <c r="BE146" s="4">
        <v>2.4964</v>
      </c>
      <c r="BF146" s="4">
        <v>14.063000000000001</v>
      </c>
      <c r="BG146" s="4">
        <v>12.74</v>
      </c>
      <c r="BH146" s="4">
        <v>0.91</v>
      </c>
      <c r="BI146" s="4">
        <v>16.556000000000001</v>
      </c>
      <c r="BJ146" s="4">
        <v>2328.3829999999998</v>
      </c>
      <c r="BK146" s="4">
        <v>429.34100000000001</v>
      </c>
      <c r="BL146" s="4">
        <v>6.1619999999999999</v>
      </c>
      <c r="BM146" s="4">
        <v>0.57199999999999995</v>
      </c>
      <c r="BN146" s="4">
        <v>6.734</v>
      </c>
      <c r="BO146" s="4">
        <v>4.556</v>
      </c>
      <c r="BP146" s="4">
        <v>0.42299999999999999</v>
      </c>
      <c r="BQ146" s="4">
        <v>4.9790000000000001</v>
      </c>
      <c r="BR146" s="4">
        <v>9.6593999999999998</v>
      </c>
      <c r="BU146" s="4">
        <v>3.3580000000000001</v>
      </c>
      <c r="BW146" s="4">
        <v>0</v>
      </c>
      <c r="BX146" s="4">
        <v>0.34715800000000002</v>
      </c>
      <c r="BY146" s="4">
        <v>-5</v>
      </c>
      <c r="BZ146" s="4">
        <v>0.63438700000000003</v>
      </c>
      <c r="CA146" s="4">
        <v>8.4836740000000006</v>
      </c>
      <c r="CB146" s="4">
        <v>12.814617</v>
      </c>
      <c r="CC146" s="4">
        <f t="shared" si="19"/>
        <v>2.2413866707999999</v>
      </c>
      <c r="CE146" s="4">
        <f t="shared" si="20"/>
        <v>14755.672012399073</v>
      </c>
      <c r="CF146" s="4">
        <f t="shared" si="21"/>
        <v>2720.8646418889984</v>
      </c>
      <c r="CG146" s="4">
        <f t="shared" si="22"/>
        <v>31.553438995962004</v>
      </c>
      <c r="CH146" s="4">
        <f t="shared" si="23"/>
        <v>61.214558874793198</v>
      </c>
    </row>
    <row r="147" spans="1:86">
      <c r="A147" s="2">
        <v>42439</v>
      </c>
      <c r="B147" s="32">
        <v>0.45196282407407407</v>
      </c>
      <c r="C147" s="4">
        <v>12.852</v>
      </c>
      <c r="D147" s="4">
        <v>2.8519000000000001</v>
      </c>
      <c r="E147" s="4" t="s">
        <v>155</v>
      </c>
      <c r="F147" s="4">
        <v>28518.626506000001</v>
      </c>
      <c r="G147" s="4">
        <v>366.8</v>
      </c>
      <c r="H147" s="4">
        <v>29.3</v>
      </c>
      <c r="I147" s="4">
        <v>1273.5999999999999</v>
      </c>
      <c r="K147" s="4">
        <v>0</v>
      </c>
      <c r="L147" s="4">
        <v>90</v>
      </c>
      <c r="M147" s="4">
        <v>0.86219999999999997</v>
      </c>
      <c r="N147" s="4">
        <v>11.0816</v>
      </c>
      <c r="O147" s="4">
        <v>2.4588999999999999</v>
      </c>
      <c r="P147" s="4">
        <v>316.26350000000002</v>
      </c>
      <c r="Q147" s="4">
        <v>25.263100000000001</v>
      </c>
      <c r="R147" s="4">
        <v>341.5</v>
      </c>
      <c r="S147" s="4">
        <v>233.83619999999999</v>
      </c>
      <c r="T147" s="4">
        <v>18.678799999999999</v>
      </c>
      <c r="U147" s="4">
        <v>252.5</v>
      </c>
      <c r="V147" s="4">
        <v>1273.5639000000001</v>
      </c>
      <c r="Y147" s="4">
        <v>77.47</v>
      </c>
      <c r="Z147" s="4">
        <v>0</v>
      </c>
      <c r="AA147" s="4">
        <v>0</v>
      </c>
      <c r="AB147" s="4" t="s">
        <v>384</v>
      </c>
      <c r="AC147" s="4">
        <v>0</v>
      </c>
      <c r="AD147" s="4">
        <v>12</v>
      </c>
      <c r="AE147" s="4">
        <v>845</v>
      </c>
      <c r="AF147" s="4">
        <v>868</v>
      </c>
      <c r="AG147" s="4">
        <v>812</v>
      </c>
      <c r="AH147" s="4">
        <v>0</v>
      </c>
      <c r="AI147" s="4">
        <v>0</v>
      </c>
      <c r="AJ147" s="4">
        <v>0</v>
      </c>
      <c r="AK147" s="4">
        <v>984</v>
      </c>
      <c r="AL147" s="4">
        <v>-40</v>
      </c>
      <c r="AM147" s="4">
        <v>0</v>
      </c>
      <c r="AN147" s="4">
        <v>24</v>
      </c>
      <c r="AO147" s="4">
        <v>192</v>
      </c>
      <c r="AP147" s="4">
        <v>191</v>
      </c>
      <c r="AQ147" s="4">
        <v>1.9</v>
      </c>
      <c r="AR147" s="4">
        <v>195</v>
      </c>
      <c r="AS147" s="4" t="s">
        <v>155</v>
      </c>
      <c r="AT147" s="4">
        <v>2</v>
      </c>
      <c r="AU147" s="5">
        <v>0.65987268518518516</v>
      </c>
      <c r="AV147" s="4">
        <v>47.159882000000003</v>
      </c>
      <c r="AW147" s="4">
        <v>-88.490519000000006</v>
      </c>
      <c r="AX147" s="4">
        <v>313</v>
      </c>
      <c r="AY147" s="4">
        <v>31</v>
      </c>
      <c r="AZ147" s="4">
        <v>12</v>
      </c>
      <c r="BA147" s="4">
        <v>11</v>
      </c>
      <c r="BB147" s="4" t="s">
        <v>437</v>
      </c>
      <c r="BC147" s="4">
        <v>1.2951999999999999</v>
      </c>
      <c r="BD147" s="4">
        <v>1.1012</v>
      </c>
      <c r="BE147" s="4">
        <v>2.1964000000000001</v>
      </c>
      <c r="BF147" s="4">
        <v>14.063000000000001</v>
      </c>
      <c r="BG147" s="4">
        <v>13.15</v>
      </c>
      <c r="BH147" s="4">
        <v>0.94</v>
      </c>
      <c r="BI147" s="4">
        <v>15.978999999999999</v>
      </c>
      <c r="BJ147" s="4">
        <v>2458.5740000000001</v>
      </c>
      <c r="BK147" s="4">
        <v>347.221</v>
      </c>
      <c r="BL147" s="4">
        <v>7.3479999999999999</v>
      </c>
      <c r="BM147" s="4">
        <v>0.58699999999999997</v>
      </c>
      <c r="BN147" s="4">
        <v>7.9349999999999996</v>
      </c>
      <c r="BO147" s="4">
        <v>5.4329999999999998</v>
      </c>
      <c r="BP147" s="4">
        <v>0.434</v>
      </c>
      <c r="BQ147" s="4">
        <v>5.867</v>
      </c>
      <c r="BR147" s="4">
        <v>9.3431999999999995</v>
      </c>
      <c r="BU147" s="4">
        <v>3.41</v>
      </c>
      <c r="BW147" s="4">
        <v>0</v>
      </c>
      <c r="BX147" s="4">
        <v>0.356068</v>
      </c>
      <c r="BY147" s="4">
        <v>-5</v>
      </c>
      <c r="BZ147" s="4">
        <v>0.63829100000000005</v>
      </c>
      <c r="CA147" s="4">
        <v>8.7014119999999995</v>
      </c>
      <c r="CB147" s="4">
        <v>12.893478</v>
      </c>
      <c r="CC147" s="4">
        <f t="shared" si="19"/>
        <v>2.2989130503999999</v>
      </c>
      <c r="CE147" s="4">
        <f t="shared" si="20"/>
        <v>15980.619783946535</v>
      </c>
      <c r="CF147" s="4">
        <f t="shared" si="21"/>
        <v>2256.920793110844</v>
      </c>
      <c r="CG147" s="4">
        <f t="shared" si="22"/>
        <v>38.135234600387996</v>
      </c>
      <c r="CH147" s="4">
        <f t="shared" si="23"/>
        <v>60.73037735100479</v>
      </c>
    </row>
    <row r="148" spans="1:86">
      <c r="A148" s="2">
        <v>42439</v>
      </c>
      <c r="B148" s="32">
        <v>0.45197439814814816</v>
      </c>
      <c r="C148" s="4">
        <v>13.23</v>
      </c>
      <c r="D148" s="4">
        <v>2.2913000000000001</v>
      </c>
      <c r="E148" s="4" t="s">
        <v>155</v>
      </c>
      <c r="F148" s="4">
        <v>22912.519480999999</v>
      </c>
      <c r="G148" s="4">
        <v>397.6</v>
      </c>
      <c r="H148" s="4">
        <v>29.2</v>
      </c>
      <c r="I148" s="4">
        <v>1056.2</v>
      </c>
      <c r="K148" s="4">
        <v>0</v>
      </c>
      <c r="L148" s="4">
        <v>86</v>
      </c>
      <c r="M148" s="4">
        <v>0.86460000000000004</v>
      </c>
      <c r="N148" s="4">
        <v>11.438599999999999</v>
      </c>
      <c r="O148" s="4">
        <v>1.9810000000000001</v>
      </c>
      <c r="P148" s="4">
        <v>343.75360000000001</v>
      </c>
      <c r="Q148" s="4">
        <v>25.246300000000002</v>
      </c>
      <c r="R148" s="4">
        <v>369</v>
      </c>
      <c r="S148" s="4">
        <v>254.16159999999999</v>
      </c>
      <c r="T148" s="4">
        <v>18.666399999999999</v>
      </c>
      <c r="U148" s="4">
        <v>272.8</v>
      </c>
      <c r="V148" s="4">
        <v>1056.2497000000001</v>
      </c>
      <c r="Y148" s="4">
        <v>74.355999999999995</v>
      </c>
      <c r="Z148" s="4">
        <v>0</v>
      </c>
      <c r="AA148" s="4">
        <v>0</v>
      </c>
      <c r="AB148" s="4" t="s">
        <v>384</v>
      </c>
      <c r="AC148" s="4">
        <v>0</v>
      </c>
      <c r="AD148" s="4">
        <v>12</v>
      </c>
      <c r="AE148" s="4">
        <v>845</v>
      </c>
      <c r="AF148" s="4">
        <v>868</v>
      </c>
      <c r="AG148" s="4">
        <v>813</v>
      </c>
      <c r="AH148" s="4">
        <v>0</v>
      </c>
      <c r="AI148" s="4">
        <v>0</v>
      </c>
      <c r="AJ148" s="4">
        <v>0</v>
      </c>
      <c r="AK148" s="4">
        <v>984</v>
      </c>
      <c r="AL148" s="4">
        <v>-40</v>
      </c>
      <c r="AM148" s="4">
        <v>0</v>
      </c>
      <c r="AN148" s="4">
        <v>24</v>
      </c>
      <c r="AO148" s="4">
        <v>192</v>
      </c>
      <c r="AP148" s="4">
        <v>191</v>
      </c>
      <c r="AQ148" s="4">
        <v>2.2000000000000002</v>
      </c>
      <c r="AR148" s="4">
        <v>195</v>
      </c>
      <c r="AS148" s="4" t="s">
        <v>155</v>
      </c>
      <c r="AT148" s="4">
        <v>2</v>
      </c>
      <c r="AU148" s="5">
        <v>0.6598842592592592</v>
      </c>
      <c r="AV148" s="4">
        <v>47.159776000000001</v>
      </c>
      <c r="AW148" s="4">
        <v>-88.490404999999996</v>
      </c>
      <c r="AX148" s="4">
        <v>312.5</v>
      </c>
      <c r="AY148" s="4">
        <v>33.6</v>
      </c>
      <c r="AZ148" s="4">
        <v>12</v>
      </c>
      <c r="BA148" s="4">
        <v>11</v>
      </c>
      <c r="BB148" s="4" t="s">
        <v>437</v>
      </c>
      <c r="BC148" s="4">
        <v>0.9012</v>
      </c>
      <c r="BD148" s="4">
        <v>1.2023999999999999</v>
      </c>
      <c r="BE148" s="4">
        <v>1.9024000000000001</v>
      </c>
      <c r="BF148" s="4">
        <v>14.063000000000001</v>
      </c>
      <c r="BG148" s="4">
        <v>13.39</v>
      </c>
      <c r="BH148" s="4">
        <v>0.95</v>
      </c>
      <c r="BI148" s="4">
        <v>15.661</v>
      </c>
      <c r="BJ148" s="4">
        <v>2564.6439999999998</v>
      </c>
      <c r="BK148" s="4">
        <v>282.69400000000002</v>
      </c>
      <c r="BL148" s="4">
        <v>8.0709999999999997</v>
      </c>
      <c r="BM148" s="4">
        <v>0.59299999999999997</v>
      </c>
      <c r="BN148" s="4">
        <v>8.6639999999999997</v>
      </c>
      <c r="BO148" s="4">
        <v>5.968</v>
      </c>
      <c r="BP148" s="4">
        <v>0.438</v>
      </c>
      <c r="BQ148" s="4">
        <v>6.4059999999999997</v>
      </c>
      <c r="BR148" s="4">
        <v>7.8310000000000004</v>
      </c>
      <c r="BU148" s="4">
        <v>3.3079999999999998</v>
      </c>
      <c r="BW148" s="4">
        <v>0</v>
      </c>
      <c r="BX148" s="4">
        <v>0.31237799999999999</v>
      </c>
      <c r="BY148" s="4">
        <v>-5</v>
      </c>
      <c r="BZ148" s="4">
        <v>0.63916099999999998</v>
      </c>
      <c r="CA148" s="4">
        <v>7.633737</v>
      </c>
      <c r="CB148" s="4">
        <v>12.911052</v>
      </c>
      <c r="CC148" s="4">
        <f t="shared" ref="CC148:CC152" si="24">CA148*0.2642</f>
        <v>2.0168333154</v>
      </c>
      <c r="CE148" s="4">
        <f t="shared" ref="CE148:CE152" si="25">BJ148*$CA148*0.747</f>
        <v>14624.629892587114</v>
      </c>
      <c r="CF148" s="4">
        <f t="shared" ref="CF148:CF152" si="26">BK148*$CA148*0.747</f>
        <v>1612.0347006660661</v>
      </c>
      <c r="CG148" s="4">
        <f t="shared" ref="CG148:CG152" si="27">BQ148*$CA148*0.747</f>
        <v>36.529584258833999</v>
      </c>
      <c r="CH148" s="4">
        <f t="shared" ref="CH148:CH152" si="28">BR148*$CA148*0.747</f>
        <v>44.655506451908998</v>
      </c>
    </row>
    <row r="149" spans="1:86">
      <c r="A149" s="2">
        <v>42439</v>
      </c>
      <c r="B149" s="32">
        <v>0.4519859722222222</v>
      </c>
      <c r="C149" s="4">
        <v>13.23</v>
      </c>
      <c r="D149" s="4">
        <v>2.2191000000000001</v>
      </c>
      <c r="E149" s="4" t="s">
        <v>155</v>
      </c>
      <c r="F149" s="4">
        <v>22191.428571</v>
      </c>
      <c r="G149" s="4">
        <v>411.9</v>
      </c>
      <c r="H149" s="4">
        <v>29.2</v>
      </c>
      <c r="I149" s="4">
        <v>1020</v>
      </c>
      <c r="K149" s="4">
        <v>0</v>
      </c>
      <c r="L149" s="4">
        <v>85</v>
      </c>
      <c r="M149" s="4">
        <v>0.86529999999999996</v>
      </c>
      <c r="N149" s="4">
        <v>11.4474</v>
      </c>
      <c r="O149" s="4">
        <v>1.9200999999999999</v>
      </c>
      <c r="P149" s="4">
        <v>356.42039999999997</v>
      </c>
      <c r="Q149" s="4">
        <v>25.265699999999999</v>
      </c>
      <c r="R149" s="4">
        <v>381.7</v>
      </c>
      <c r="S149" s="4">
        <v>263.52710000000002</v>
      </c>
      <c r="T149" s="4">
        <v>18.680700000000002</v>
      </c>
      <c r="U149" s="4">
        <v>282.2</v>
      </c>
      <c r="V149" s="4">
        <v>1019.9571</v>
      </c>
      <c r="Y149" s="4">
        <v>73.492999999999995</v>
      </c>
      <c r="Z149" s="4">
        <v>0</v>
      </c>
      <c r="AA149" s="4">
        <v>0</v>
      </c>
      <c r="AB149" s="4" t="s">
        <v>384</v>
      </c>
      <c r="AC149" s="4">
        <v>0</v>
      </c>
      <c r="AD149" s="4">
        <v>11.9</v>
      </c>
      <c r="AE149" s="4">
        <v>845</v>
      </c>
      <c r="AF149" s="4">
        <v>868</v>
      </c>
      <c r="AG149" s="4">
        <v>814</v>
      </c>
      <c r="AH149" s="4">
        <v>0</v>
      </c>
      <c r="AI149" s="4">
        <v>0</v>
      </c>
      <c r="AJ149" s="4">
        <v>0</v>
      </c>
      <c r="AK149" s="4">
        <v>984</v>
      </c>
      <c r="AL149" s="4">
        <v>-40</v>
      </c>
      <c r="AM149" s="4">
        <v>0</v>
      </c>
      <c r="AN149" s="4">
        <v>24</v>
      </c>
      <c r="AO149" s="4">
        <v>192</v>
      </c>
      <c r="AP149" s="4">
        <v>191</v>
      </c>
      <c r="AQ149" s="4">
        <v>2.1</v>
      </c>
      <c r="AR149" s="4">
        <v>195</v>
      </c>
      <c r="AS149" s="4" t="s">
        <v>155</v>
      </c>
      <c r="AT149" s="4">
        <v>2</v>
      </c>
      <c r="AU149" s="5">
        <v>0.65989583333333335</v>
      </c>
      <c r="AV149" s="4">
        <v>47.159680999999999</v>
      </c>
      <c r="AW149" s="4">
        <v>-88.490245999999999</v>
      </c>
      <c r="AX149" s="4">
        <v>312.2</v>
      </c>
      <c r="AY149" s="4">
        <v>34.9</v>
      </c>
      <c r="AZ149" s="4">
        <v>12</v>
      </c>
      <c r="BA149" s="4">
        <v>11</v>
      </c>
      <c r="BB149" s="4" t="s">
        <v>437</v>
      </c>
      <c r="BC149" s="4">
        <v>1.0072000000000001</v>
      </c>
      <c r="BD149" s="4">
        <v>1.3952</v>
      </c>
      <c r="BE149" s="4">
        <v>2.1059999999999999</v>
      </c>
      <c r="BF149" s="4">
        <v>14.063000000000001</v>
      </c>
      <c r="BG149" s="4">
        <v>13.46</v>
      </c>
      <c r="BH149" s="4">
        <v>0.96</v>
      </c>
      <c r="BI149" s="4">
        <v>15.571999999999999</v>
      </c>
      <c r="BJ149" s="4">
        <v>2577.2640000000001</v>
      </c>
      <c r="BK149" s="4">
        <v>275.14499999999998</v>
      </c>
      <c r="BL149" s="4">
        <v>8.4030000000000005</v>
      </c>
      <c r="BM149" s="4">
        <v>0.59599999999999997</v>
      </c>
      <c r="BN149" s="4">
        <v>8.9990000000000006</v>
      </c>
      <c r="BO149" s="4">
        <v>6.2130000000000001</v>
      </c>
      <c r="BP149" s="4">
        <v>0.44</v>
      </c>
      <c r="BQ149" s="4">
        <v>6.6539999999999999</v>
      </c>
      <c r="BR149" s="4">
        <v>7.5933000000000002</v>
      </c>
      <c r="BU149" s="4">
        <v>3.2829999999999999</v>
      </c>
      <c r="BW149" s="4">
        <v>0</v>
      </c>
      <c r="BX149" s="4">
        <v>0.249641</v>
      </c>
      <c r="BY149" s="4">
        <v>-5</v>
      </c>
      <c r="BZ149" s="4">
        <v>0.63616099999999998</v>
      </c>
      <c r="CA149" s="4">
        <v>6.1006020000000003</v>
      </c>
      <c r="CB149" s="4">
        <v>12.850452000000001</v>
      </c>
      <c r="CC149" s="4">
        <f t="shared" si="24"/>
        <v>1.6117790484000001</v>
      </c>
      <c r="CE149" s="4">
        <f t="shared" si="25"/>
        <v>11744.977848957216</v>
      </c>
      <c r="CF149" s="4">
        <f t="shared" si="26"/>
        <v>1253.8769525556299</v>
      </c>
      <c r="CG149" s="4">
        <f t="shared" si="27"/>
        <v>30.323274063875999</v>
      </c>
      <c r="CH149" s="4">
        <f t="shared" si="28"/>
        <v>34.6038047714502</v>
      </c>
    </row>
    <row r="150" spans="1:86">
      <c r="A150" s="2">
        <v>42439</v>
      </c>
      <c r="B150" s="32">
        <v>0.45199754629629635</v>
      </c>
      <c r="C150" s="4">
        <v>12.992000000000001</v>
      </c>
      <c r="D150" s="4">
        <v>2.5207999999999999</v>
      </c>
      <c r="E150" s="4" t="s">
        <v>155</v>
      </c>
      <c r="F150" s="4">
        <v>25208.373846999999</v>
      </c>
      <c r="G150" s="4">
        <v>446.4</v>
      </c>
      <c r="H150" s="4">
        <v>29.3</v>
      </c>
      <c r="I150" s="4">
        <v>1140.5</v>
      </c>
      <c r="K150" s="4">
        <v>0</v>
      </c>
      <c r="L150" s="4">
        <v>91</v>
      </c>
      <c r="M150" s="4">
        <v>0.86429999999999996</v>
      </c>
      <c r="N150" s="4">
        <v>11.228999999999999</v>
      </c>
      <c r="O150" s="4">
        <v>2.1787000000000001</v>
      </c>
      <c r="P150" s="4">
        <v>385.85539999999997</v>
      </c>
      <c r="Q150" s="4">
        <v>25.3127</v>
      </c>
      <c r="R150" s="4">
        <v>411.2</v>
      </c>
      <c r="S150" s="4">
        <v>285.29050000000001</v>
      </c>
      <c r="T150" s="4">
        <v>18.715499999999999</v>
      </c>
      <c r="U150" s="4">
        <v>304</v>
      </c>
      <c r="V150" s="4">
        <v>1140.4717000000001</v>
      </c>
      <c r="Y150" s="4">
        <v>78.637</v>
      </c>
      <c r="Z150" s="4">
        <v>0</v>
      </c>
      <c r="AA150" s="4">
        <v>0</v>
      </c>
      <c r="AB150" s="4" t="s">
        <v>384</v>
      </c>
      <c r="AC150" s="4">
        <v>0</v>
      </c>
      <c r="AD150" s="4">
        <v>11.9</v>
      </c>
      <c r="AE150" s="4">
        <v>845</v>
      </c>
      <c r="AF150" s="4">
        <v>869</v>
      </c>
      <c r="AG150" s="4">
        <v>816</v>
      </c>
      <c r="AH150" s="4">
        <v>0</v>
      </c>
      <c r="AI150" s="4">
        <v>0</v>
      </c>
      <c r="AJ150" s="4">
        <v>0</v>
      </c>
      <c r="AK150" s="4">
        <v>984</v>
      </c>
      <c r="AL150" s="4">
        <v>-40</v>
      </c>
      <c r="AM150" s="4">
        <v>0</v>
      </c>
      <c r="AN150" s="4">
        <v>24</v>
      </c>
      <c r="AO150" s="4">
        <v>192</v>
      </c>
      <c r="AP150" s="4">
        <v>190.4</v>
      </c>
      <c r="AQ150" s="4">
        <v>2.2000000000000002</v>
      </c>
      <c r="AR150" s="4">
        <v>195</v>
      </c>
      <c r="AS150" s="4" t="s">
        <v>155</v>
      </c>
      <c r="AT150" s="4">
        <v>2</v>
      </c>
      <c r="AU150" s="5">
        <v>0.65990740740740739</v>
      </c>
      <c r="AV150" s="4">
        <v>47.159582</v>
      </c>
      <c r="AW150" s="4">
        <v>-88.490086000000005</v>
      </c>
      <c r="AX150" s="4">
        <v>312</v>
      </c>
      <c r="AY150" s="4">
        <v>34.9</v>
      </c>
      <c r="AZ150" s="4">
        <v>12</v>
      </c>
      <c r="BA150" s="4">
        <v>11</v>
      </c>
      <c r="BB150" s="4" t="s">
        <v>437</v>
      </c>
      <c r="BC150" s="4">
        <v>1.5915999999999999</v>
      </c>
      <c r="BD150" s="4">
        <v>1.0012000000000001</v>
      </c>
      <c r="BE150" s="4">
        <v>2.5975999999999999</v>
      </c>
      <c r="BF150" s="4">
        <v>14.063000000000001</v>
      </c>
      <c r="BG150" s="4">
        <v>13.36</v>
      </c>
      <c r="BH150" s="4">
        <v>0.95</v>
      </c>
      <c r="BI150" s="4">
        <v>15.702</v>
      </c>
      <c r="BJ150" s="4">
        <v>2518.2829999999999</v>
      </c>
      <c r="BK150" s="4">
        <v>310.99099999999999</v>
      </c>
      <c r="BL150" s="4">
        <v>9.0619999999999994</v>
      </c>
      <c r="BM150" s="4">
        <v>0.59399999999999997</v>
      </c>
      <c r="BN150" s="4">
        <v>9.657</v>
      </c>
      <c r="BO150" s="4">
        <v>6.7</v>
      </c>
      <c r="BP150" s="4">
        <v>0.44</v>
      </c>
      <c r="BQ150" s="4">
        <v>7.14</v>
      </c>
      <c r="BR150" s="4">
        <v>8.4575999999999993</v>
      </c>
      <c r="BU150" s="4">
        <v>3.4990000000000001</v>
      </c>
      <c r="BW150" s="4">
        <v>0</v>
      </c>
      <c r="BX150" s="4">
        <v>0.285105</v>
      </c>
      <c r="BY150" s="4">
        <v>-5</v>
      </c>
      <c r="BZ150" s="4">
        <v>0.63561299999999998</v>
      </c>
      <c r="CA150" s="4">
        <v>6.9672539999999996</v>
      </c>
      <c r="CB150" s="4">
        <v>12.839383</v>
      </c>
      <c r="CC150" s="4">
        <f t="shared" si="24"/>
        <v>1.8407485067999998</v>
      </c>
      <c r="CE150" s="4">
        <f t="shared" si="25"/>
        <v>13106.501426746854</v>
      </c>
      <c r="CF150" s="4">
        <f t="shared" si="26"/>
        <v>1618.5647066693577</v>
      </c>
      <c r="CG150" s="4">
        <f t="shared" si="27"/>
        <v>37.160406589319997</v>
      </c>
      <c r="CH150" s="4">
        <f t="shared" si="28"/>
        <v>44.017906830508792</v>
      </c>
    </row>
    <row r="151" spans="1:86">
      <c r="A151" s="2">
        <v>42439</v>
      </c>
      <c r="B151" s="32">
        <v>0.45200912037037039</v>
      </c>
      <c r="C151" s="4">
        <v>12.587999999999999</v>
      </c>
      <c r="D151" s="4">
        <v>3.3506999999999998</v>
      </c>
      <c r="E151" s="4" t="s">
        <v>155</v>
      </c>
      <c r="F151" s="4">
        <v>33506.781223999998</v>
      </c>
      <c r="G151" s="4">
        <v>482.9</v>
      </c>
      <c r="H151" s="4">
        <v>28.1</v>
      </c>
      <c r="I151" s="4">
        <v>1407.3</v>
      </c>
      <c r="K151" s="4">
        <v>0</v>
      </c>
      <c r="L151" s="4">
        <v>100</v>
      </c>
      <c r="M151" s="4">
        <v>0.85960000000000003</v>
      </c>
      <c r="N151" s="4">
        <v>10.821099999999999</v>
      </c>
      <c r="O151" s="4">
        <v>2.8803999999999998</v>
      </c>
      <c r="P151" s="4">
        <v>415.13040000000001</v>
      </c>
      <c r="Q151" s="4">
        <v>24.156600000000001</v>
      </c>
      <c r="R151" s="4">
        <v>439.3</v>
      </c>
      <c r="S151" s="4">
        <v>306.93560000000002</v>
      </c>
      <c r="T151" s="4">
        <v>17.860700000000001</v>
      </c>
      <c r="U151" s="4">
        <v>324.8</v>
      </c>
      <c r="V151" s="4">
        <v>1407.3344</v>
      </c>
      <c r="Y151" s="4">
        <v>86.052999999999997</v>
      </c>
      <c r="Z151" s="4">
        <v>0</v>
      </c>
      <c r="AA151" s="4">
        <v>0</v>
      </c>
      <c r="AB151" s="4" t="s">
        <v>384</v>
      </c>
      <c r="AC151" s="4">
        <v>0</v>
      </c>
      <c r="AD151" s="4">
        <v>11.8</v>
      </c>
      <c r="AE151" s="4">
        <v>846</v>
      </c>
      <c r="AF151" s="4">
        <v>869</v>
      </c>
      <c r="AG151" s="4">
        <v>816</v>
      </c>
      <c r="AH151" s="4">
        <v>0</v>
      </c>
      <c r="AI151" s="4">
        <v>0</v>
      </c>
      <c r="AJ151" s="4">
        <v>0</v>
      </c>
      <c r="AK151" s="4">
        <v>984</v>
      </c>
      <c r="AL151" s="4">
        <v>-40</v>
      </c>
      <c r="AM151" s="4">
        <v>0</v>
      </c>
      <c r="AN151" s="4">
        <v>24</v>
      </c>
      <c r="AO151" s="4">
        <v>192</v>
      </c>
      <c r="AP151" s="4">
        <v>190</v>
      </c>
      <c r="AQ151" s="4">
        <v>2.1</v>
      </c>
      <c r="AR151" s="4">
        <v>195</v>
      </c>
      <c r="AS151" s="4" t="s">
        <v>155</v>
      </c>
      <c r="AT151" s="4">
        <v>2</v>
      </c>
      <c r="AU151" s="5">
        <v>0.65991898148148154</v>
      </c>
      <c r="AV151" s="4">
        <v>47.159486999999999</v>
      </c>
      <c r="AW151" s="4">
        <v>-88.489932999999994</v>
      </c>
      <c r="AX151" s="4">
        <v>311.8</v>
      </c>
      <c r="AY151" s="4">
        <v>35.200000000000003</v>
      </c>
      <c r="AZ151" s="4">
        <v>12</v>
      </c>
      <c r="BA151" s="4">
        <v>11</v>
      </c>
      <c r="BB151" s="4" t="s">
        <v>437</v>
      </c>
      <c r="BC151" s="4">
        <v>0.90480000000000005</v>
      </c>
      <c r="BD151" s="4">
        <v>1.1024</v>
      </c>
      <c r="BE151" s="4">
        <v>2.4047999999999998</v>
      </c>
      <c r="BF151" s="4">
        <v>14.063000000000001</v>
      </c>
      <c r="BG151" s="4">
        <v>12.9</v>
      </c>
      <c r="BH151" s="4">
        <v>0.92</v>
      </c>
      <c r="BI151" s="4">
        <v>16.327000000000002</v>
      </c>
      <c r="BJ151" s="4">
        <v>2370.442</v>
      </c>
      <c r="BK151" s="4">
        <v>401.59399999999999</v>
      </c>
      <c r="BL151" s="4">
        <v>9.5229999999999997</v>
      </c>
      <c r="BM151" s="4">
        <v>0.55400000000000005</v>
      </c>
      <c r="BN151" s="4">
        <v>10.077</v>
      </c>
      <c r="BO151" s="4">
        <v>7.0410000000000004</v>
      </c>
      <c r="BP151" s="4">
        <v>0.41</v>
      </c>
      <c r="BQ151" s="4">
        <v>7.4509999999999996</v>
      </c>
      <c r="BR151" s="4">
        <v>10.1942</v>
      </c>
      <c r="BU151" s="4">
        <v>3.74</v>
      </c>
      <c r="BW151" s="4">
        <v>0</v>
      </c>
      <c r="BX151" s="4">
        <v>0.32842100000000002</v>
      </c>
      <c r="BY151" s="4">
        <v>-5</v>
      </c>
      <c r="BZ151" s="4">
        <v>0.63416099999999997</v>
      </c>
      <c r="CA151" s="4">
        <v>8.0257880000000004</v>
      </c>
      <c r="CB151" s="4">
        <v>12.810052000000001</v>
      </c>
      <c r="CC151" s="4">
        <f t="shared" si="24"/>
        <v>2.1204131895999998</v>
      </c>
      <c r="CE151" s="4">
        <f t="shared" si="25"/>
        <v>14211.424723847113</v>
      </c>
      <c r="CF151" s="4">
        <f t="shared" si="26"/>
        <v>2407.6619046357841</v>
      </c>
      <c r="CG151" s="4">
        <f t="shared" si="27"/>
        <v>44.670709351836003</v>
      </c>
      <c r="CH151" s="4">
        <f t="shared" si="28"/>
        <v>61.116916558111207</v>
      </c>
    </row>
    <row r="152" spans="1:86">
      <c r="A152" s="2">
        <v>42439</v>
      </c>
      <c r="B152" s="32">
        <v>0.45202069444444443</v>
      </c>
      <c r="C152" s="4">
        <v>12.257</v>
      </c>
      <c r="D152" s="4">
        <v>3.5598999999999998</v>
      </c>
      <c r="E152" s="4" t="s">
        <v>155</v>
      </c>
      <c r="F152" s="4">
        <v>35599.461997999999</v>
      </c>
      <c r="G152" s="4">
        <v>492.8</v>
      </c>
      <c r="H152" s="4">
        <v>19.5</v>
      </c>
      <c r="I152" s="4">
        <v>1612.6</v>
      </c>
      <c r="K152" s="4">
        <v>0</v>
      </c>
      <c r="L152" s="4">
        <v>108</v>
      </c>
      <c r="M152" s="4">
        <v>0.86009999999999998</v>
      </c>
      <c r="N152" s="4">
        <v>10.542</v>
      </c>
      <c r="O152" s="4">
        <v>3.0619000000000001</v>
      </c>
      <c r="P152" s="4">
        <v>423.8852</v>
      </c>
      <c r="Q152" s="4">
        <v>16.730699999999999</v>
      </c>
      <c r="R152" s="4">
        <v>440.6</v>
      </c>
      <c r="S152" s="4">
        <v>313.40859999999998</v>
      </c>
      <c r="T152" s="4">
        <v>12.370200000000001</v>
      </c>
      <c r="U152" s="4">
        <v>325.8</v>
      </c>
      <c r="V152" s="4">
        <v>1612.614</v>
      </c>
      <c r="Y152" s="4">
        <v>92.733000000000004</v>
      </c>
      <c r="Z152" s="4">
        <v>0</v>
      </c>
      <c r="AA152" s="4">
        <v>0</v>
      </c>
      <c r="AB152" s="4" t="s">
        <v>384</v>
      </c>
      <c r="AC152" s="4">
        <v>0</v>
      </c>
      <c r="AD152" s="4">
        <v>11.9</v>
      </c>
      <c r="AE152" s="4">
        <v>846</v>
      </c>
      <c r="AF152" s="4">
        <v>870</v>
      </c>
      <c r="AG152" s="4">
        <v>816</v>
      </c>
      <c r="AH152" s="4">
        <v>0</v>
      </c>
      <c r="AI152" s="4">
        <v>0</v>
      </c>
      <c r="AJ152" s="4">
        <v>0</v>
      </c>
      <c r="AK152" s="4">
        <v>984</v>
      </c>
      <c r="AL152" s="4">
        <v>-40</v>
      </c>
      <c r="AM152" s="4">
        <v>0</v>
      </c>
      <c r="AN152" s="4">
        <v>24</v>
      </c>
      <c r="AO152" s="4">
        <v>192</v>
      </c>
      <c r="AP152" s="4">
        <v>190</v>
      </c>
      <c r="AQ152" s="4">
        <v>2.2000000000000002</v>
      </c>
      <c r="AR152" s="4">
        <v>195</v>
      </c>
      <c r="AS152" s="4" t="s">
        <v>155</v>
      </c>
      <c r="AT152" s="4">
        <v>2</v>
      </c>
      <c r="AU152" s="5">
        <v>0.65993055555555558</v>
      </c>
      <c r="AV152" s="4">
        <v>47.159385</v>
      </c>
      <c r="AW152" s="4">
        <v>-88.489780999999994</v>
      </c>
      <c r="AX152" s="4">
        <v>311.7</v>
      </c>
      <c r="AY152" s="4">
        <v>35.200000000000003</v>
      </c>
      <c r="AZ152" s="4">
        <v>12</v>
      </c>
      <c r="BA152" s="4">
        <v>11</v>
      </c>
      <c r="BB152" s="4" t="s">
        <v>437</v>
      </c>
      <c r="BC152" s="4">
        <v>1.2964</v>
      </c>
      <c r="BD152" s="4">
        <v>1.3011999999999999</v>
      </c>
      <c r="BE152" s="4">
        <v>2.7964000000000002</v>
      </c>
      <c r="BF152" s="4">
        <v>14.063000000000001</v>
      </c>
      <c r="BG152" s="4">
        <v>12.94</v>
      </c>
      <c r="BH152" s="4">
        <v>0.92</v>
      </c>
      <c r="BI152" s="4">
        <v>16.265000000000001</v>
      </c>
      <c r="BJ152" s="4">
        <v>2322.2629999999999</v>
      </c>
      <c r="BK152" s="4">
        <v>429.29599999999999</v>
      </c>
      <c r="BL152" s="4">
        <v>9.7780000000000005</v>
      </c>
      <c r="BM152" s="4">
        <v>0.38600000000000001</v>
      </c>
      <c r="BN152" s="4">
        <v>10.164</v>
      </c>
      <c r="BO152" s="4">
        <v>7.23</v>
      </c>
      <c r="BP152" s="4">
        <v>0.28499999999999998</v>
      </c>
      <c r="BQ152" s="4">
        <v>7.5149999999999997</v>
      </c>
      <c r="BR152" s="4">
        <v>11.746600000000001</v>
      </c>
      <c r="BU152" s="4">
        <v>4.0529999999999999</v>
      </c>
      <c r="BW152" s="4">
        <v>0</v>
      </c>
      <c r="BX152" s="4">
        <v>0.30496299999999998</v>
      </c>
      <c r="BY152" s="4">
        <v>-5</v>
      </c>
      <c r="BZ152" s="4">
        <v>0.63300000000000001</v>
      </c>
      <c r="CA152" s="4">
        <v>7.452534</v>
      </c>
      <c r="CB152" s="4">
        <v>12.7866</v>
      </c>
      <c r="CC152" s="4">
        <f t="shared" si="24"/>
        <v>1.9689594827999999</v>
      </c>
      <c r="CE152" s="4">
        <f t="shared" si="25"/>
        <v>12928.137741438175</v>
      </c>
      <c r="CF152" s="4">
        <f t="shared" si="26"/>
        <v>2389.9092479398082</v>
      </c>
      <c r="CG152" s="4">
        <f t="shared" si="27"/>
        <v>41.836327378469996</v>
      </c>
      <c r="CH152" s="4">
        <f t="shared" si="28"/>
        <v>65.393826105646809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I5" sqref="CI5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413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413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Breaks'!D2</f>
        <v>Cells 549 - 693</v>
      </c>
    </row>
    <row r="5" spans="1:93" s="15" customFormat="1">
      <c r="A5" s="33" t="s">
        <v>169</v>
      </c>
      <c r="C5" s="15">
        <f>AVERAGE(C10:C500)</f>
        <v>13.394441379310345</v>
      </c>
      <c r="D5" s="15">
        <f t="shared" ref="D5:BO5" si="0">AVERAGE(D10:D500)</f>
        <v>1.8348820689655165</v>
      </c>
      <c r="E5" s="15" t="e">
        <f t="shared" si="0"/>
        <v>#DIV/0!</v>
      </c>
      <c r="F5" s="15">
        <f t="shared" si="0"/>
        <v>18348.82728260689</v>
      </c>
      <c r="G5" s="15">
        <f t="shared" si="0"/>
        <v>514.57931034482783</v>
      </c>
      <c r="H5" s="15">
        <f t="shared" si="0"/>
        <v>3.2220689655172352</v>
      </c>
      <c r="I5" s="15">
        <f t="shared" si="0"/>
        <v>894.18137931034437</v>
      </c>
      <c r="J5" s="15" t="e">
        <f t="shared" si="0"/>
        <v>#DIV/0!</v>
      </c>
      <c r="K5" s="15">
        <f t="shared" si="0"/>
        <v>7.9241379310344806E-2</v>
      </c>
      <c r="L5" s="15">
        <f t="shared" si="0"/>
        <v>73.682758620689654</v>
      </c>
      <c r="M5" s="15">
        <f t="shared" si="0"/>
        <v>0.77285172413793124</v>
      </c>
      <c r="N5" s="15">
        <f t="shared" si="0"/>
        <v>10.347257931034489</v>
      </c>
      <c r="O5" s="15">
        <f t="shared" si="0"/>
        <v>1.4283655172413794</v>
      </c>
      <c r="P5" s="15">
        <f t="shared" si="0"/>
        <v>398.12354413793099</v>
      </c>
      <c r="Q5" s="15">
        <f t="shared" si="0"/>
        <v>7.9966137931034487</v>
      </c>
      <c r="R5" s="15">
        <f t="shared" si="0"/>
        <v>406.12068965517221</v>
      </c>
      <c r="S5" s="15">
        <f t="shared" si="0"/>
        <v>74.878811034482823</v>
      </c>
      <c r="T5" s="15">
        <f t="shared" si="0"/>
        <v>5.863845517241379</v>
      </c>
      <c r="U5" s="15">
        <f t="shared" si="0"/>
        <v>80.738620689655164</v>
      </c>
      <c r="V5" s="15">
        <f t="shared" si="0"/>
        <v>894.18121103448266</v>
      </c>
      <c r="W5" s="15" t="e">
        <f t="shared" si="0"/>
        <v>#DIV/0!</v>
      </c>
      <c r="X5" s="15" t="e">
        <f t="shared" si="0"/>
        <v>#DIV/0!</v>
      </c>
      <c r="Y5" s="15">
        <f t="shared" si="0"/>
        <v>57.169372413793099</v>
      </c>
      <c r="Z5" s="15">
        <f t="shared" si="0"/>
        <v>0</v>
      </c>
      <c r="AA5" s="15">
        <f t="shared" si="0"/>
        <v>5.7736551724137934E-2</v>
      </c>
      <c r="AB5" s="15" t="e">
        <f t="shared" si="0"/>
        <v>#DIV/0!</v>
      </c>
      <c r="AC5" s="15">
        <f t="shared" si="0"/>
        <v>0</v>
      </c>
      <c r="AD5" s="15">
        <f t="shared" si="0"/>
        <v>11.811034482758616</v>
      </c>
      <c r="AE5" s="15">
        <f t="shared" si="0"/>
        <v>845.82758620689651</v>
      </c>
      <c r="AF5" s="15">
        <f t="shared" si="0"/>
        <v>868.3862068965517</v>
      </c>
      <c r="AG5" s="15">
        <f t="shared" si="0"/>
        <v>827.4206896551724</v>
      </c>
      <c r="AH5" s="15">
        <f t="shared" si="0"/>
        <v>61.112413793103443</v>
      </c>
      <c r="AI5" s="15">
        <f t="shared" si="0"/>
        <v>672.36558620689686</v>
      </c>
      <c r="AJ5" s="15">
        <f t="shared" si="0"/>
        <v>15.443793103448284</v>
      </c>
      <c r="AK5" s="15">
        <f t="shared" si="0"/>
        <v>983.37931034482756</v>
      </c>
      <c r="AL5" s="15">
        <f t="shared" si="0"/>
        <v>21.11241379310345</v>
      </c>
      <c r="AM5" s="15">
        <f t="shared" si="0"/>
        <v>0</v>
      </c>
      <c r="AN5" s="15">
        <f t="shared" si="0"/>
        <v>23.212234482758621</v>
      </c>
      <c r="AO5" s="15">
        <f t="shared" si="0"/>
        <v>190.38482758620691</v>
      </c>
      <c r="AP5" s="15">
        <f t="shared" si="0"/>
        <v>189.57241379310344</v>
      </c>
      <c r="AQ5" s="15">
        <f t="shared" si="0"/>
        <v>1.566206896551724</v>
      </c>
      <c r="AR5" s="15">
        <f t="shared" si="0"/>
        <v>195</v>
      </c>
      <c r="AS5" s="15" t="e">
        <f t="shared" si="0"/>
        <v>#DIV/0!</v>
      </c>
      <c r="AT5" s="15">
        <f t="shared" si="0"/>
        <v>1.6206896551724137</v>
      </c>
      <c r="AU5" s="15">
        <f t="shared" si="0"/>
        <v>0.66076484674329494</v>
      </c>
      <c r="AV5" s="15">
        <f t="shared" si="0"/>
        <v>47.161515772413772</v>
      </c>
      <c r="AW5" s="15">
        <f t="shared" si="0"/>
        <v>-88.4875174068966</v>
      </c>
      <c r="AX5" s="15">
        <f t="shared" si="0"/>
        <v>313.03931034482775</v>
      </c>
      <c r="AY5" s="15">
        <f t="shared" si="0"/>
        <v>32.378620689655165</v>
      </c>
      <c r="AZ5" s="15">
        <f t="shared" si="0"/>
        <v>12</v>
      </c>
      <c r="BA5" s="15">
        <f t="shared" si="0"/>
        <v>10.206896551724139</v>
      </c>
      <c r="BB5" s="15" t="e">
        <f t="shared" si="0"/>
        <v>#DIV/0!</v>
      </c>
      <c r="BC5" s="15">
        <f t="shared" si="0"/>
        <v>1.4930967310344838</v>
      </c>
      <c r="BD5" s="15">
        <f t="shared" si="0"/>
        <v>1.2372357586206895</v>
      </c>
      <c r="BE5" s="15">
        <f t="shared" si="0"/>
        <v>2.3751470275862072</v>
      </c>
      <c r="BF5" s="15">
        <f t="shared" si="0"/>
        <v>14.063000000000045</v>
      </c>
      <c r="BG5" s="15">
        <f t="shared" si="0"/>
        <v>13.742137931034478</v>
      </c>
      <c r="BH5" s="15">
        <f t="shared" si="0"/>
        <v>0.97703448275862026</v>
      </c>
      <c r="BI5" s="15">
        <f t="shared" si="0"/>
        <v>30.563910344827583</v>
      </c>
      <c r="BJ5" s="15">
        <f t="shared" si="0"/>
        <v>2661.0641931034484</v>
      </c>
      <c r="BK5" s="15">
        <f t="shared" si="0"/>
        <v>222.36277241379318</v>
      </c>
      <c r="BL5" s="15">
        <f t="shared" si="0"/>
        <v>10.685220689655171</v>
      </c>
      <c r="BM5" s="15">
        <f t="shared" si="0"/>
        <v>0.19008965517241383</v>
      </c>
      <c r="BN5" s="15">
        <f t="shared" si="0"/>
        <v>10.875344827586204</v>
      </c>
      <c r="BO5" s="15">
        <f t="shared" si="0"/>
        <v>1.4368413793103445</v>
      </c>
      <c r="BP5" s="15">
        <f t="shared" ref="BP5:CC5" si="1">AVERAGE(BP10:BP500)</f>
        <v>0.13916551724137929</v>
      </c>
      <c r="BQ5" s="15">
        <f t="shared" si="1"/>
        <v>1.5760413793103438</v>
      </c>
      <c r="BR5" s="15">
        <f t="shared" si="1"/>
        <v>7.3250827586206908</v>
      </c>
      <c r="BS5" s="15" t="e">
        <f t="shared" si="1"/>
        <v>#DIV/0!</v>
      </c>
      <c r="BT5" s="15" t="e">
        <f t="shared" si="1"/>
        <v>#DIV/0!</v>
      </c>
      <c r="BU5" s="34">
        <f t="shared" si="1"/>
        <v>2.8310068965517248</v>
      </c>
      <c r="BV5" s="34" t="e">
        <f t="shared" si="1"/>
        <v>#DIV/0!</v>
      </c>
      <c r="BW5" s="34">
        <f t="shared" si="1"/>
        <v>12.332434482758618</v>
      </c>
      <c r="BX5" s="15">
        <f t="shared" si="1"/>
        <v>0.27386488275862075</v>
      </c>
      <c r="BY5" s="15">
        <f t="shared" si="1"/>
        <v>-5</v>
      </c>
      <c r="BZ5" s="15">
        <f t="shared" si="1"/>
        <v>0.62115262758620682</v>
      </c>
      <c r="CA5" s="31">
        <f t="shared" si="1"/>
        <v>6.6925733103448302</v>
      </c>
      <c r="CB5" s="31">
        <f t="shared" si="1"/>
        <v>12.547283399999994</v>
      </c>
      <c r="CC5" s="31">
        <f t="shared" si="1"/>
        <v>1.7681778685931033</v>
      </c>
      <c r="CD5" s="23"/>
      <c r="CE5" s="15">
        <f t="shared" ref="CE5:CH5" si="2">AVERAGE(CE10:CE500)</f>
        <v>13036.222170853132</v>
      </c>
      <c r="CF5" s="15">
        <f t="shared" si="2"/>
        <v>1267.0653214656561</v>
      </c>
      <c r="CG5" s="15">
        <f t="shared" si="2"/>
        <v>7.3238024004986446</v>
      </c>
      <c r="CH5" s="15">
        <f t="shared" si="2"/>
        <v>44.174317873411027</v>
      </c>
      <c r="CI5" s="36">
        <f>(CF8+CH8+CG8)/(144/3600)</f>
        <v>1327.7201323072018</v>
      </c>
      <c r="CK5" s="38">
        <f>CE8/$AY8</f>
        <v>402.61820587737861</v>
      </c>
      <c r="CL5" s="38">
        <f>CF8/$AY8</f>
        <v>39.132776334431014</v>
      </c>
      <c r="CM5" s="38">
        <f>CG8/$AY8</f>
        <v>0.226192538301626</v>
      </c>
      <c r="CN5" s="38">
        <f>CH8/$AY8</f>
        <v>1.3643051165402034</v>
      </c>
      <c r="CO5" s="39">
        <f>(CF8+CG8+CH8)/AY8</f>
        <v>40.723273989272847</v>
      </c>
    </row>
    <row r="6" spans="1:93" s="15" customFormat="1">
      <c r="A6" s="33" t="s">
        <v>170</v>
      </c>
      <c r="C6" s="15">
        <f>MIN(C10:C500)</f>
        <v>11.760999999999999</v>
      </c>
      <c r="D6" s="15">
        <f t="shared" ref="D6:BO6" si="3">MIN(D10:D500)</f>
        <v>6.3E-3</v>
      </c>
      <c r="E6" s="15">
        <f t="shared" si="3"/>
        <v>0</v>
      </c>
      <c r="F6" s="15">
        <f t="shared" si="3"/>
        <v>63.135179000000001</v>
      </c>
      <c r="G6" s="15">
        <f t="shared" si="3"/>
        <v>36.6</v>
      </c>
      <c r="H6" s="15">
        <f t="shared" si="3"/>
        <v>-22.2</v>
      </c>
      <c r="I6" s="15">
        <f t="shared" si="3"/>
        <v>49</v>
      </c>
      <c r="J6" s="15">
        <f t="shared" si="3"/>
        <v>0</v>
      </c>
      <c r="K6" s="15">
        <f t="shared" si="3"/>
        <v>0</v>
      </c>
      <c r="L6" s="15">
        <f t="shared" si="3"/>
        <v>25</v>
      </c>
      <c r="M6" s="15">
        <f t="shared" si="3"/>
        <v>0.70109999999999995</v>
      </c>
      <c r="N6" s="15">
        <f t="shared" si="3"/>
        <v>8.2454000000000001</v>
      </c>
      <c r="O6" s="15">
        <f t="shared" si="3"/>
        <v>4.4999999999999997E-3</v>
      </c>
      <c r="P6" s="15">
        <f t="shared" si="3"/>
        <v>26.144600000000001</v>
      </c>
      <c r="Q6" s="15">
        <f t="shared" si="3"/>
        <v>0</v>
      </c>
      <c r="R6" s="15">
        <f t="shared" si="3"/>
        <v>26.1</v>
      </c>
      <c r="S6" s="15">
        <f t="shared" si="3"/>
        <v>-242.13939999999999</v>
      </c>
      <c r="T6" s="15">
        <f t="shared" si="3"/>
        <v>-0.77159999999999995</v>
      </c>
      <c r="U6" s="15">
        <f t="shared" si="3"/>
        <v>-242.1</v>
      </c>
      <c r="V6" s="15">
        <f t="shared" si="3"/>
        <v>49.0274</v>
      </c>
      <c r="W6" s="15">
        <f t="shared" si="3"/>
        <v>0</v>
      </c>
      <c r="X6" s="15">
        <f t="shared" si="3"/>
        <v>0</v>
      </c>
      <c r="Y6" s="15">
        <f t="shared" si="3"/>
        <v>17.600000000000001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11.7</v>
      </c>
      <c r="AE6" s="15">
        <f t="shared" si="3"/>
        <v>843</v>
      </c>
      <c r="AF6" s="15">
        <f t="shared" si="3"/>
        <v>865</v>
      </c>
      <c r="AG6" s="15">
        <f t="shared" si="3"/>
        <v>816</v>
      </c>
      <c r="AH6" s="15">
        <f t="shared" si="3"/>
        <v>0</v>
      </c>
      <c r="AI6" s="15">
        <f t="shared" si="3"/>
        <v>0</v>
      </c>
      <c r="AJ6" s="15">
        <f t="shared" si="3"/>
        <v>0</v>
      </c>
      <c r="AK6" s="15">
        <f t="shared" si="3"/>
        <v>983</v>
      </c>
      <c r="AL6" s="15">
        <f t="shared" si="3"/>
        <v>-40</v>
      </c>
      <c r="AM6" s="15">
        <f t="shared" si="3"/>
        <v>0</v>
      </c>
      <c r="AN6" s="15">
        <f t="shared" si="3"/>
        <v>22</v>
      </c>
      <c r="AO6" s="15">
        <f t="shared" si="3"/>
        <v>189.4</v>
      </c>
      <c r="AP6" s="15">
        <f t="shared" si="3"/>
        <v>188</v>
      </c>
      <c r="AQ6" s="15">
        <f t="shared" si="3"/>
        <v>0.6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0.65993055555555558</v>
      </c>
      <c r="AV6" s="15">
        <f t="shared" si="3"/>
        <v>47.158484999999999</v>
      </c>
      <c r="AW6" s="15">
        <f t="shared" si="3"/>
        <v>-88.492009999999993</v>
      </c>
      <c r="AX6" s="15">
        <f t="shared" si="3"/>
        <v>305.2</v>
      </c>
      <c r="AY6" s="15">
        <f t="shared" si="3"/>
        <v>19.600000000000001</v>
      </c>
      <c r="AZ6" s="15">
        <f t="shared" si="3"/>
        <v>12</v>
      </c>
      <c r="BA6" s="15">
        <f t="shared" si="3"/>
        <v>8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1.4059999999999999</v>
      </c>
      <c r="BF6" s="15">
        <f t="shared" si="3"/>
        <v>14.063000000000001</v>
      </c>
      <c r="BG6" s="15">
        <f t="shared" si="3"/>
        <v>12.26</v>
      </c>
      <c r="BH6" s="15">
        <f t="shared" si="3"/>
        <v>0.87</v>
      </c>
      <c r="BI6" s="15">
        <f t="shared" si="3"/>
        <v>13.957000000000001</v>
      </c>
      <c r="BJ6" s="15">
        <f t="shared" si="3"/>
        <v>2121.7640000000001</v>
      </c>
      <c r="BK6" s="15">
        <f t="shared" si="3"/>
        <v>0.85499999999999998</v>
      </c>
      <c r="BL6" s="15">
        <f t="shared" si="3"/>
        <v>0.77300000000000002</v>
      </c>
      <c r="BM6" s="15">
        <f t="shared" si="3"/>
        <v>0</v>
      </c>
      <c r="BN6" s="15">
        <f t="shared" si="3"/>
        <v>0.77300000000000002</v>
      </c>
      <c r="BO6" s="15">
        <f t="shared" si="3"/>
        <v>-7.0709999999999997</v>
      </c>
      <c r="BP6" s="15">
        <f t="shared" ref="BP6:CC6" si="4">MIN(BP10:BP500)</f>
        <v>-2.1000000000000001E-2</v>
      </c>
      <c r="BQ6" s="15">
        <f t="shared" si="4"/>
        <v>-7.0709999999999997</v>
      </c>
      <c r="BR6" s="15">
        <f t="shared" si="4"/>
        <v>0.46139999999999998</v>
      </c>
      <c r="BS6" s="15">
        <f t="shared" si="4"/>
        <v>0</v>
      </c>
      <c r="BT6" s="15">
        <f t="shared" si="4"/>
        <v>0</v>
      </c>
      <c r="BU6" s="34">
        <f t="shared" si="4"/>
        <v>1.012</v>
      </c>
      <c r="BV6" s="34">
        <f t="shared" si="4"/>
        <v>0</v>
      </c>
      <c r="BW6" s="34">
        <f t="shared" si="4"/>
        <v>0</v>
      </c>
      <c r="BX6" s="15">
        <f t="shared" si="4"/>
        <v>0.10429099999999999</v>
      </c>
      <c r="BY6" s="15">
        <f t="shared" si="4"/>
        <v>-5</v>
      </c>
      <c r="BZ6" s="15">
        <f t="shared" si="4"/>
        <v>0.60822600000000004</v>
      </c>
      <c r="CA6" s="31">
        <f t="shared" si="4"/>
        <v>2.5486110000000002</v>
      </c>
      <c r="CB6" s="31">
        <f t="shared" si="4"/>
        <v>12.286165</v>
      </c>
      <c r="CC6" s="31">
        <f t="shared" si="4"/>
        <v>0.67334302619999997</v>
      </c>
      <c r="CD6" s="23"/>
      <c r="CE6" s="15">
        <f t="shared" ref="CE6:CH6" si="5">MIN(CE10:CE500)</f>
        <v>5763.8111305916709</v>
      </c>
      <c r="CF6" s="15">
        <f t="shared" si="5"/>
        <v>2.1303018832499996</v>
      </c>
      <c r="CG6" s="15">
        <f t="shared" si="5"/>
        <v>-60.742780057638001</v>
      </c>
      <c r="CH6" s="15">
        <f t="shared" si="5"/>
        <v>0.87841904920379998</v>
      </c>
      <c r="CI6" s="23"/>
    </row>
    <row r="7" spans="1:93" s="15" customFormat="1">
      <c r="A7" s="33" t="s">
        <v>171</v>
      </c>
      <c r="C7" s="15">
        <f>MAX(C10:C500)</f>
        <v>14.741</v>
      </c>
      <c r="D7" s="15">
        <f t="shared" ref="D7:BO7" si="6">MAX(D10:D500)</f>
        <v>4.6616999999999997</v>
      </c>
      <c r="E7" s="15">
        <f t="shared" si="6"/>
        <v>0</v>
      </c>
      <c r="F7" s="15">
        <f t="shared" si="6"/>
        <v>46616.620633999999</v>
      </c>
      <c r="G7" s="15">
        <f t="shared" si="6"/>
        <v>1307.4000000000001</v>
      </c>
      <c r="H7" s="15">
        <f t="shared" si="6"/>
        <v>33.9</v>
      </c>
      <c r="I7" s="15">
        <f t="shared" si="6"/>
        <v>2682.6</v>
      </c>
      <c r="J7" s="15">
        <f t="shared" si="6"/>
        <v>0</v>
      </c>
      <c r="K7" s="15">
        <f t="shared" si="6"/>
        <v>1.7</v>
      </c>
      <c r="L7" s="15">
        <f t="shared" si="6"/>
        <v>332</v>
      </c>
      <c r="M7" s="15">
        <f t="shared" si="6"/>
        <v>0.87749999999999995</v>
      </c>
      <c r="N7" s="15">
        <f t="shared" si="6"/>
        <v>12.8827</v>
      </c>
      <c r="O7" s="15">
        <f t="shared" si="6"/>
        <v>3.5181</v>
      </c>
      <c r="P7" s="15">
        <f t="shared" si="6"/>
        <v>961.79510000000005</v>
      </c>
      <c r="Q7" s="15">
        <f t="shared" si="6"/>
        <v>29.681799999999999</v>
      </c>
      <c r="R7" s="15">
        <f t="shared" si="6"/>
        <v>981.9</v>
      </c>
      <c r="S7" s="15">
        <f t="shared" si="6"/>
        <v>711.12390000000005</v>
      </c>
      <c r="T7" s="15">
        <f t="shared" si="6"/>
        <v>21.945900000000002</v>
      </c>
      <c r="U7" s="15">
        <f t="shared" si="6"/>
        <v>726</v>
      </c>
      <c r="V7" s="15">
        <f t="shared" si="6"/>
        <v>2682.5931</v>
      </c>
      <c r="W7" s="15">
        <f t="shared" si="6"/>
        <v>0</v>
      </c>
      <c r="X7" s="15">
        <f t="shared" si="6"/>
        <v>0</v>
      </c>
      <c r="Y7" s="15">
        <f t="shared" si="6"/>
        <v>232.947</v>
      </c>
      <c r="Z7" s="15">
        <f t="shared" si="6"/>
        <v>0</v>
      </c>
      <c r="AA7" s="15">
        <f t="shared" si="6"/>
        <v>1.2250000000000001</v>
      </c>
      <c r="AB7" s="15">
        <f t="shared" si="6"/>
        <v>0</v>
      </c>
      <c r="AC7" s="15">
        <f t="shared" si="6"/>
        <v>0</v>
      </c>
      <c r="AD7" s="15">
        <f t="shared" si="6"/>
        <v>12.2</v>
      </c>
      <c r="AE7" s="15">
        <f t="shared" si="6"/>
        <v>849</v>
      </c>
      <c r="AF7" s="15">
        <f t="shared" si="6"/>
        <v>872</v>
      </c>
      <c r="AG7" s="15">
        <f t="shared" si="6"/>
        <v>832</v>
      </c>
      <c r="AH7" s="15">
        <f t="shared" si="6"/>
        <v>100</v>
      </c>
      <c r="AI7" s="15">
        <f t="shared" si="6"/>
        <v>1107.1300000000001</v>
      </c>
      <c r="AJ7" s="15">
        <f t="shared" si="6"/>
        <v>25.43</v>
      </c>
      <c r="AK7" s="15">
        <f t="shared" si="6"/>
        <v>984</v>
      </c>
      <c r="AL7" s="15">
        <f t="shared" si="6"/>
        <v>60</v>
      </c>
      <c r="AM7" s="15">
        <f t="shared" si="6"/>
        <v>0</v>
      </c>
      <c r="AN7" s="15">
        <f t="shared" si="6"/>
        <v>24</v>
      </c>
      <c r="AO7" s="15">
        <f t="shared" si="6"/>
        <v>192</v>
      </c>
      <c r="AP7" s="15">
        <f t="shared" si="6"/>
        <v>191</v>
      </c>
      <c r="AQ7" s="15">
        <f t="shared" si="6"/>
        <v>2.8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0.66159722222222228</v>
      </c>
      <c r="AV7" s="15">
        <f t="shared" si="6"/>
        <v>47.164422000000002</v>
      </c>
      <c r="AW7" s="15">
        <f t="shared" si="6"/>
        <v>-88.483923000000004</v>
      </c>
      <c r="AX7" s="15">
        <f t="shared" si="6"/>
        <v>318.8</v>
      </c>
      <c r="AY7" s="15">
        <f t="shared" si="6"/>
        <v>45.7</v>
      </c>
      <c r="AZ7" s="15">
        <f t="shared" si="6"/>
        <v>12</v>
      </c>
      <c r="BA7" s="15">
        <f t="shared" si="6"/>
        <v>12</v>
      </c>
      <c r="BB7" s="15">
        <f t="shared" si="6"/>
        <v>0</v>
      </c>
      <c r="BC7" s="15">
        <f t="shared" si="6"/>
        <v>5.0532000000000004</v>
      </c>
      <c r="BD7" s="15">
        <f t="shared" si="6"/>
        <v>2.4</v>
      </c>
      <c r="BE7" s="15">
        <f t="shared" si="6"/>
        <v>5.1676000000000002</v>
      </c>
      <c r="BF7" s="15">
        <f t="shared" si="6"/>
        <v>14.063000000000001</v>
      </c>
      <c r="BG7" s="15">
        <f t="shared" si="6"/>
        <v>16</v>
      </c>
      <c r="BH7" s="15">
        <f t="shared" si="6"/>
        <v>1.1399999999999999</v>
      </c>
      <c r="BI7" s="15">
        <f t="shared" si="6"/>
        <v>42.636000000000003</v>
      </c>
      <c r="BJ7" s="15">
        <f t="shared" si="6"/>
        <v>3030.18</v>
      </c>
      <c r="BK7" s="15">
        <f t="shared" si="6"/>
        <v>535.26800000000003</v>
      </c>
      <c r="BL7" s="15">
        <f t="shared" si="6"/>
        <v>27.231999999999999</v>
      </c>
      <c r="BM7" s="15">
        <f t="shared" si="6"/>
        <v>0.74</v>
      </c>
      <c r="BN7" s="15">
        <f t="shared" si="6"/>
        <v>27.231999999999999</v>
      </c>
      <c r="BO7" s="15">
        <f t="shared" si="6"/>
        <v>17.164999999999999</v>
      </c>
      <c r="BP7" s="15">
        <f t="shared" ref="BP7:CC7" si="7">MAX(BP10:BP500)</f>
        <v>0.54700000000000004</v>
      </c>
      <c r="BQ7" s="15">
        <f t="shared" si="7"/>
        <v>17.523</v>
      </c>
      <c r="BR7" s="15">
        <f t="shared" si="7"/>
        <v>22.8263</v>
      </c>
      <c r="BS7" s="15">
        <f t="shared" si="7"/>
        <v>0</v>
      </c>
      <c r="BT7" s="15">
        <f t="shared" si="7"/>
        <v>0</v>
      </c>
      <c r="BU7" s="34">
        <f t="shared" si="7"/>
        <v>11.893000000000001</v>
      </c>
      <c r="BV7" s="34">
        <f t="shared" si="7"/>
        <v>0</v>
      </c>
      <c r="BW7" s="34">
        <f t="shared" si="7"/>
        <v>266.24799999999999</v>
      </c>
      <c r="BX7" s="15">
        <f t="shared" si="7"/>
        <v>0.54791599999999996</v>
      </c>
      <c r="BY7" s="15">
        <f t="shared" si="7"/>
        <v>-5</v>
      </c>
      <c r="BZ7" s="15">
        <f t="shared" si="7"/>
        <v>0.64077399999999995</v>
      </c>
      <c r="CA7" s="31">
        <f t="shared" si="7"/>
        <v>13.389697999999999</v>
      </c>
      <c r="CB7" s="31">
        <f t="shared" si="7"/>
        <v>12.943635</v>
      </c>
      <c r="CC7" s="31">
        <f t="shared" si="7"/>
        <v>3.5375582115999995</v>
      </c>
      <c r="CD7" s="23"/>
      <c r="CE7" s="15">
        <f t="shared" ref="CE7:CH7" si="8">MAX(CE10:CE500)</f>
        <v>28241.923854599336</v>
      </c>
      <c r="CF7" s="15">
        <f t="shared" si="8"/>
        <v>3254.86620567</v>
      </c>
      <c r="CG7" s="15">
        <f t="shared" si="8"/>
        <v>121.28611767094802</v>
      </c>
      <c r="CH7" s="15">
        <f t="shared" si="8"/>
        <v>136.52532402751891</v>
      </c>
      <c r="CI7" s="23"/>
    </row>
    <row r="8" spans="1:93" s="15" customFormat="1">
      <c r="A8" s="33" t="s">
        <v>172</v>
      </c>
      <c r="B8" s="3">
        <f>B154-B10</f>
        <v>1.6666666666667052E-3</v>
      </c>
      <c r="AT8" s="17"/>
      <c r="AY8" s="16">
        <f>SUM(AY10:AY500)/3600</f>
        <v>1.3041388888888885</v>
      </c>
      <c r="BU8" s="25"/>
      <c r="BV8" s="23"/>
      <c r="BW8" s="25"/>
      <c r="BX8" s="23"/>
      <c r="BY8" s="25"/>
      <c r="BZ8" s="25"/>
      <c r="CA8" s="24">
        <f>SUM(CA10:CA500)/3600</f>
        <v>0.26956198055555564</v>
      </c>
      <c r="CB8" s="25"/>
      <c r="CC8" s="24">
        <f>SUM(CC10:CC500)/3600</f>
        <v>7.1218275262777769E-2</v>
      </c>
      <c r="CD8" s="23"/>
      <c r="CE8" s="24">
        <f>SUM(CE10:CE500)/3600</f>
        <v>525.0700596593623</v>
      </c>
      <c r="CF8" s="24">
        <f>SUM(CF10:CF500)/3600</f>
        <v>51.034575447922258</v>
      </c>
      <c r="CG8" s="24">
        <f>SUM(CG10:CG500)/3600</f>
        <v>0.29498648557563989</v>
      </c>
      <c r="CH8" s="24">
        <f>SUM(CH10:CH500)/3600</f>
        <v>1.7792433587901664</v>
      </c>
      <c r="CI8" s="37">
        <f>SUM(CF8:CH8)</f>
        <v>53.108805292288068</v>
      </c>
      <c r="CJ8" s="15" t="s">
        <v>412</v>
      </c>
    </row>
    <row r="9" spans="1:93">
      <c r="BW9" s="14"/>
      <c r="BX9" s="26"/>
      <c r="CC9" s="35">
        <f>AY8/CC8</f>
        <v>18.311857231545407</v>
      </c>
      <c r="CD9" s="4" t="s">
        <v>190</v>
      </c>
      <c r="CK9" s="27" t="s">
        <v>191</v>
      </c>
    </row>
    <row r="10" spans="1:93">
      <c r="A10" s="2">
        <v>42439</v>
      </c>
      <c r="B10" s="32">
        <v>0.45202069444444443</v>
      </c>
      <c r="C10" s="4">
        <v>12.257</v>
      </c>
      <c r="D10" s="4">
        <v>3.5598999999999998</v>
      </c>
      <c r="E10" s="4" t="s">
        <v>155</v>
      </c>
      <c r="F10" s="4">
        <v>35599.461997999999</v>
      </c>
      <c r="G10" s="4">
        <v>492.8</v>
      </c>
      <c r="H10" s="4">
        <v>19.5</v>
      </c>
      <c r="I10" s="4">
        <v>1612.6</v>
      </c>
      <c r="K10" s="4">
        <v>0</v>
      </c>
      <c r="L10" s="4">
        <v>108</v>
      </c>
      <c r="M10" s="4">
        <v>0.86009999999999998</v>
      </c>
      <c r="N10" s="4">
        <v>10.542</v>
      </c>
      <c r="O10" s="4">
        <v>3.0619000000000001</v>
      </c>
      <c r="P10" s="4">
        <v>423.8852</v>
      </c>
      <c r="Q10" s="4">
        <v>16.730699999999999</v>
      </c>
      <c r="R10" s="4">
        <v>440.6</v>
      </c>
      <c r="S10" s="4">
        <v>313.40859999999998</v>
      </c>
      <c r="T10" s="4">
        <v>12.370200000000001</v>
      </c>
      <c r="U10" s="4">
        <v>325.8</v>
      </c>
      <c r="V10" s="4">
        <v>1612.614</v>
      </c>
      <c r="Y10" s="4">
        <v>92.733000000000004</v>
      </c>
      <c r="Z10" s="4">
        <v>0</v>
      </c>
      <c r="AA10" s="4">
        <v>0</v>
      </c>
      <c r="AB10" s="4" t="s">
        <v>384</v>
      </c>
      <c r="AC10" s="4">
        <v>0</v>
      </c>
      <c r="AD10" s="4">
        <v>11.9</v>
      </c>
      <c r="AE10" s="4">
        <v>846</v>
      </c>
      <c r="AF10" s="4">
        <v>870</v>
      </c>
      <c r="AG10" s="4">
        <v>816</v>
      </c>
      <c r="AH10" s="4">
        <v>0</v>
      </c>
      <c r="AI10" s="4">
        <v>0</v>
      </c>
      <c r="AJ10" s="4">
        <v>0</v>
      </c>
      <c r="AK10" s="4">
        <v>984</v>
      </c>
      <c r="AL10" s="4">
        <v>-40</v>
      </c>
      <c r="AM10" s="4">
        <v>0</v>
      </c>
      <c r="AN10" s="4">
        <v>24</v>
      </c>
      <c r="AO10" s="4">
        <v>192</v>
      </c>
      <c r="AP10" s="4">
        <v>190</v>
      </c>
      <c r="AQ10" s="4">
        <v>2.2000000000000002</v>
      </c>
      <c r="AR10" s="4">
        <v>195</v>
      </c>
      <c r="AS10" s="4" t="s">
        <v>155</v>
      </c>
      <c r="AT10" s="4">
        <v>2</v>
      </c>
      <c r="AU10" s="5">
        <v>0.65993055555555558</v>
      </c>
      <c r="AV10" s="4">
        <v>47.159385</v>
      </c>
      <c r="AW10" s="4">
        <v>-88.489780999999994</v>
      </c>
      <c r="AX10" s="4">
        <v>311.7</v>
      </c>
      <c r="AY10" s="4">
        <v>35.200000000000003</v>
      </c>
      <c r="AZ10" s="4">
        <v>12</v>
      </c>
      <c r="BA10" s="4">
        <v>11</v>
      </c>
      <c r="BB10" s="4" t="s">
        <v>437</v>
      </c>
      <c r="BC10" s="4">
        <v>1.2964</v>
      </c>
      <c r="BD10" s="4">
        <v>1.3011999999999999</v>
      </c>
      <c r="BE10" s="4">
        <v>2.7964000000000002</v>
      </c>
      <c r="BF10" s="4">
        <v>14.063000000000001</v>
      </c>
      <c r="BG10" s="4">
        <v>12.94</v>
      </c>
      <c r="BH10" s="4">
        <v>0.92</v>
      </c>
      <c r="BI10" s="4">
        <v>16.265000000000001</v>
      </c>
      <c r="BJ10" s="4">
        <v>2322.2629999999999</v>
      </c>
      <c r="BK10" s="4">
        <v>429.29599999999999</v>
      </c>
      <c r="BL10" s="4">
        <v>9.7780000000000005</v>
      </c>
      <c r="BM10" s="4">
        <v>0.38600000000000001</v>
      </c>
      <c r="BN10" s="4">
        <v>10.164</v>
      </c>
      <c r="BO10" s="4">
        <v>7.23</v>
      </c>
      <c r="BP10" s="4">
        <v>0.28499999999999998</v>
      </c>
      <c r="BQ10" s="4">
        <v>7.5149999999999997</v>
      </c>
      <c r="BR10" s="4">
        <v>11.746600000000001</v>
      </c>
      <c r="BU10" s="4">
        <v>4.0529999999999999</v>
      </c>
      <c r="BW10" s="4">
        <v>0</v>
      </c>
      <c r="BX10" s="4">
        <v>0.30496299999999998</v>
      </c>
      <c r="BY10" s="4">
        <v>-5</v>
      </c>
      <c r="BZ10" s="4">
        <v>0.63300000000000001</v>
      </c>
      <c r="CA10" s="4">
        <v>7.452534</v>
      </c>
      <c r="CB10" s="4">
        <v>12.7866</v>
      </c>
      <c r="CC10" s="4">
        <f>CA10*0.2642</f>
        <v>1.9689594827999999</v>
      </c>
      <c r="CE10" s="4">
        <f>BJ10*$CA10*0.747</f>
        <v>12928.137741438175</v>
      </c>
      <c r="CF10" s="4">
        <f>BK10*$CA10*0.747</f>
        <v>2389.9092479398082</v>
      </c>
      <c r="CG10" s="4">
        <f>BQ10*$CA10*0.747</f>
        <v>41.836327378469996</v>
      </c>
      <c r="CH10" s="4">
        <f>BR10*$CA10*0.747</f>
        <v>65.393826105646809</v>
      </c>
    </row>
    <row r="11" spans="1:93">
      <c r="A11" s="2">
        <v>42439</v>
      </c>
      <c r="B11" s="32">
        <v>0.45203226851851852</v>
      </c>
      <c r="C11" s="4">
        <v>12.117000000000001</v>
      </c>
      <c r="D11" s="4">
        <v>3.9750999999999999</v>
      </c>
      <c r="E11" s="4" t="s">
        <v>155</v>
      </c>
      <c r="F11" s="4">
        <v>39750.8583</v>
      </c>
      <c r="G11" s="4">
        <v>496.5</v>
      </c>
      <c r="H11" s="4">
        <v>23.7</v>
      </c>
      <c r="I11" s="4">
        <v>1785.9</v>
      </c>
      <c r="K11" s="4">
        <v>0</v>
      </c>
      <c r="L11" s="4">
        <v>122</v>
      </c>
      <c r="M11" s="4">
        <v>0.85729999999999995</v>
      </c>
      <c r="N11" s="4">
        <v>10.3874</v>
      </c>
      <c r="O11" s="4">
        <v>3.4077000000000002</v>
      </c>
      <c r="P11" s="4">
        <v>425.63510000000002</v>
      </c>
      <c r="Q11" s="4">
        <v>20.317299999999999</v>
      </c>
      <c r="R11" s="4">
        <v>446</v>
      </c>
      <c r="S11" s="4">
        <v>314.70249999999999</v>
      </c>
      <c r="T11" s="4">
        <v>15.0221</v>
      </c>
      <c r="U11" s="4">
        <v>329.7</v>
      </c>
      <c r="V11" s="4">
        <v>1785.8598</v>
      </c>
      <c r="Y11" s="4">
        <v>104.685</v>
      </c>
      <c r="Z11" s="4">
        <v>0</v>
      </c>
      <c r="AA11" s="4">
        <v>0</v>
      </c>
      <c r="AB11" s="4" t="s">
        <v>384</v>
      </c>
      <c r="AC11" s="4">
        <v>0</v>
      </c>
      <c r="AD11" s="4">
        <v>11.9</v>
      </c>
      <c r="AE11" s="4">
        <v>845</v>
      </c>
      <c r="AF11" s="4">
        <v>868</v>
      </c>
      <c r="AG11" s="4">
        <v>816</v>
      </c>
      <c r="AH11" s="4">
        <v>0</v>
      </c>
      <c r="AI11" s="4">
        <v>0</v>
      </c>
      <c r="AJ11" s="4">
        <v>0</v>
      </c>
      <c r="AK11" s="4">
        <v>984</v>
      </c>
      <c r="AL11" s="4">
        <v>-40</v>
      </c>
      <c r="AM11" s="4">
        <v>0</v>
      </c>
      <c r="AN11" s="4">
        <v>24</v>
      </c>
      <c r="AO11" s="4">
        <v>192</v>
      </c>
      <c r="AP11" s="4">
        <v>190</v>
      </c>
      <c r="AQ11" s="4">
        <v>2.5</v>
      </c>
      <c r="AR11" s="4">
        <v>195</v>
      </c>
      <c r="AS11" s="4" t="s">
        <v>155</v>
      </c>
      <c r="AT11" s="4">
        <v>2</v>
      </c>
      <c r="AU11" s="5">
        <v>0.65995370370370365</v>
      </c>
      <c r="AV11" s="4">
        <v>47.159185000000001</v>
      </c>
      <c r="AW11" s="4">
        <v>-88.489483000000007</v>
      </c>
      <c r="AX11" s="4">
        <v>311.2</v>
      </c>
      <c r="AY11" s="4">
        <v>35.6</v>
      </c>
      <c r="AZ11" s="4">
        <v>12</v>
      </c>
      <c r="BA11" s="4">
        <v>11</v>
      </c>
      <c r="BB11" s="4" t="s">
        <v>437</v>
      </c>
      <c r="BC11" s="4">
        <v>1</v>
      </c>
      <c r="BD11" s="4">
        <v>1.4012</v>
      </c>
      <c r="BE11" s="4">
        <v>2.5</v>
      </c>
      <c r="BF11" s="4">
        <v>14.063000000000001</v>
      </c>
      <c r="BG11" s="4">
        <v>12.67</v>
      </c>
      <c r="BH11" s="4">
        <v>0.9</v>
      </c>
      <c r="BI11" s="4">
        <v>16.649000000000001</v>
      </c>
      <c r="BJ11" s="4">
        <v>2253.9499999999998</v>
      </c>
      <c r="BK11" s="4">
        <v>470.62900000000002</v>
      </c>
      <c r="BL11" s="4">
        <v>9.6720000000000006</v>
      </c>
      <c r="BM11" s="4">
        <v>0.46200000000000002</v>
      </c>
      <c r="BN11" s="4">
        <v>10.134</v>
      </c>
      <c r="BO11" s="4">
        <v>7.1509999999999998</v>
      </c>
      <c r="BP11" s="4">
        <v>0.34100000000000003</v>
      </c>
      <c r="BQ11" s="4">
        <v>7.492</v>
      </c>
      <c r="BR11" s="4">
        <v>12.8139</v>
      </c>
      <c r="BU11" s="4">
        <v>4.5069999999999997</v>
      </c>
      <c r="BW11" s="4">
        <v>0</v>
      </c>
      <c r="BX11" s="4">
        <v>0.27680500000000002</v>
      </c>
      <c r="BY11" s="4">
        <v>-5</v>
      </c>
      <c r="BZ11" s="4">
        <v>0.63361299999999998</v>
      </c>
      <c r="CA11" s="4">
        <v>6.7644219999999997</v>
      </c>
      <c r="CB11" s="4">
        <v>12.798983</v>
      </c>
      <c r="CC11" s="4">
        <f t="shared" ref="CC11:CC74" si="9">CA11*0.2642</f>
        <v>1.7871602923999999</v>
      </c>
      <c r="CE11" s="4">
        <f t="shared" ref="CE11:CE74" si="10">BJ11*$CA11*0.747</f>
        <v>11389.2617182743</v>
      </c>
      <c r="CF11" s="4">
        <f t="shared" ref="CF11:CF74" si="11">BK11*$CA11*0.747</f>
        <v>2378.0992715941861</v>
      </c>
      <c r="CG11" s="4">
        <f t="shared" ref="CG11:CG74" si="12">BQ11*$CA11*0.747</f>
        <v>37.857250069128</v>
      </c>
      <c r="CH11" s="4">
        <f t="shared" ref="CH11:CH74" si="13">BR11*$CA11*0.747</f>
        <v>64.748934418152601</v>
      </c>
    </row>
    <row r="12" spans="1:93">
      <c r="A12" s="2">
        <v>42439</v>
      </c>
      <c r="B12" s="32">
        <v>0.45204384259259256</v>
      </c>
      <c r="C12" s="4">
        <v>12.186</v>
      </c>
      <c r="D12" s="4">
        <v>3.8466999999999998</v>
      </c>
      <c r="E12" s="4" t="s">
        <v>155</v>
      </c>
      <c r="F12" s="4">
        <v>38466.963215999996</v>
      </c>
      <c r="G12" s="4">
        <v>499.1</v>
      </c>
      <c r="H12" s="4">
        <v>23.7</v>
      </c>
      <c r="I12" s="4">
        <v>1914.3</v>
      </c>
      <c r="K12" s="4">
        <v>0</v>
      </c>
      <c r="L12" s="4">
        <v>123</v>
      </c>
      <c r="M12" s="4">
        <v>0.85770000000000002</v>
      </c>
      <c r="N12" s="4">
        <v>10.4528</v>
      </c>
      <c r="O12" s="4">
        <v>3.2995000000000001</v>
      </c>
      <c r="P12" s="4">
        <v>428.12720000000002</v>
      </c>
      <c r="Q12" s="4">
        <v>20.328600000000002</v>
      </c>
      <c r="R12" s="4">
        <v>448.5</v>
      </c>
      <c r="S12" s="4">
        <v>316.54509999999999</v>
      </c>
      <c r="T12" s="4">
        <v>15.0304</v>
      </c>
      <c r="U12" s="4">
        <v>331.6</v>
      </c>
      <c r="V12" s="4">
        <v>1914.3467000000001</v>
      </c>
      <c r="Y12" s="4">
        <v>105.145</v>
      </c>
      <c r="Z12" s="4">
        <v>0</v>
      </c>
      <c r="AA12" s="4">
        <v>0</v>
      </c>
      <c r="AB12" s="4" t="s">
        <v>384</v>
      </c>
      <c r="AC12" s="4">
        <v>0</v>
      </c>
      <c r="AD12" s="4">
        <v>11.9</v>
      </c>
      <c r="AE12" s="4">
        <v>846</v>
      </c>
      <c r="AF12" s="4">
        <v>869</v>
      </c>
      <c r="AG12" s="4">
        <v>817</v>
      </c>
      <c r="AH12" s="4">
        <v>0</v>
      </c>
      <c r="AI12" s="4">
        <v>0</v>
      </c>
      <c r="AJ12" s="4">
        <v>0</v>
      </c>
      <c r="AK12" s="4">
        <v>984</v>
      </c>
      <c r="AL12" s="4">
        <v>-40</v>
      </c>
      <c r="AM12" s="4">
        <v>0</v>
      </c>
      <c r="AN12" s="4">
        <v>24</v>
      </c>
      <c r="AO12" s="4">
        <v>192</v>
      </c>
      <c r="AP12" s="4">
        <v>190</v>
      </c>
      <c r="AQ12" s="4">
        <v>2.2000000000000002</v>
      </c>
      <c r="AR12" s="4">
        <v>195</v>
      </c>
      <c r="AS12" s="4" t="s">
        <v>155</v>
      </c>
      <c r="AT12" s="4">
        <v>2</v>
      </c>
      <c r="AU12" s="5">
        <v>0.65995370370370365</v>
      </c>
      <c r="AV12" s="4">
        <v>47.159184000000003</v>
      </c>
      <c r="AW12" s="4">
        <v>-88.489480999999998</v>
      </c>
      <c r="AX12" s="4">
        <v>311.2</v>
      </c>
      <c r="AY12" s="4">
        <v>36.200000000000003</v>
      </c>
      <c r="AZ12" s="4">
        <v>12</v>
      </c>
      <c r="BA12" s="4">
        <v>11</v>
      </c>
      <c r="BB12" s="4" t="s">
        <v>437</v>
      </c>
      <c r="BC12" s="4">
        <v>1.0036</v>
      </c>
      <c r="BD12" s="4">
        <v>1.494</v>
      </c>
      <c r="BE12" s="4">
        <v>2.5024000000000002</v>
      </c>
      <c r="BF12" s="4">
        <v>14.063000000000001</v>
      </c>
      <c r="BG12" s="4">
        <v>12.72</v>
      </c>
      <c r="BH12" s="4">
        <v>0.9</v>
      </c>
      <c r="BI12" s="4">
        <v>16.585000000000001</v>
      </c>
      <c r="BJ12" s="4">
        <v>2273.0340000000001</v>
      </c>
      <c r="BK12" s="4">
        <v>456.66500000000002</v>
      </c>
      <c r="BL12" s="4">
        <v>9.75</v>
      </c>
      <c r="BM12" s="4">
        <v>0.46300000000000002</v>
      </c>
      <c r="BN12" s="4">
        <v>10.212</v>
      </c>
      <c r="BO12" s="4">
        <v>7.2089999999999996</v>
      </c>
      <c r="BP12" s="4">
        <v>0.34200000000000003</v>
      </c>
      <c r="BQ12" s="4">
        <v>7.5510000000000002</v>
      </c>
      <c r="BR12" s="4">
        <v>13.765499999999999</v>
      </c>
      <c r="BU12" s="4">
        <v>4.5359999999999996</v>
      </c>
      <c r="BW12" s="4">
        <v>0</v>
      </c>
      <c r="BX12" s="4">
        <v>0.32187900000000003</v>
      </c>
      <c r="BY12" s="4">
        <v>-5</v>
      </c>
      <c r="BZ12" s="4">
        <v>0.63277399999999995</v>
      </c>
      <c r="CA12" s="4">
        <v>7.8659179999999997</v>
      </c>
      <c r="CB12" s="4">
        <v>12.782035</v>
      </c>
      <c r="CC12" s="4">
        <f t="shared" si="9"/>
        <v>2.0781755355999998</v>
      </c>
      <c r="CE12" s="4">
        <f t="shared" si="10"/>
        <v>13355.985794243365</v>
      </c>
      <c r="CF12" s="4">
        <f t="shared" si="11"/>
        <v>2683.2908142720898</v>
      </c>
      <c r="CG12" s="4">
        <f t="shared" si="12"/>
        <v>44.368473473046002</v>
      </c>
      <c r="CH12" s="4">
        <f t="shared" si="13"/>
        <v>80.883885789063001</v>
      </c>
    </row>
    <row r="13" spans="1:93">
      <c r="A13" s="2">
        <v>42439</v>
      </c>
      <c r="B13" s="32">
        <v>0.45205541666666665</v>
      </c>
      <c r="C13" s="4">
        <v>12.706</v>
      </c>
      <c r="D13" s="4">
        <v>3.1598999999999999</v>
      </c>
      <c r="E13" s="4" t="s">
        <v>155</v>
      </c>
      <c r="F13" s="4">
        <v>31598.571429</v>
      </c>
      <c r="G13" s="4">
        <v>535.5</v>
      </c>
      <c r="H13" s="4">
        <v>23.5</v>
      </c>
      <c r="I13" s="4">
        <v>1837.3</v>
      </c>
      <c r="K13" s="4">
        <v>0</v>
      </c>
      <c r="L13" s="4">
        <v>121</v>
      </c>
      <c r="M13" s="4">
        <v>0.86</v>
      </c>
      <c r="N13" s="4">
        <v>10.927300000000001</v>
      </c>
      <c r="O13" s="4">
        <v>2.7176</v>
      </c>
      <c r="P13" s="4">
        <v>460.5856</v>
      </c>
      <c r="Q13" s="4">
        <v>20.222200000000001</v>
      </c>
      <c r="R13" s="4">
        <v>480.8</v>
      </c>
      <c r="S13" s="4">
        <v>340.54390000000001</v>
      </c>
      <c r="T13" s="4">
        <v>14.951700000000001</v>
      </c>
      <c r="U13" s="4">
        <v>355.5</v>
      </c>
      <c r="V13" s="4">
        <v>1837.3405</v>
      </c>
      <c r="Y13" s="4">
        <v>104.015</v>
      </c>
      <c r="Z13" s="4">
        <v>0</v>
      </c>
      <c r="AA13" s="4">
        <v>0</v>
      </c>
      <c r="AB13" s="4" t="s">
        <v>384</v>
      </c>
      <c r="AC13" s="4">
        <v>0</v>
      </c>
      <c r="AD13" s="4">
        <v>11.9</v>
      </c>
      <c r="AE13" s="4">
        <v>847</v>
      </c>
      <c r="AF13" s="4">
        <v>869</v>
      </c>
      <c r="AG13" s="4">
        <v>819</v>
      </c>
      <c r="AH13" s="4">
        <v>0</v>
      </c>
      <c r="AI13" s="4">
        <v>0</v>
      </c>
      <c r="AJ13" s="4">
        <v>0</v>
      </c>
      <c r="AK13" s="4">
        <v>984</v>
      </c>
      <c r="AL13" s="4">
        <v>-40</v>
      </c>
      <c r="AM13" s="4">
        <v>0</v>
      </c>
      <c r="AN13" s="4">
        <v>24</v>
      </c>
      <c r="AO13" s="4">
        <v>192</v>
      </c>
      <c r="AP13" s="4">
        <v>190</v>
      </c>
      <c r="AQ13" s="4">
        <v>2</v>
      </c>
      <c r="AR13" s="4">
        <v>195</v>
      </c>
      <c r="AS13" s="4" t="s">
        <v>155</v>
      </c>
      <c r="AT13" s="4">
        <v>2</v>
      </c>
      <c r="AU13" s="5">
        <v>0.6599652777777778</v>
      </c>
      <c r="AV13" s="4">
        <v>47.159084999999997</v>
      </c>
      <c r="AW13" s="4">
        <v>-88.489315000000005</v>
      </c>
      <c r="AX13" s="4">
        <v>311.2</v>
      </c>
      <c r="AY13" s="4">
        <v>36.5</v>
      </c>
      <c r="AZ13" s="4">
        <v>12</v>
      </c>
      <c r="BA13" s="4">
        <v>11</v>
      </c>
      <c r="BB13" s="4" t="s">
        <v>437</v>
      </c>
      <c r="BC13" s="4">
        <v>1.3</v>
      </c>
      <c r="BD13" s="4">
        <v>1.0024</v>
      </c>
      <c r="BE13" s="4">
        <v>2.7</v>
      </c>
      <c r="BF13" s="4">
        <v>14.063000000000001</v>
      </c>
      <c r="BG13" s="4">
        <v>12.94</v>
      </c>
      <c r="BH13" s="4">
        <v>0.92</v>
      </c>
      <c r="BI13" s="4">
        <v>16.274000000000001</v>
      </c>
      <c r="BJ13" s="4">
        <v>2396.0720000000001</v>
      </c>
      <c r="BK13" s="4">
        <v>379.27100000000002</v>
      </c>
      <c r="BL13" s="4">
        <v>10.576000000000001</v>
      </c>
      <c r="BM13" s="4">
        <v>0.46400000000000002</v>
      </c>
      <c r="BN13" s="4">
        <v>11.041</v>
      </c>
      <c r="BO13" s="4">
        <v>7.82</v>
      </c>
      <c r="BP13" s="4">
        <v>0.34300000000000003</v>
      </c>
      <c r="BQ13" s="4">
        <v>8.1630000000000003</v>
      </c>
      <c r="BR13" s="4">
        <v>13.322100000000001</v>
      </c>
      <c r="BU13" s="4">
        <v>4.5250000000000004</v>
      </c>
      <c r="BW13" s="4">
        <v>0</v>
      </c>
      <c r="BX13" s="4">
        <v>0.35522599999999999</v>
      </c>
      <c r="BY13" s="4">
        <v>-5</v>
      </c>
      <c r="BZ13" s="4">
        <v>0.63322599999999996</v>
      </c>
      <c r="CA13" s="4">
        <v>8.6808350000000001</v>
      </c>
      <c r="CB13" s="4">
        <v>12.791164999999999</v>
      </c>
      <c r="CC13" s="4">
        <f t="shared" si="9"/>
        <v>2.2934766070000001</v>
      </c>
      <c r="CE13" s="4">
        <f t="shared" si="10"/>
        <v>15537.529543049641</v>
      </c>
      <c r="CF13" s="4">
        <f t="shared" si="11"/>
        <v>2459.4145615498951</v>
      </c>
      <c r="CG13" s="4">
        <f t="shared" si="12"/>
        <v>52.933657110435007</v>
      </c>
      <c r="CH13" s="4">
        <f t="shared" si="13"/>
        <v>86.388273109264503</v>
      </c>
    </row>
    <row r="14" spans="1:93">
      <c r="A14" s="2">
        <v>42439</v>
      </c>
      <c r="B14" s="32">
        <v>0.45206699074074069</v>
      </c>
      <c r="C14" s="4">
        <v>12.974</v>
      </c>
      <c r="D14" s="4">
        <v>2.4969999999999999</v>
      </c>
      <c r="E14" s="4" t="s">
        <v>155</v>
      </c>
      <c r="F14" s="4">
        <v>24969.674185</v>
      </c>
      <c r="G14" s="4">
        <v>715.7</v>
      </c>
      <c r="H14" s="4">
        <v>23.4</v>
      </c>
      <c r="I14" s="4">
        <v>1584</v>
      </c>
      <c r="K14" s="4">
        <v>0</v>
      </c>
      <c r="L14" s="4">
        <v>116</v>
      </c>
      <c r="M14" s="4">
        <v>0.86419999999999997</v>
      </c>
      <c r="N14" s="4">
        <v>11.2128</v>
      </c>
      <c r="O14" s="4">
        <v>2.1579999999999999</v>
      </c>
      <c r="P14" s="4">
        <v>618.54309999999998</v>
      </c>
      <c r="Q14" s="4">
        <v>20.222999999999999</v>
      </c>
      <c r="R14" s="4">
        <v>638.79999999999995</v>
      </c>
      <c r="S14" s="4">
        <v>457.33319999999998</v>
      </c>
      <c r="T14" s="4">
        <v>14.952299999999999</v>
      </c>
      <c r="U14" s="4">
        <v>472.3</v>
      </c>
      <c r="V14" s="4">
        <v>1583.9626000000001</v>
      </c>
      <c r="Y14" s="4">
        <v>100.10599999999999</v>
      </c>
      <c r="Z14" s="4">
        <v>0</v>
      </c>
      <c r="AA14" s="4">
        <v>0</v>
      </c>
      <c r="AB14" s="4" t="s">
        <v>384</v>
      </c>
      <c r="AC14" s="4">
        <v>0</v>
      </c>
      <c r="AD14" s="4">
        <v>11.8</v>
      </c>
      <c r="AE14" s="4">
        <v>847</v>
      </c>
      <c r="AF14" s="4">
        <v>869</v>
      </c>
      <c r="AG14" s="4">
        <v>819</v>
      </c>
      <c r="AH14" s="4">
        <v>0</v>
      </c>
      <c r="AI14" s="4">
        <v>0</v>
      </c>
      <c r="AJ14" s="4">
        <v>0</v>
      </c>
      <c r="AK14" s="4">
        <v>984</v>
      </c>
      <c r="AL14" s="4">
        <v>-40</v>
      </c>
      <c r="AM14" s="4">
        <v>0</v>
      </c>
      <c r="AN14" s="4">
        <v>24</v>
      </c>
      <c r="AO14" s="4">
        <v>192</v>
      </c>
      <c r="AP14" s="4">
        <v>190</v>
      </c>
      <c r="AQ14" s="4">
        <v>2.2000000000000002</v>
      </c>
      <c r="AR14" s="4">
        <v>195</v>
      </c>
      <c r="AS14" s="4" t="s">
        <v>155</v>
      </c>
      <c r="AT14" s="4">
        <v>2</v>
      </c>
      <c r="AU14" s="5">
        <v>0.65998842592592599</v>
      </c>
      <c r="AV14" s="4">
        <v>47.158951999999999</v>
      </c>
      <c r="AW14" s="4">
        <v>-88.488922000000002</v>
      </c>
      <c r="AX14" s="4">
        <v>310.60000000000002</v>
      </c>
      <c r="AY14" s="4">
        <v>37.4</v>
      </c>
      <c r="AZ14" s="4">
        <v>12</v>
      </c>
      <c r="BA14" s="4">
        <v>10</v>
      </c>
      <c r="BB14" s="4" t="s">
        <v>423</v>
      </c>
      <c r="BC14" s="4">
        <v>1.3</v>
      </c>
      <c r="BD14" s="4">
        <v>1.2</v>
      </c>
      <c r="BE14" s="4">
        <v>2.6964000000000001</v>
      </c>
      <c r="BF14" s="4">
        <v>14.063000000000001</v>
      </c>
      <c r="BG14" s="4">
        <v>13.35</v>
      </c>
      <c r="BH14" s="4">
        <v>0.95</v>
      </c>
      <c r="BI14" s="4">
        <v>15.71</v>
      </c>
      <c r="BJ14" s="4">
        <v>2513.2809999999999</v>
      </c>
      <c r="BK14" s="4">
        <v>307.85399999999998</v>
      </c>
      <c r="BL14" s="4">
        <v>14.519</v>
      </c>
      <c r="BM14" s="4">
        <v>0.47499999999999998</v>
      </c>
      <c r="BN14" s="4">
        <v>14.994</v>
      </c>
      <c r="BO14" s="4">
        <v>10.734999999999999</v>
      </c>
      <c r="BP14" s="4">
        <v>0.35099999999999998</v>
      </c>
      <c r="BQ14" s="4">
        <v>11.086</v>
      </c>
      <c r="BR14" s="4">
        <v>11.74</v>
      </c>
      <c r="BU14" s="4">
        <v>4.452</v>
      </c>
      <c r="BW14" s="4">
        <v>0</v>
      </c>
      <c r="BX14" s="4">
        <v>0.32841500000000001</v>
      </c>
      <c r="BY14" s="4">
        <v>-5</v>
      </c>
      <c r="BZ14" s="4">
        <v>0.63277399999999995</v>
      </c>
      <c r="CA14" s="4">
        <v>8.0256410000000002</v>
      </c>
      <c r="CB14" s="4">
        <v>12.782035</v>
      </c>
      <c r="CC14" s="4">
        <f t="shared" si="9"/>
        <v>2.1203743521999998</v>
      </c>
      <c r="CE14" s="4">
        <f t="shared" si="10"/>
        <v>15067.506205476388</v>
      </c>
      <c r="CF14" s="4">
        <f t="shared" si="11"/>
        <v>1845.6320862572582</v>
      </c>
      <c r="CG14" s="4">
        <f t="shared" si="12"/>
        <v>66.462275326121997</v>
      </c>
      <c r="CH14" s="4">
        <f t="shared" si="13"/>
        <v>70.383105928980015</v>
      </c>
    </row>
    <row r="15" spans="1:93">
      <c r="A15" s="2">
        <v>42439</v>
      </c>
      <c r="B15" s="32">
        <v>0.45207856481481484</v>
      </c>
      <c r="C15" s="4">
        <v>13.04</v>
      </c>
      <c r="D15" s="4">
        <v>2.4192999999999998</v>
      </c>
      <c r="E15" s="4" t="s">
        <v>155</v>
      </c>
      <c r="F15" s="4">
        <v>24192.731830000001</v>
      </c>
      <c r="G15" s="4">
        <v>839.4</v>
      </c>
      <c r="H15" s="4">
        <v>23.4</v>
      </c>
      <c r="I15" s="4">
        <v>1451.7</v>
      </c>
      <c r="K15" s="4">
        <v>0</v>
      </c>
      <c r="L15" s="4">
        <v>111</v>
      </c>
      <c r="M15" s="4">
        <v>0.86460000000000004</v>
      </c>
      <c r="N15" s="4">
        <v>11.2742</v>
      </c>
      <c r="O15" s="4">
        <v>2.0916999999999999</v>
      </c>
      <c r="P15" s="4">
        <v>725.73130000000003</v>
      </c>
      <c r="Q15" s="4">
        <v>20.231300000000001</v>
      </c>
      <c r="R15" s="4">
        <v>746</v>
      </c>
      <c r="S15" s="4">
        <v>536.58500000000004</v>
      </c>
      <c r="T15" s="4">
        <v>14.958500000000001</v>
      </c>
      <c r="U15" s="4">
        <v>551.5</v>
      </c>
      <c r="V15" s="4">
        <v>1451.7318</v>
      </c>
      <c r="Y15" s="4">
        <v>96.087999999999994</v>
      </c>
      <c r="Z15" s="4">
        <v>0</v>
      </c>
      <c r="AA15" s="4">
        <v>0</v>
      </c>
      <c r="AB15" s="4" t="s">
        <v>384</v>
      </c>
      <c r="AC15" s="4">
        <v>0</v>
      </c>
      <c r="AD15" s="4">
        <v>11.8</v>
      </c>
      <c r="AE15" s="4">
        <v>847</v>
      </c>
      <c r="AF15" s="4">
        <v>868</v>
      </c>
      <c r="AG15" s="4">
        <v>819</v>
      </c>
      <c r="AH15" s="4">
        <v>0</v>
      </c>
      <c r="AI15" s="4">
        <v>0</v>
      </c>
      <c r="AJ15" s="4">
        <v>0</v>
      </c>
      <c r="AK15" s="4">
        <v>984</v>
      </c>
      <c r="AL15" s="4">
        <v>-40</v>
      </c>
      <c r="AM15" s="4">
        <v>0</v>
      </c>
      <c r="AN15" s="4">
        <v>24</v>
      </c>
      <c r="AO15" s="4">
        <v>192</v>
      </c>
      <c r="AP15" s="4">
        <v>190.6</v>
      </c>
      <c r="AQ15" s="4">
        <v>2.5</v>
      </c>
      <c r="AR15" s="4">
        <v>195</v>
      </c>
      <c r="AS15" s="4" t="s">
        <v>155</v>
      </c>
      <c r="AT15" s="4">
        <v>2</v>
      </c>
      <c r="AU15" s="5">
        <v>0.65998842592592599</v>
      </c>
      <c r="AV15" s="4">
        <v>47.158951000000002</v>
      </c>
      <c r="AW15" s="4">
        <v>-88.488919999999993</v>
      </c>
      <c r="AX15" s="4">
        <v>310.60000000000002</v>
      </c>
      <c r="AY15" s="4">
        <v>37.4</v>
      </c>
      <c r="AZ15" s="4">
        <v>12</v>
      </c>
      <c r="BA15" s="4">
        <v>10</v>
      </c>
      <c r="BB15" s="4" t="s">
        <v>423</v>
      </c>
      <c r="BC15" s="4">
        <v>1.301199</v>
      </c>
      <c r="BD15" s="4">
        <v>1.2023980000000001</v>
      </c>
      <c r="BE15" s="4">
        <v>2.4011990000000001</v>
      </c>
      <c r="BF15" s="4">
        <v>14.063000000000001</v>
      </c>
      <c r="BG15" s="4">
        <v>13.39</v>
      </c>
      <c r="BH15" s="4">
        <v>0.95</v>
      </c>
      <c r="BI15" s="4">
        <v>15.662000000000001</v>
      </c>
      <c r="BJ15" s="4">
        <v>2530.442</v>
      </c>
      <c r="BK15" s="4">
        <v>298.8</v>
      </c>
      <c r="BL15" s="4">
        <v>17.058</v>
      </c>
      <c r="BM15" s="4">
        <v>0.47599999999999998</v>
      </c>
      <c r="BN15" s="4">
        <v>17.533000000000001</v>
      </c>
      <c r="BO15" s="4">
        <v>12.612</v>
      </c>
      <c r="BP15" s="4">
        <v>0.35199999999999998</v>
      </c>
      <c r="BQ15" s="4">
        <v>12.964</v>
      </c>
      <c r="BR15" s="4">
        <v>10.7744</v>
      </c>
      <c r="BU15" s="4">
        <v>4.2789999999999999</v>
      </c>
      <c r="BW15" s="4">
        <v>0</v>
      </c>
      <c r="BX15" s="4">
        <v>0.31345200000000001</v>
      </c>
      <c r="BY15" s="4">
        <v>-5</v>
      </c>
      <c r="BZ15" s="4">
        <v>0.63200000000000001</v>
      </c>
      <c r="CA15" s="4">
        <v>7.6599830000000004</v>
      </c>
      <c r="CB15" s="4">
        <v>12.766400000000001</v>
      </c>
      <c r="CC15" s="4">
        <f t="shared" si="9"/>
        <v>2.0237675086000002</v>
      </c>
      <c r="CE15" s="4">
        <f t="shared" si="10"/>
        <v>14479.207598757044</v>
      </c>
      <c r="CF15" s="4">
        <f t="shared" si="11"/>
        <v>1709.7357815388002</v>
      </c>
      <c r="CG15" s="4">
        <f t="shared" si="12"/>
        <v>74.180102650164002</v>
      </c>
      <c r="CH15" s="4">
        <f t="shared" si="13"/>
        <v>61.651195463894403</v>
      </c>
    </row>
    <row r="16" spans="1:93">
      <c r="A16" s="2">
        <v>42439</v>
      </c>
      <c r="B16" s="32">
        <v>0.45209013888888888</v>
      </c>
      <c r="C16" s="4">
        <v>13.195</v>
      </c>
      <c r="D16" s="4">
        <v>2.0457999999999998</v>
      </c>
      <c r="E16" s="4" t="s">
        <v>155</v>
      </c>
      <c r="F16" s="4">
        <v>20457.980049999998</v>
      </c>
      <c r="G16" s="4">
        <v>974.3</v>
      </c>
      <c r="H16" s="4">
        <v>23.3</v>
      </c>
      <c r="I16" s="4">
        <v>1394.3</v>
      </c>
      <c r="K16" s="4">
        <v>0</v>
      </c>
      <c r="L16" s="4">
        <v>110</v>
      </c>
      <c r="M16" s="4">
        <v>0.86680000000000001</v>
      </c>
      <c r="N16" s="4">
        <v>11.4377</v>
      </c>
      <c r="O16" s="4">
        <v>1.7733000000000001</v>
      </c>
      <c r="P16" s="4">
        <v>844.51859999999999</v>
      </c>
      <c r="Q16" s="4">
        <v>20.207899999999999</v>
      </c>
      <c r="R16" s="4">
        <v>864.7</v>
      </c>
      <c r="S16" s="4">
        <v>624.41300000000001</v>
      </c>
      <c r="T16" s="4">
        <v>14.9412</v>
      </c>
      <c r="U16" s="4">
        <v>639.4</v>
      </c>
      <c r="V16" s="4">
        <v>1394.2871</v>
      </c>
      <c r="Y16" s="4">
        <v>94.921000000000006</v>
      </c>
      <c r="Z16" s="4">
        <v>0</v>
      </c>
      <c r="AA16" s="4">
        <v>0</v>
      </c>
      <c r="AB16" s="4" t="s">
        <v>384</v>
      </c>
      <c r="AC16" s="4">
        <v>0</v>
      </c>
      <c r="AD16" s="4">
        <v>11.9</v>
      </c>
      <c r="AE16" s="4">
        <v>846</v>
      </c>
      <c r="AF16" s="4">
        <v>868</v>
      </c>
      <c r="AG16" s="4">
        <v>819</v>
      </c>
      <c r="AH16" s="4">
        <v>0</v>
      </c>
      <c r="AI16" s="4">
        <v>0</v>
      </c>
      <c r="AJ16" s="4">
        <v>0</v>
      </c>
      <c r="AK16" s="4">
        <v>984</v>
      </c>
      <c r="AL16" s="4">
        <v>-40</v>
      </c>
      <c r="AM16" s="4">
        <v>0</v>
      </c>
      <c r="AN16" s="4">
        <v>24</v>
      </c>
      <c r="AO16" s="4">
        <v>192</v>
      </c>
      <c r="AP16" s="4">
        <v>191</v>
      </c>
      <c r="AQ16" s="4">
        <v>2.6</v>
      </c>
      <c r="AR16" s="4">
        <v>195</v>
      </c>
      <c r="AS16" s="4" t="s">
        <v>155</v>
      </c>
      <c r="AT16" s="4">
        <v>2</v>
      </c>
      <c r="AU16" s="5">
        <v>0.66</v>
      </c>
      <c r="AV16" s="4">
        <v>47.158892999999999</v>
      </c>
      <c r="AW16" s="4">
        <v>-88.488709999999998</v>
      </c>
      <c r="AX16" s="4">
        <v>310.39999999999998</v>
      </c>
      <c r="AY16" s="4">
        <v>39</v>
      </c>
      <c r="AZ16" s="4">
        <v>12</v>
      </c>
      <c r="BA16" s="4">
        <v>10</v>
      </c>
      <c r="BB16" s="4" t="s">
        <v>423</v>
      </c>
      <c r="BC16" s="4">
        <v>1.3955960000000001</v>
      </c>
      <c r="BD16" s="4">
        <v>1.4011009999999999</v>
      </c>
      <c r="BE16" s="4">
        <v>2.5</v>
      </c>
      <c r="BF16" s="4">
        <v>14.063000000000001</v>
      </c>
      <c r="BG16" s="4">
        <v>13.62</v>
      </c>
      <c r="BH16" s="4">
        <v>0.97</v>
      </c>
      <c r="BI16" s="4">
        <v>15.365</v>
      </c>
      <c r="BJ16" s="4">
        <v>2598.12</v>
      </c>
      <c r="BK16" s="4">
        <v>256.38299999999998</v>
      </c>
      <c r="BL16" s="4">
        <v>20.088999999999999</v>
      </c>
      <c r="BM16" s="4">
        <v>0.48099999999999998</v>
      </c>
      <c r="BN16" s="4">
        <v>20.57</v>
      </c>
      <c r="BO16" s="4">
        <v>14.853999999999999</v>
      </c>
      <c r="BP16" s="4">
        <v>0.35499999999999998</v>
      </c>
      <c r="BQ16" s="4">
        <v>15.209</v>
      </c>
      <c r="BR16" s="4">
        <v>10.473000000000001</v>
      </c>
      <c r="BU16" s="4">
        <v>4.2779999999999996</v>
      </c>
      <c r="BW16" s="4">
        <v>0</v>
      </c>
      <c r="BX16" s="4">
        <v>0.38794699999999999</v>
      </c>
      <c r="BY16" s="4">
        <v>-5</v>
      </c>
      <c r="BZ16" s="4">
        <v>0.63261299999999998</v>
      </c>
      <c r="CA16" s="4">
        <v>9.4804549999999992</v>
      </c>
      <c r="CB16" s="4">
        <v>12.778783000000001</v>
      </c>
      <c r="CC16" s="4">
        <f t="shared" si="9"/>
        <v>2.5047362109999995</v>
      </c>
      <c r="CE16" s="4">
        <f t="shared" si="10"/>
        <v>18399.625729216197</v>
      </c>
      <c r="CF16" s="4">
        <f t="shared" si="11"/>
        <v>1815.6787382159548</v>
      </c>
      <c r="CG16" s="4">
        <f t="shared" si="12"/>
        <v>107.708615350965</v>
      </c>
      <c r="CH16" s="4">
        <f t="shared" si="13"/>
        <v>74.168737495605001</v>
      </c>
    </row>
    <row r="17" spans="1:86">
      <c r="A17" s="2">
        <v>42439</v>
      </c>
      <c r="B17" s="32">
        <v>0.45210171296296298</v>
      </c>
      <c r="C17" s="4">
        <v>13.523999999999999</v>
      </c>
      <c r="D17" s="4">
        <v>1.5721000000000001</v>
      </c>
      <c r="E17" s="4" t="s">
        <v>155</v>
      </c>
      <c r="F17" s="4">
        <v>15721.45</v>
      </c>
      <c r="G17" s="4">
        <v>1082.7</v>
      </c>
      <c r="H17" s="4">
        <v>23.2</v>
      </c>
      <c r="I17" s="4">
        <v>1227.5999999999999</v>
      </c>
      <c r="K17" s="4">
        <v>0</v>
      </c>
      <c r="L17" s="4">
        <v>99</v>
      </c>
      <c r="M17" s="4">
        <v>0.86870000000000003</v>
      </c>
      <c r="N17" s="4">
        <v>11.748200000000001</v>
      </c>
      <c r="O17" s="4">
        <v>1.3656999999999999</v>
      </c>
      <c r="P17" s="4">
        <v>940.51199999999994</v>
      </c>
      <c r="Q17" s="4">
        <v>20.153199999999998</v>
      </c>
      <c r="R17" s="4">
        <v>960.7</v>
      </c>
      <c r="S17" s="4">
        <v>695.38779999999997</v>
      </c>
      <c r="T17" s="4">
        <v>14.900700000000001</v>
      </c>
      <c r="U17" s="4">
        <v>710.3</v>
      </c>
      <c r="V17" s="4">
        <v>1227.634</v>
      </c>
      <c r="Y17" s="4">
        <v>86.293000000000006</v>
      </c>
      <c r="Z17" s="4">
        <v>0</v>
      </c>
      <c r="AA17" s="4">
        <v>0</v>
      </c>
      <c r="AB17" s="4" t="s">
        <v>384</v>
      </c>
      <c r="AC17" s="4">
        <v>0</v>
      </c>
      <c r="AD17" s="4">
        <v>12</v>
      </c>
      <c r="AE17" s="4">
        <v>845</v>
      </c>
      <c r="AF17" s="4">
        <v>867</v>
      </c>
      <c r="AG17" s="4">
        <v>819</v>
      </c>
      <c r="AH17" s="4">
        <v>0</v>
      </c>
      <c r="AI17" s="4">
        <v>0</v>
      </c>
      <c r="AJ17" s="4">
        <v>0</v>
      </c>
      <c r="AK17" s="4">
        <v>984</v>
      </c>
      <c r="AL17" s="4">
        <v>-40</v>
      </c>
      <c r="AM17" s="4">
        <v>0</v>
      </c>
      <c r="AN17" s="4">
        <v>24</v>
      </c>
      <c r="AO17" s="4">
        <v>192</v>
      </c>
      <c r="AP17" s="4">
        <v>191</v>
      </c>
      <c r="AQ17" s="4">
        <v>2.7</v>
      </c>
      <c r="AR17" s="4">
        <v>195</v>
      </c>
      <c r="AS17" s="4" t="s">
        <v>155</v>
      </c>
      <c r="AT17" s="4">
        <v>2</v>
      </c>
      <c r="AU17" s="5">
        <v>0.66002314814814811</v>
      </c>
      <c r="AV17" s="4">
        <v>47.158880000000003</v>
      </c>
      <c r="AW17" s="4">
        <v>-88.488236999999998</v>
      </c>
      <c r="AX17" s="4">
        <v>309.89999999999998</v>
      </c>
      <c r="AY17" s="4">
        <v>40</v>
      </c>
      <c r="AZ17" s="4">
        <v>12</v>
      </c>
      <c r="BA17" s="4">
        <v>12</v>
      </c>
      <c r="BB17" s="4" t="s">
        <v>422</v>
      </c>
      <c r="BC17" s="4">
        <v>1.0047999999999999</v>
      </c>
      <c r="BD17" s="4">
        <v>1.506</v>
      </c>
      <c r="BE17" s="4">
        <v>2.5072000000000001</v>
      </c>
      <c r="BF17" s="4">
        <v>14.063000000000001</v>
      </c>
      <c r="BG17" s="4">
        <v>13.82</v>
      </c>
      <c r="BH17" s="4">
        <v>0.98</v>
      </c>
      <c r="BI17" s="4">
        <v>15.118</v>
      </c>
      <c r="BJ17" s="4">
        <v>2691.6860000000001</v>
      </c>
      <c r="BK17" s="4">
        <v>199.149</v>
      </c>
      <c r="BL17" s="4">
        <v>22.565999999999999</v>
      </c>
      <c r="BM17" s="4">
        <v>0.48399999999999999</v>
      </c>
      <c r="BN17" s="4">
        <v>23.048999999999999</v>
      </c>
      <c r="BO17" s="4">
        <v>16.684999999999999</v>
      </c>
      <c r="BP17" s="4">
        <v>0.35799999999999998</v>
      </c>
      <c r="BQ17" s="4">
        <v>17.042000000000002</v>
      </c>
      <c r="BR17" s="4">
        <v>9.3007000000000009</v>
      </c>
      <c r="BU17" s="4">
        <v>3.923</v>
      </c>
      <c r="BW17" s="4">
        <v>0</v>
      </c>
      <c r="BX17" s="4">
        <v>0.38986399999999999</v>
      </c>
      <c r="BY17" s="4">
        <v>-5</v>
      </c>
      <c r="BZ17" s="4">
        <v>0.63606499999999999</v>
      </c>
      <c r="CA17" s="4">
        <v>9.5273020000000006</v>
      </c>
      <c r="CB17" s="4">
        <v>12.848513000000001</v>
      </c>
      <c r="CC17" s="4">
        <f t="shared" si="9"/>
        <v>2.5171131884000002</v>
      </c>
      <c r="CE17" s="4">
        <f t="shared" si="10"/>
        <v>19156.445542145484</v>
      </c>
      <c r="CF17" s="4">
        <f t="shared" si="11"/>
        <v>1417.3224415005061</v>
      </c>
      <c r="CG17" s="4">
        <f t="shared" si="12"/>
        <v>121.28611767094802</v>
      </c>
      <c r="CH17" s="4">
        <f t="shared" si="13"/>
        <v>66.192101550415813</v>
      </c>
    </row>
    <row r="18" spans="1:86">
      <c r="A18" s="2">
        <v>42439</v>
      </c>
      <c r="B18" s="32">
        <v>0.45211328703703701</v>
      </c>
      <c r="C18" s="4">
        <v>13.872</v>
      </c>
      <c r="D18" s="4">
        <v>1.1312</v>
      </c>
      <c r="E18" s="4" t="s">
        <v>155</v>
      </c>
      <c r="F18" s="4">
        <v>11311.965957</v>
      </c>
      <c r="G18" s="4">
        <v>1105.4000000000001</v>
      </c>
      <c r="H18" s="4">
        <v>23.1</v>
      </c>
      <c r="I18" s="4">
        <v>1040.3</v>
      </c>
      <c r="K18" s="4">
        <v>0</v>
      </c>
      <c r="L18" s="4">
        <v>92</v>
      </c>
      <c r="M18" s="4">
        <v>0.87009999999999998</v>
      </c>
      <c r="N18" s="4">
        <v>12.069599999999999</v>
      </c>
      <c r="O18" s="4">
        <v>0.98419999999999996</v>
      </c>
      <c r="P18" s="4">
        <v>961.79510000000005</v>
      </c>
      <c r="Q18" s="4">
        <v>20.0992</v>
      </c>
      <c r="R18" s="4">
        <v>981.9</v>
      </c>
      <c r="S18" s="4">
        <v>711.12390000000005</v>
      </c>
      <c r="T18" s="4">
        <v>14.860799999999999</v>
      </c>
      <c r="U18" s="4">
        <v>726</v>
      </c>
      <c r="V18" s="4">
        <v>1040.3244</v>
      </c>
      <c r="Y18" s="4">
        <v>79.712000000000003</v>
      </c>
      <c r="Z18" s="4">
        <v>0</v>
      </c>
      <c r="AA18" s="4">
        <v>0</v>
      </c>
      <c r="AB18" s="4" t="s">
        <v>384</v>
      </c>
      <c r="AC18" s="4">
        <v>0</v>
      </c>
      <c r="AD18" s="4">
        <v>12.2</v>
      </c>
      <c r="AE18" s="4">
        <v>844</v>
      </c>
      <c r="AF18" s="4">
        <v>865</v>
      </c>
      <c r="AG18" s="4">
        <v>819</v>
      </c>
      <c r="AH18" s="4">
        <v>0</v>
      </c>
      <c r="AI18" s="4">
        <v>0</v>
      </c>
      <c r="AJ18" s="4">
        <v>0</v>
      </c>
      <c r="AK18" s="4">
        <v>984</v>
      </c>
      <c r="AL18" s="4">
        <v>-40</v>
      </c>
      <c r="AM18" s="4">
        <v>0</v>
      </c>
      <c r="AN18" s="4">
        <v>24</v>
      </c>
      <c r="AO18" s="4">
        <v>192</v>
      </c>
      <c r="AP18" s="4">
        <v>191</v>
      </c>
      <c r="AQ18" s="4">
        <v>2.8</v>
      </c>
      <c r="AR18" s="4">
        <v>195</v>
      </c>
      <c r="AS18" s="4" t="s">
        <v>155</v>
      </c>
      <c r="AT18" s="4">
        <v>2</v>
      </c>
      <c r="AU18" s="5">
        <v>0.66002314814814811</v>
      </c>
      <c r="AV18" s="4">
        <v>47.158880000000003</v>
      </c>
      <c r="AW18" s="4">
        <v>-88.488234000000006</v>
      </c>
      <c r="AX18" s="4">
        <v>309.89999999999998</v>
      </c>
      <c r="AY18" s="4">
        <v>41.5</v>
      </c>
      <c r="AZ18" s="4">
        <v>12</v>
      </c>
      <c r="BA18" s="4">
        <v>12</v>
      </c>
      <c r="BB18" s="4" t="s">
        <v>421</v>
      </c>
      <c r="BC18" s="4">
        <v>1.3976</v>
      </c>
      <c r="BD18" s="4">
        <v>2.0011999999999999</v>
      </c>
      <c r="BE18" s="4">
        <v>3.0939999999999999</v>
      </c>
      <c r="BF18" s="4">
        <v>14.063000000000001</v>
      </c>
      <c r="BG18" s="4">
        <v>13.98</v>
      </c>
      <c r="BH18" s="4">
        <v>0.99</v>
      </c>
      <c r="BI18" s="4">
        <v>14.93</v>
      </c>
      <c r="BJ18" s="4">
        <v>2781.9409999999998</v>
      </c>
      <c r="BK18" s="4">
        <v>144.39099999999999</v>
      </c>
      <c r="BL18" s="4">
        <v>23.215</v>
      </c>
      <c r="BM18" s="4">
        <v>0.48499999999999999</v>
      </c>
      <c r="BN18" s="4">
        <v>23.701000000000001</v>
      </c>
      <c r="BO18" s="4">
        <v>17.164999999999999</v>
      </c>
      <c r="BP18" s="4">
        <v>0.35899999999999999</v>
      </c>
      <c r="BQ18" s="4">
        <v>17.523</v>
      </c>
      <c r="BR18" s="4">
        <v>7.9291</v>
      </c>
      <c r="BU18" s="4">
        <v>3.645</v>
      </c>
      <c r="BW18" s="4">
        <v>0</v>
      </c>
      <c r="BX18" s="4">
        <v>0.36813000000000001</v>
      </c>
      <c r="BY18" s="4">
        <v>-5</v>
      </c>
      <c r="BZ18" s="4">
        <v>0.64045200000000002</v>
      </c>
      <c r="CA18" s="4">
        <v>8.9961769999999994</v>
      </c>
      <c r="CB18" s="4">
        <v>12.93713</v>
      </c>
      <c r="CC18" s="4">
        <f t="shared" si="9"/>
        <v>2.3767899633999998</v>
      </c>
      <c r="CE18" s="4">
        <f t="shared" si="10"/>
        <v>18695.044728749075</v>
      </c>
      <c r="CF18" s="4">
        <f t="shared" si="11"/>
        <v>970.32834392562893</v>
      </c>
      <c r="CG18" s="4">
        <f t="shared" si="12"/>
        <v>117.75708714953699</v>
      </c>
      <c r="CH18" s="4">
        <f t="shared" si="13"/>
        <v>53.284695526872895</v>
      </c>
    </row>
    <row r="19" spans="1:86">
      <c r="A19" s="2">
        <v>42439</v>
      </c>
      <c r="B19" s="32">
        <v>0.45212486111111111</v>
      </c>
      <c r="C19" s="4">
        <v>13.88</v>
      </c>
      <c r="D19" s="4">
        <v>0.73939999999999995</v>
      </c>
      <c r="E19" s="4" t="s">
        <v>155</v>
      </c>
      <c r="F19" s="4">
        <v>7393.9836729999997</v>
      </c>
      <c r="G19" s="4">
        <v>974.7</v>
      </c>
      <c r="H19" s="4">
        <v>23.3</v>
      </c>
      <c r="I19" s="4">
        <v>911.9</v>
      </c>
      <c r="K19" s="4">
        <v>0</v>
      </c>
      <c r="L19" s="4">
        <v>76</v>
      </c>
      <c r="M19" s="4">
        <v>0.87360000000000004</v>
      </c>
      <c r="N19" s="4">
        <v>12.125299999999999</v>
      </c>
      <c r="O19" s="4">
        <v>0.64590000000000003</v>
      </c>
      <c r="P19" s="4">
        <v>851.49220000000003</v>
      </c>
      <c r="Q19" s="4">
        <v>20.343499999999999</v>
      </c>
      <c r="R19" s="4">
        <v>871.8</v>
      </c>
      <c r="S19" s="4">
        <v>629.56910000000005</v>
      </c>
      <c r="T19" s="4">
        <v>15.041399999999999</v>
      </c>
      <c r="U19" s="4">
        <v>644.6</v>
      </c>
      <c r="V19" s="4">
        <v>911.86519999999996</v>
      </c>
      <c r="Y19" s="4">
        <v>66.436000000000007</v>
      </c>
      <c r="Z19" s="4">
        <v>0</v>
      </c>
      <c r="AA19" s="4">
        <v>0</v>
      </c>
      <c r="AB19" s="4" t="s">
        <v>384</v>
      </c>
      <c r="AC19" s="4">
        <v>0</v>
      </c>
      <c r="AD19" s="4">
        <v>12.2</v>
      </c>
      <c r="AE19" s="4">
        <v>844</v>
      </c>
      <c r="AF19" s="4">
        <v>866</v>
      </c>
      <c r="AG19" s="4">
        <v>820</v>
      </c>
      <c r="AH19" s="4">
        <v>0</v>
      </c>
      <c r="AI19" s="4">
        <v>0</v>
      </c>
      <c r="AJ19" s="4">
        <v>0</v>
      </c>
      <c r="AK19" s="4">
        <v>984</v>
      </c>
      <c r="AL19" s="4">
        <v>-40</v>
      </c>
      <c r="AM19" s="4">
        <v>0</v>
      </c>
      <c r="AN19" s="4">
        <v>24</v>
      </c>
      <c r="AO19" s="4">
        <v>192</v>
      </c>
      <c r="AP19" s="4">
        <v>191</v>
      </c>
      <c r="AQ19" s="4">
        <v>2.7</v>
      </c>
      <c r="AR19" s="4">
        <v>195</v>
      </c>
      <c r="AS19" s="4" t="s">
        <v>155</v>
      </c>
      <c r="AT19" s="4">
        <v>2</v>
      </c>
      <c r="AU19" s="5">
        <v>0.66003472222222226</v>
      </c>
      <c r="AV19" s="4">
        <v>47.158880000000003</v>
      </c>
      <c r="AW19" s="4">
        <v>-88.487984999999995</v>
      </c>
      <c r="AX19" s="4">
        <v>309.89999999999998</v>
      </c>
      <c r="AY19" s="4">
        <v>42.8</v>
      </c>
      <c r="AZ19" s="4">
        <v>12</v>
      </c>
      <c r="BA19" s="4">
        <v>12</v>
      </c>
      <c r="BB19" s="4" t="s">
        <v>421</v>
      </c>
      <c r="BC19" s="4">
        <v>1.2048000000000001</v>
      </c>
      <c r="BD19" s="4">
        <v>2.0868000000000002</v>
      </c>
      <c r="BE19" s="4">
        <v>2.6023999999999998</v>
      </c>
      <c r="BF19" s="4">
        <v>14.063000000000001</v>
      </c>
      <c r="BG19" s="4">
        <v>14.38</v>
      </c>
      <c r="BH19" s="4">
        <v>1.02</v>
      </c>
      <c r="BI19" s="4">
        <v>14.47</v>
      </c>
      <c r="BJ19" s="4">
        <v>2859.1930000000002</v>
      </c>
      <c r="BK19" s="4">
        <v>96.941999999999993</v>
      </c>
      <c r="BL19" s="4">
        <v>21.027000000000001</v>
      </c>
      <c r="BM19" s="4">
        <v>0.502</v>
      </c>
      <c r="BN19" s="4">
        <v>21.529</v>
      </c>
      <c r="BO19" s="4">
        <v>15.545999999999999</v>
      </c>
      <c r="BP19" s="4">
        <v>0.371</v>
      </c>
      <c r="BQ19" s="4">
        <v>15.917999999999999</v>
      </c>
      <c r="BR19" s="4">
        <v>7.1101000000000001</v>
      </c>
      <c r="BU19" s="4">
        <v>3.1080000000000001</v>
      </c>
      <c r="BW19" s="4">
        <v>0</v>
      </c>
      <c r="BX19" s="4">
        <v>0.40081099999999997</v>
      </c>
      <c r="BY19" s="4">
        <v>-5</v>
      </c>
      <c r="BZ19" s="4">
        <v>0.64077399999999995</v>
      </c>
      <c r="CA19" s="4">
        <v>9.7948190000000004</v>
      </c>
      <c r="CB19" s="4">
        <v>12.943635</v>
      </c>
      <c r="CC19" s="4">
        <f t="shared" si="9"/>
        <v>2.5877911798</v>
      </c>
      <c r="CE19" s="4">
        <f t="shared" si="10"/>
        <v>20919.94260703705</v>
      </c>
      <c r="CF19" s="4">
        <f t="shared" si="11"/>
        <v>709.29841959300597</v>
      </c>
      <c r="CG19" s="4">
        <f t="shared" si="12"/>
        <v>116.46770484497399</v>
      </c>
      <c r="CH19" s="4">
        <f t="shared" si="13"/>
        <v>52.022680501209308</v>
      </c>
    </row>
    <row r="20" spans="1:86">
      <c r="A20" s="2">
        <v>42439</v>
      </c>
      <c r="B20" s="32">
        <v>0.45213643518518515</v>
      </c>
      <c r="C20" s="4">
        <v>14.253</v>
      </c>
      <c r="D20" s="4">
        <v>0.40820000000000001</v>
      </c>
      <c r="E20" s="4" t="s">
        <v>155</v>
      </c>
      <c r="F20" s="4">
        <v>4082.2231470000002</v>
      </c>
      <c r="G20" s="4">
        <v>759.6</v>
      </c>
      <c r="H20" s="4">
        <v>16.399999999999999</v>
      </c>
      <c r="I20" s="4">
        <v>544.70000000000005</v>
      </c>
      <c r="K20" s="4">
        <v>0</v>
      </c>
      <c r="L20" s="4">
        <v>57</v>
      </c>
      <c r="M20" s="4">
        <v>0.874</v>
      </c>
      <c r="N20" s="4">
        <v>12.4566</v>
      </c>
      <c r="O20" s="4">
        <v>0.35680000000000001</v>
      </c>
      <c r="P20" s="4">
        <v>663.9144</v>
      </c>
      <c r="Q20" s="4">
        <v>14.333299999999999</v>
      </c>
      <c r="R20" s="4">
        <v>678.2</v>
      </c>
      <c r="S20" s="4">
        <v>490.87939999999998</v>
      </c>
      <c r="T20" s="4">
        <v>10.5976</v>
      </c>
      <c r="U20" s="4">
        <v>501.5</v>
      </c>
      <c r="V20" s="4">
        <v>544.73130000000003</v>
      </c>
      <c r="Y20" s="4">
        <v>50.113999999999997</v>
      </c>
      <c r="Z20" s="4">
        <v>0</v>
      </c>
      <c r="AA20" s="4">
        <v>0</v>
      </c>
      <c r="AB20" s="4" t="s">
        <v>384</v>
      </c>
      <c r="AC20" s="4">
        <v>0</v>
      </c>
      <c r="AD20" s="4">
        <v>12.1</v>
      </c>
      <c r="AE20" s="4">
        <v>844</v>
      </c>
      <c r="AF20" s="4">
        <v>867</v>
      </c>
      <c r="AG20" s="4">
        <v>821</v>
      </c>
      <c r="AH20" s="4">
        <v>0</v>
      </c>
      <c r="AI20" s="4">
        <v>0</v>
      </c>
      <c r="AJ20" s="4">
        <v>0</v>
      </c>
      <c r="AK20" s="4">
        <v>984</v>
      </c>
      <c r="AL20" s="4">
        <v>-40</v>
      </c>
      <c r="AM20" s="4">
        <v>0</v>
      </c>
      <c r="AN20" s="4">
        <v>24</v>
      </c>
      <c r="AO20" s="4">
        <v>192</v>
      </c>
      <c r="AP20" s="4">
        <v>191</v>
      </c>
      <c r="AQ20" s="4">
        <v>2.7</v>
      </c>
      <c r="AR20" s="4">
        <v>195</v>
      </c>
      <c r="AS20" s="4" t="s">
        <v>155</v>
      </c>
      <c r="AT20" s="4">
        <v>2</v>
      </c>
      <c r="AU20" s="5">
        <v>0.6600462962962963</v>
      </c>
      <c r="AV20" s="4">
        <v>47.158873</v>
      </c>
      <c r="AW20" s="4">
        <v>-88.487722000000005</v>
      </c>
      <c r="AX20" s="4">
        <v>309.89999999999998</v>
      </c>
      <c r="AY20" s="4">
        <v>44</v>
      </c>
      <c r="AZ20" s="4">
        <v>12</v>
      </c>
      <c r="BA20" s="4">
        <v>12</v>
      </c>
      <c r="BB20" s="4" t="s">
        <v>421</v>
      </c>
      <c r="BC20" s="4">
        <v>1.5952</v>
      </c>
      <c r="BD20" s="4">
        <v>1</v>
      </c>
      <c r="BE20" s="4">
        <v>2.7856000000000001</v>
      </c>
      <c r="BF20" s="4">
        <v>14.063000000000001</v>
      </c>
      <c r="BG20" s="4">
        <v>14.43</v>
      </c>
      <c r="BH20" s="4">
        <v>1.03</v>
      </c>
      <c r="BI20" s="4">
        <v>14.419</v>
      </c>
      <c r="BJ20" s="4">
        <v>2936.0839999999998</v>
      </c>
      <c r="BK20" s="4">
        <v>53.523000000000003</v>
      </c>
      <c r="BL20" s="4">
        <v>16.388000000000002</v>
      </c>
      <c r="BM20" s="4">
        <v>0.35399999999999998</v>
      </c>
      <c r="BN20" s="4">
        <v>16.741</v>
      </c>
      <c r="BO20" s="4">
        <v>12.117000000000001</v>
      </c>
      <c r="BP20" s="4">
        <v>0.26200000000000001</v>
      </c>
      <c r="BQ20" s="4">
        <v>12.378</v>
      </c>
      <c r="BR20" s="4">
        <v>4.2457000000000003</v>
      </c>
      <c r="BU20" s="4">
        <v>2.3439999999999999</v>
      </c>
      <c r="BW20" s="4">
        <v>0</v>
      </c>
      <c r="BX20" s="4">
        <v>0.34735100000000002</v>
      </c>
      <c r="BY20" s="4">
        <v>-5</v>
      </c>
      <c r="BZ20" s="4">
        <v>0.63510100000000003</v>
      </c>
      <c r="CA20" s="4">
        <v>8.4883819999999996</v>
      </c>
      <c r="CB20" s="4">
        <v>12.829038000000001</v>
      </c>
      <c r="CC20" s="4">
        <f t="shared" si="9"/>
        <v>2.2426305244</v>
      </c>
      <c r="CE20" s="4">
        <f t="shared" si="10"/>
        <v>18617.184124337735</v>
      </c>
      <c r="CF20" s="4">
        <f t="shared" si="11"/>
        <v>339.37978133014201</v>
      </c>
      <c r="CG20" s="4">
        <f t="shared" si="12"/>
        <v>78.486686719811999</v>
      </c>
      <c r="CH20" s="4">
        <f t="shared" si="13"/>
        <v>26.921225222677801</v>
      </c>
    </row>
    <row r="21" spans="1:86">
      <c r="A21" s="2">
        <v>42439</v>
      </c>
      <c r="B21" s="32">
        <v>0.4521480092592593</v>
      </c>
      <c r="C21" s="4">
        <v>14.486000000000001</v>
      </c>
      <c r="D21" s="4">
        <v>0.47320000000000001</v>
      </c>
      <c r="E21" s="4" t="s">
        <v>155</v>
      </c>
      <c r="F21" s="4">
        <v>4731.6819320000004</v>
      </c>
      <c r="G21" s="4">
        <v>451.2</v>
      </c>
      <c r="H21" s="4">
        <v>16.399999999999999</v>
      </c>
      <c r="I21" s="4">
        <v>278.2</v>
      </c>
      <c r="K21" s="4">
        <v>0</v>
      </c>
      <c r="L21" s="4">
        <v>55</v>
      </c>
      <c r="M21" s="4">
        <v>0.87190000000000001</v>
      </c>
      <c r="N21" s="4">
        <v>12.6303</v>
      </c>
      <c r="O21" s="4">
        <v>0.41249999999999998</v>
      </c>
      <c r="P21" s="4">
        <v>393.37880000000001</v>
      </c>
      <c r="Q21" s="4">
        <v>14.2988</v>
      </c>
      <c r="R21" s="4">
        <v>407.7</v>
      </c>
      <c r="S21" s="4">
        <v>290.85309999999998</v>
      </c>
      <c r="T21" s="4">
        <v>10.572100000000001</v>
      </c>
      <c r="U21" s="4">
        <v>301.39999999999998</v>
      </c>
      <c r="V21" s="4">
        <v>278.17450000000002</v>
      </c>
      <c r="Y21" s="4">
        <v>47.695999999999998</v>
      </c>
      <c r="Z21" s="4">
        <v>0</v>
      </c>
      <c r="AA21" s="4">
        <v>0</v>
      </c>
      <c r="AB21" s="4" t="s">
        <v>384</v>
      </c>
      <c r="AC21" s="4">
        <v>0</v>
      </c>
      <c r="AD21" s="4">
        <v>12</v>
      </c>
      <c r="AE21" s="4">
        <v>843</v>
      </c>
      <c r="AF21" s="4">
        <v>867</v>
      </c>
      <c r="AG21" s="4">
        <v>820</v>
      </c>
      <c r="AH21" s="4">
        <v>0</v>
      </c>
      <c r="AI21" s="4">
        <v>0</v>
      </c>
      <c r="AJ21" s="4">
        <v>0</v>
      </c>
      <c r="AK21" s="4">
        <v>984</v>
      </c>
      <c r="AL21" s="4">
        <v>-40</v>
      </c>
      <c r="AM21" s="4">
        <v>0</v>
      </c>
      <c r="AN21" s="4">
        <v>24</v>
      </c>
      <c r="AO21" s="4">
        <v>191.4</v>
      </c>
      <c r="AP21" s="4">
        <v>190.4</v>
      </c>
      <c r="AQ21" s="4">
        <v>2.7</v>
      </c>
      <c r="AR21" s="4">
        <v>195</v>
      </c>
      <c r="AS21" s="4" t="s">
        <v>155</v>
      </c>
      <c r="AT21" s="4">
        <v>2</v>
      </c>
      <c r="AU21" s="5">
        <v>0.66005787037037034</v>
      </c>
      <c r="AV21" s="4">
        <v>47.158880000000003</v>
      </c>
      <c r="AW21" s="4">
        <v>-88.487449999999995</v>
      </c>
      <c r="AX21" s="4">
        <v>309.89999999999998</v>
      </c>
      <c r="AY21" s="4">
        <v>45.3</v>
      </c>
      <c r="AZ21" s="4">
        <v>12</v>
      </c>
      <c r="BA21" s="4">
        <v>12</v>
      </c>
      <c r="BB21" s="4" t="s">
        <v>421</v>
      </c>
      <c r="BC21" s="4">
        <v>1.2012</v>
      </c>
      <c r="BD21" s="4">
        <v>1</v>
      </c>
      <c r="BE21" s="4">
        <v>1.6</v>
      </c>
      <c r="BF21" s="4">
        <v>14.063000000000001</v>
      </c>
      <c r="BG21" s="4">
        <v>14.18</v>
      </c>
      <c r="BH21" s="4">
        <v>1.01</v>
      </c>
      <c r="BI21" s="4">
        <v>14.695</v>
      </c>
      <c r="BJ21" s="4">
        <v>2930.6889999999999</v>
      </c>
      <c r="BK21" s="4">
        <v>60.926000000000002</v>
      </c>
      <c r="BL21" s="4">
        <v>9.5589999999999993</v>
      </c>
      <c r="BM21" s="4">
        <v>0.34699999999999998</v>
      </c>
      <c r="BN21" s="4">
        <v>9.9060000000000006</v>
      </c>
      <c r="BO21" s="4">
        <v>7.0679999999999996</v>
      </c>
      <c r="BP21" s="4">
        <v>0.25700000000000001</v>
      </c>
      <c r="BQ21" s="4">
        <v>7.3239999999999998</v>
      </c>
      <c r="BR21" s="4">
        <v>2.1343999999999999</v>
      </c>
      <c r="BU21" s="4">
        <v>2.1960000000000002</v>
      </c>
      <c r="BW21" s="4">
        <v>0</v>
      </c>
      <c r="BX21" s="4">
        <v>0.27443200000000001</v>
      </c>
      <c r="BY21" s="4">
        <v>-5</v>
      </c>
      <c r="BZ21" s="4">
        <v>0.63138700000000003</v>
      </c>
      <c r="CA21" s="4">
        <v>6.7064430000000002</v>
      </c>
      <c r="CB21" s="4">
        <v>12.754025</v>
      </c>
      <c r="CC21" s="4">
        <f t="shared" si="9"/>
        <v>1.7718422406000001</v>
      </c>
      <c r="CE21" s="4">
        <f t="shared" si="10"/>
        <v>14681.910550732568</v>
      </c>
      <c r="CF21" s="4">
        <f t="shared" si="11"/>
        <v>305.221769424846</v>
      </c>
      <c r="CG21" s="4">
        <f t="shared" si="12"/>
        <v>36.691137433404002</v>
      </c>
      <c r="CH21" s="4">
        <f t="shared" si="13"/>
        <v>10.692731258582398</v>
      </c>
    </row>
    <row r="22" spans="1:86">
      <c r="A22" s="2">
        <v>42439</v>
      </c>
      <c r="B22" s="32">
        <v>0.45215958333333334</v>
      </c>
      <c r="C22" s="4">
        <v>13.669</v>
      </c>
      <c r="D22" s="4">
        <v>2.7298</v>
      </c>
      <c r="E22" s="4" t="s">
        <v>155</v>
      </c>
      <c r="F22" s="4">
        <v>27297.680798000001</v>
      </c>
      <c r="G22" s="4">
        <v>215.4</v>
      </c>
      <c r="H22" s="4">
        <v>16.399999999999999</v>
      </c>
      <c r="I22" s="4">
        <v>438.9</v>
      </c>
      <c r="K22" s="4">
        <v>0</v>
      </c>
      <c r="L22" s="4">
        <v>81</v>
      </c>
      <c r="M22" s="4">
        <v>0.85799999999999998</v>
      </c>
      <c r="N22" s="4">
        <v>11.727600000000001</v>
      </c>
      <c r="O22" s="4">
        <v>2.3420999999999998</v>
      </c>
      <c r="P22" s="4">
        <v>184.79759999999999</v>
      </c>
      <c r="Q22" s="4">
        <v>14.071</v>
      </c>
      <c r="R22" s="4">
        <v>198.9</v>
      </c>
      <c r="S22" s="4">
        <v>136.63409999999999</v>
      </c>
      <c r="T22" s="4">
        <v>10.403700000000001</v>
      </c>
      <c r="U22" s="4">
        <v>147</v>
      </c>
      <c r="V22" s="4">
        <v>438.9051</v>
      </c>
      <c r="Y22" s="4">
        <v>69.802000000000007</v>
      </c>
      <c r="Z22" s="4">
        <v>0</v>
      </c>
      <c r="AA22" s="4">
        <v>0</v>
      </c>
      <c r="AB22" s="4" t="s">
        <v>384</v>
      </c>
      <c r="AC22" s="4">
        <v>0</v>
      </c>
      <c r="AD22" s="4">
        <v>11.9</v>
      </c>
      <c r="AE22" s="4">
        <v>843</v>
      </c>
      <c r="AF22" s="4">
        <v>867</v>
      </c>
      <c r="AG22" s="4">
        <v>821</v>
      </c>
      <c r="AH22" s="4">
        <v>0</v>
      </c>
      <c r="AI22" s="4">
        <v>0</v>
      </c>
      <c r="AJ22" s="4">
        <v>0</v>
      </c>
      <c r="AK22" s="4">
        <v>984</v>
      </c>
      <c r="AL22" s="4">
        <v>-40</v>
      </c>
      <c r="AM22" s="4">
        <v>0</v>
      </c>
      <c r="AN22" s="4">
        <v>24</v>
      </c>
      <c r="AO22" s="4">
        <v>191</v>
      </c>
      <c r="AP22" s="4">
        <v>190</v>
      </c>
      <c r="AQ22" s="4">
        <v>2.5</v>
      </c>
      <c r="AR22" s="4">
        <v>195</v>
      </c>
      <c r="AS22" s="4" t="s">
        <v>155</v>
      </c>
      <c r="AT22" s="4">
        <v>2</v>
      </c>
      <c r="AU22" s="5">
        <v>0.66008101851851853</v>
      </c>
      <c r="AV22" s="4">
        <v>47.158884999999998</v>
      </c>
      <c r="AW22" s="4">
        <v>-88.486909999999995</v>
      </c>
      <c r="AX22" s="4">
        <v>309.8</v>
      </c>
      <c r="AY22" s="4">
        <v>45</v>
      </c>
      <c r="AZ22" s="4">
        <v>12</v>
      </c>
      <c r="BA22" s="4">
        <v>11</v>
      </c>
      <c r="BB22" s="4" t="s">
        <v>418</v>
      </c>
      <c r="BC22" s="4">
        <v>1.3</v>
      </c>
      <c r="BD22" s="4">
        <v>1.0024</v>
      </c>
      <c r="BE22" s="4">
        <v>1.6012</v>
      </c>
      <c r="BF22" s="4">
        <v>14.063000000000001</v>
      </c>
      <c r="BG22" s="4">
        <v>12.73</v>
      </c>
      <c r="BH22" s="4">
        <v>0.91</v>
      </c>
      <c r="BI22" s="4">
        <v>16.552</v>
      </c>
      <c r="BJ22" s="4">
        <v>2519.502</v>
      </c>
      <c r="BK22" s="4">
        <v>320.25099999999998</v>
      </c>
      <c r="BL22" s="4">
        <v>4.1580000000000004</v>
      </c>
      <c r="BM22" s="4">
        <v>0.317</v>
      </c>
      <c r="BN22" s="4">
        <v>4.4740000000000002</v>
      </c>
      <c r="BO22" s="4">
        <v>3.0739999999999998</v>
      </c>
      <c r="BP22" s="4">
        <v>0.23400000000000001</v>
      </c>
      <c r="BQ22" s="4">
        <v>3.3079999999999998</v>
      </c>
      <c r="BR22" s="4">
        <v>3.1179999999999999</v>
      </c>
      <c r="BU22" s="4">
        <v>2.9750000000000001</v>
      </c>
      <c r="BW22" s="4">
        <v>0</v>
      </c>
      <c r="BX22" s="4">
        <v>0.21776799999999999</v>
      </c>
      <c r="BY22" s="4">
        <v>-5</v>
      </c>
      <c r="BZ22" s="4">
        <v>0.62977399999999994</v>
      </c>
      <c r="CA22" s="4">
        <v>5.3217059999999998</v>
      </c>
      <c r="CB22" s="4">
        <v>12.721435</v>
      </c>
      <c r="CC22" s="4">
        <f t="shared" si="9"/>
        <v>1.4059947251999998</v>
      </c>
      <c r="CE22" s="4">
        <f t="shared" si="10"/>
        <v>10015.812536077763</v>
      </c>
      <c r="CF22" s="4">
        <f t="shared" si="11"/>
        <v>1273.0984061498818</v>
      </c>
      <c r="CG22" s="4">
        <f t="shared" si="12"/>
        <v>13.150339975655999</v>
      </c>
      <c r="CH22" s="4">
        <f t="shared" si="13"/>
        <v>12.395030243076</v>
      </c>
    </row>
    <row r="23" spans="1:86">
      <c r="A23" s="2">
        <v>42439</v>
      </c>
      <c r="B23" s="32">
        <v>0.45217115740740743</v>
      </c>
      <c r="C23" s="4">
        <v>12.986000000000001</v>
      </c>
      <c r="D23" s="4">
        <v>2.5428999999999999</v>
      </c>
      <c r="E23" s="4" t="s">
        <v>155</v>
      </c>
      <c r="F23" s="4">
        <v>25429.175257999999</v>
      </c>
      <c r="G23" s="4">
        <v>145.4</v>
      </c>
      <c r="H23" s="4">
        <v>16.5</v>
      </c>
      <c r="I23" s="4">
        <v>1620.8</v>
      </c>
      <c r="K23" s="4">
        <v>0</v>
      </c>
      <c r="L23" s="4">
        <v>126</v>
      </c>
      <c r="M23" s="4">
        <v>0.86370000000000002</v>
      </c>
      <c r="N23" s="4">
        <v>11.216200000000001</v>
      </c>
      <c r="O23" s="4">
        <v>2.1962999999999999</v>
      </c>
      <c r="P23" s="4">
        <v>125.58329999999999</v>
      </c>
      <c r="Q23" s="4">
        <v>14.251200000000001</v>
      </c>
      <c r="R23" s="4">
        <v>139.80000000000001</v>
      </c>
      <c r="S23" s="4">
        <v>92.852699999999999</v>
      </c>
      <c r="T23" s="4">
        <v>10.536899999999999</v>
      </c>
      <c r="U23" s="4">
        <v>103.4</v>
      </c>
      <c r="V23" s="4">
        <v>1620.818</v>
      </c>
      <c r="Y23" s="4">
        <v>108.45399999999999</v>
      </c>
      <c r="Z23" s="4">
        <v>0</v>
      </c>
      <c r="AA23" s="4">
        <v>0</v>
      </c>
      <c r="AB23" s="4" t="s">
        <v>384</v>
      </c>
      <c r="AC23" s="4">
        <v>0</v>
      </c>
      <c r="AD23" s="4">
        <v>11.9</v>
      </c>
      <c r="AE23" s="4">
        <v>844</v>
      </c>
      <c r="AF23" s="4">
        <v>867</v>
      </c>
      <c r="AG23" s="4">
        <v>822</v>
      </c>
      <c r="AH23" s="4">
        <v>0</v>
      </c>
      <c r="AI23" s="4">
        <v>0</v>
      </c>
      <c r="AJ23" s="4">
        <v>0</v>
      </c>
      <c r="AK23" s="4">
        <v>984</v>
      </c>
      <c r="AL23" s="4">
        <v>-40</v>
      </c>
      <c r="AM23" s="4">
        <v>0</v>
      </c>
      <c r="AN23" s="4">
        <v>24</v>
      </c>
      <c r="AO23" s="4">
        <v>191</v>
      </c>
      <c r="AP23" s="4">
        <v>190</v>
      </c>
      <c r="AQ23" s="4">
        <v>2.2999999999999998</v>
      </c>
      <c r="AR23" s="4">
        <v>195</v>
      </c>
      <c r="AS23" s="4" t="s">
        <v>155</v>
      </c>
      <c r="AT23" s="4">
        <v>2</v>
      </c>
      <c r="AU23" s="5">
        <v>0.66008101851851853</v>
      </c>
      <c r="AV23" s="4">
        <v>47.158884999999998</v>
      </c>
      <c r="AW23" s="4">
        <v>-88.486907000000002</v>
      </c>
      <c r="AX23" s="4">
        <v>309.8</v>
      </c>
      <c r="AY23" s="4">
        <v>44.1</v>
      </c>
      <c r="AZ23" s="4">
        <v>12</v>
      </c>
      <c r="BA23" s="4">
        <v>11</v>
      </c>
      <c r="BB23" s="4" t="s">
        <v>418</v>
      </c>
      <c r="BC23" s="4">
        <v>1.2988</v>
      </c>
      <c r="BD23" s="4">
        <v>1.2012</v>
      </c>
      <c r="BE23" s="4">
        <v>1.7012</v>
      </c>
      <c r="BF23" s="4">
        <v>14.063000000000001</v>
      </c>
      <c r="BG23" s="4">
        <v>13.3</v>
      </c>
      <c r="BH23" s="4">
        <v>0.95</v>
      </c>
      <c r="BI23" s="4">
        <v>15.78</v>
      </c>
      <c r="BJ23" s="4">
        <v>2505.5949999999998</v>
      </c>
      <c r="BK23" s="4">
        <v>312.27800000000002</v>
      </c>
      <c r="BL23" s="4">
        <v>2.9380000000000002</v>
      </c>
      <c r="BM23" s="4">
        <v>0.33300000000000002</v>
      </c>
      <c r="BN23" s="4">
        <v>3.2709999999999999</v>
      </c>
      <c r="BO23" s="4">
        <v>2.1720000000000002</v>
      </c>
      <c r="BP23" s="4">
        <v>0.246</v>
      </c>
      <c r="BQ23" s="4">
        <v>2.419</v>
      </c>
      <c r="BR23" s="4">
        <v>11.972799999999999</v>
      </c>
      <c r="BU23" s="4">
        <v>4.8070000000000004</v>
      </c>
      <c r="BW23" s="4">
        <v>0</v>
      </c>
      <c r="BX23" s="4">
        <v>0.19361300000000001</v>
      </c>
      <c r="BY23" s="4">
        <v>-5</v>
      </c>
      <c r="BZ23" s="4">
        <v>0.629</v>
      </c>
      <c r="CA23" s="4">
        <v>4.7314179999999997</v>
      </c>
      <c r="CB23" s="4">
        <v>12.7058</v>
      </c>
      <c r="CC23" s="4">
        <f t="shared" si="9"/>
        <v>1.2500406355999998</v>
      </c>
      <c r="CE23" s="4">
        <f t="shared" si="10"/>
        <v>8855.6979109313688</v>
      </c>
      <c r="CF23" s="4">
        <f t="shared" si="11"/>
        <v>1103.7057594023881</v>
      </c>
      <c r="CG23" s="4">
        <f t="shared" si="12"/>
        <v>8.5496392060739996</v>
      </c>
      <c r="CH23" s="4">
        <f t="shared" si="13"/>
        <v>42.316296108508794</v>
      </c>
    </row>
    <row r="24" spans="1:86">
      <c r="A24" s="2">
        <v>42439</v>
      </c>
      <c r="B24" s="32">
        <v>0.45218273148148147</v>
      </c>
      <c r="C24" s="4">
        <v>13.897</v>
      </c>
      <c r="D24" s="4">
        <v>1.645</v>
      </c>
      <c r="E24" s="4" t="s">
        <v>155</v>
      </c>
      <c r="F24" s="4">
        <v>16449.802468999998</v>
      </c>
      <c r="G24" s="4">
        <v>75.7</v>
      </c>
      <c r="H24" s="4">
        <v>21.1</v>
      </c>
      <c r="I24" s="4">
        <v>775</v>
      </c>
      <c r="K24" s="4">
        <v>0</v>
      </c>
      <c r="L24" s="4">
        <v>76</v>
      </c>
      <c r="M24" s="4">
        <v>0.86550000000000005</v>
      </c>
      <c r="N24" s="4">
        <v>12.0276</v>
      </c>
      <c r="O24" s="4">
        <v>1.4237</v>
      </c>
      <c r="P24" s="4">
        <v>65.540800000000004</v>
      </c>
      <c r="Q24" s="4">
        <v>18.261900000000001</v>
      </c>
      <c r="R24" s="4">
        <v>83.8</v>
      </c>
      <c r="S24" s="4">
        <v>48.459000000000003</v>
      </c>
      <c r="T24" s="4">
        <v>13.5023</v>
      </c>
      <c r="U24" s="4">
        <v>62</v>
      </c>
      <c r="V24" s="4">
        <v>774.97720000000004</v>
      </c>
      <c r="Y24" s="4">
        <v>65.662999999999997</v>
      </c>
      <c r="Z24" s="4">
        <v>0</v>
      </c>
      <c r="AA24" s="4">
        <v>0</v>
      </c>
      <c r="AB24" s="4" t="s">
        <v>384</v>
      </c>
      <c r="AC24" s="4">
        <v>0</v>
      </c>
      <c r="AD24" s="4">
        <v>11.8</v>
      </c>
      <c r="AE24" s="4">
        <v>845</v>
      </c>
      <c r="AF24" s="4">
        <v>869</v>
      </c>
      <c r="AG24" s="4">
        <v>823</v>
      </c>
      <c r="AH24" s="4">
        <v>0</v>
      </c>
      <c r="AI24" s="4">
        <v>0</v>
      </c>
      <c r="AJ24" s="4">
        <v>0</v>
      </c>
      <c r="AK24" s="4">
        <v>984</v>
      </c>
      <c r="AL24" s="4">
        <v>-40</v>
      </c>
      <c r="AM24" s="4">
        <v>0</v>
      </c>
      <c r="AN24" s="4">
        <v>24</v>
      </c>
      <c r="AO24" s="4">
        <v>190.4</v>
      </c>
      <c r="AP24" s="4">
        <v>190</v>
      </c>
      <c r="AQ24" s="4">
        <v>2.1</v>
      </c>
      <c r="AR24" s="4">
        <v>195</v>
      </c>
      <c r="AS24" s="4" t="s">
        <v>155</v>
      </c>
      <c r="AT24" s="4">
        <v>2</v>
      </c>
      <c r="AU24" s="5">
        <v>0.66009259259259256</v>
      </c>
      <c r="AV24" s="4">
        <v>47.158881000000001</v>
      </c>
      <c r="AW24" s="4">
        <v>-88.486643000000001</v>
      </c>
      <c r="AX24" s="4">
        <v>309.60000000000002</v>
      </c>
      <c r="AY24" s="4">
        <v>44</v>
      </c>
      <c r="AZ24" s="4">
        <v>12</v>
      </c>
      <c r="BA24" s="4">
        <v>10</v>
      </c>
      <c r="BB24" s="4" t="s">
        <v>450</v>
      </c>
      <c r="BC24" s="4">
        <v>1.2012</v>
      </c>
      <c r="BD24" s="4">
        <v>1.2964</v>
      </c>
      <c r="BE24" s="4">
        <v>1.8</v>
      </c>
      <c r="BF24" s="4">
        <v>14.063000000000001</v>
      </c>
      <c r="BG24" s="4">
        <v>13.49</v>
      </c>
      <c r="BH24" s="4">
        <v>0.96</v>
      </c>
      <c r="BI24" s="4">
        <v>15.541</v>
      </c>
      <c r="BJ24" s="4">
        <v>2696.0070000000001</v>
      </c>
      <c r="BK24" s="4">
        <v>203.11699999999999</v>
      </c>
      <c r="BL24" s="4">
        <v>1.538</v>
      </c>
      <c r="BM24" s="4">
        <v>0.42899999999999999</v>
      </c>
      <c r="BN24" s="4">
        <v>1.9670000000000001</v>
      </c>
      <c r="BO24" s="4">
        <v>1.1379999999999999</v>
      </c>
      <c r="BP24" s="4">
        <v>0.317</v>
      </c>
      <c r="BQ24" s="4">
        <v>1.454</v>
      </c>
      <c r="BR24" s="4">
        <v>5.7442000000000002</v>
      </c>
      <c r="BU24" s="4">
        <v>2.92</v>
      </c>
      <c r="BW24" s="4">
        <v>0</v>
      </c>
      <c r="BX24" s="4">
        <v>0.143734</v>
      </c>
      <c r="BY24" s="4">
        <v>-5</v>
      </c>
      <c r="BZ24" s="4">
        <v>0.62777400000000005</v>
      </c>
      <c r="CA24" s="4">
        <v>3.5125000000000002</v>
      </c>
      <c r="CB24" s="4">
        <v>12.681035</v>
      </c>
      <c r="CC24" s="4">
        <f t="shared" si="9"/>
        <v>0.92800250000000006</v>
      </c>
      <c r="CE24" s="4">
        <f t="shared" si="10"/>
        <v>7073.8842668625002</v>
      </c>
      <c r="CF24" s="4">
        <f t="shared" si="11"/>
        <v>532.94600148749998</v>
      </c>
      <c r="CG24" s="4">
        <f t="shared" si="12"/>
        <v>3.8150597249999998</v>
      </c>
      <c r="CH24" s="4">
        <f t="shared" si="13"/>
        <v>15.071847367500002</v>
      </c>
    </row>
    <row r="25" spans="1:86">
      <c r="A25" s="2">
        <v>42439</v>
      </c>
      <c r="B25" s="32">
        <v>0.45219430555555556</v>
      </c>
      <c r="C25" s="4">
        <v>14.015000000000001</v>
      </c>
      <c r="D25" s="4">
        <v>1.0516000000000001</v>
      </c>
      <c r="E25" s="4" t="s">
        <v>155</v>
      </c>
      <c r="F25" s="4">
        <v>10516.491803000001</v>
      </c>
      <c r="G25" s="4">
        <v>60.1</v>
      </c>
      <c r="H25" s="4">
        <v>21.2</v>
      </c>
      <c r="I25" s="4">
        <v>397.7</v>
      </c>
      <c r="K25" s="4">
        <v>0</v>
      </c>
      <c r="L25" s="4">
        <v>52</v>
      </c>
      <c r="M25" s="4">
        <v>0.87009999999999998</v>
      </c>
      <c r="N25" s="4">
        <v>12.194900000000001</v>
      </c>
      <c r="O25" s="4">
        <v>0.91510000000000002</v>
      </c>
      <c r="P25" s="4">
        <v>52.327399999999997</v>
      </c>
      <c r="Q25" s="4">
        <v>18.4358</v>
      </c>
      <c r="R25" s="4">
        <v>70.8</v>
      </c>
      <c r="S25" s="4">
        <v>38.689399999999999</v>
      </c>
      <c r="T25" s="4">
        <v>13.6309</v>
      </c>
      <c r="U25" s="4">
        <v>52.3</v>
      </c>
      <c r="V25" s="4">
        <v>397.7407</v>
      </c>
      <c r="Y25" s="4">
        <v>44.954999999999998</v>
      </c>
      <c r="Z25" s="4">
        <v>0</v>
      </c>
      <c r="AA25" s="4">
        <v>0</v>
      </c>
      <c r="AB25" s="4" t="s">
        <v>384</v>
      </c>
      <c r="AC25" s="4">
        <v>0</v>
      </c>
      <c r="AD25" s="4">
        <v>11.8</v>
      </c>
      <c r="AE25" s="4">
        <v>846</v>
      </c>
      <c r="AF25" s="4">
        <v>871</v>
      </c>
      <c r="AG25" s="4">
        <v>825</v>
      </c>
      <c r="AH25" s="4">
        <v>0</v>
      </c>
      <c r="AI25" s="4">
        <v>0</v>
      </c>
      <c r="AJ25" s="4">
        <v>0</v>
      </c>
      <c r="AK25" s="4">
        <v>984</v>
      </c>
      <c r="AL25" s="4">
        <v>-40</v>
      </c>
      <c r="AM25" s="4">
        <v>0</v>
      </c>
      <c r="AN25" s="4">
        <v>24</v>
      </c>
      <c r="AO25" s="4">
        <v>190</v>
      </c>
      <c r="AP25" s="4">
        <v>190</v>
      </c>
      <c r="AQ25" s="4">
        <v>1.8</v>
      </c>
      <c r="AR25" s="4">
        <v>195</v>
      </c>
      <c r="AS25" s="4" t="s">
        <v>155</v>
      </c>
      <c r="AT25" s="4">
        <v>1</v>
      </c>
      <c r="AU25" s="5">
        <v>0.66011574074074075</v>
      </c>
      <c r="AV25" s="4">
        <v>47.158816999999999</v>
      </c>
      <c r="AW25" s="4">
        <v>-88.486215000000001</v>
      </c>
      <c r="AX25" s="4">
        <v>308.5</v>
      </c>
      <c r="AY25" s="4">
        <v>36.799999999999997</v>
      </c>
      <c r="AZ25" s="4">
        <v>12</v>
      </c>
      <c r="BA25" s="4">
        <v>11</v>
      </c>
      <c r="BB25" s="4" t="s">
        <v>418</v>
      </c>
      <c r="BC25" s="4">
        <v>1.3</v>
      </c>
      <c r="BD25" s="4">
        <v>1.0036</v>
      </c>
      <c r="BE25" s="4">
        <v>1.8036000000000001</v>
      </c>
      <c r="BF25" s="4">
        <v>14.063000000000001</v>
      </c>
      <c r="BG25" s="4">
        <v>14</v>
      </c>
      <c r="BH25" s="4">
        <v>1</v>
      </c>
      <c r="BI25" s="4">
        <v>14.923</v>
      </c>
      <c r="BJ25" s="4">
        <v>2812.5659999999998</v>
      </c>
      <c r="BK25" s="4">
        <v>134.327</v>
      </c>
      <c r="BL25" s="4">
        <v>1.264</v>
      </c>
      <c r="BM25" s="4">
        <v>0.44500000000000001</v>
      </c>
      <c r="BN25" s="4">
        <v>1.7090000000000001</v>
      </c>
      <c r="BO25" s="4">
        <v>0.93400000000000005</v>
      </c>
      <c r="BP25" s="4">
        <v>0.32900000000000001</v>
      </c>
      <c r="BQ25" s="4">
        <v>1.264</v>
      </c>
      <c r="BR25" s="4">
        <v>3.0333000000000001</v>
      </c>
      <c r="BU25" s="4">
        <v>2.0569999999999999</v>
      </c>
      <c r="BW25" s="4">
        <v>0</v>
      </c>
      <c r="BX25" s="4">
        <v>0.13100300000000001</v>
      </c>
      <c r="BY25" s="4">
        <v>-5</v>
      </c>
      <c r="BZ25" s="4">
        <v>0.62638700000000003</v>
      </c>
      <c r="CA25" s="4">
        <v>3.2013859999999998</v>
      </c>
      <c r="CB25" s="4">
        <v>12.653017</v>
      </c>
      <c r="CC25" s="4">
        <f t="shared" si="9"/>
        <v>0.84580618119999995</v>
      </c>
      <c r="CE25" s="4">
        <f t="shared" si="10"/>
        <v>6726.069734107572</v>
      </c>
      <c r="CF25" s="4">
        <f t="shared" si="11"/>
        <v>321.23433518483398</v>
      </c>
      <c r="CG25" s="4">
        <f t="shared" si="12"/>
        <v>3.0227742722880002</v>
      </c>
      <c r="CH25" s="4">
        <f t="shared" si="13"/>
        <v>7.2539408228886</v>
      </c>
    </row>
    <row r="26" spans="1:86">
      <c r="A26" s="2">
        <v>42439</v>
      </c>
      <c r="B26" s="32">
        <v>0.4522058796296296</v>
      </c>
      <c r="C26" s="4">
        <v>14.085000000000001</v>
      </c>
      <c r="D26" s="4">
        <v>0.70809999999999995</v>
      </c>
      <c r="E26" s="4" t="s">
        <v>155</v>
      </c>
      <c r="F26" s="4">
        <v>7081.2154229999996</v>
      </c>
      <c r="G26" s="4">
        <v>55.3</v>
      </c>
      <c r="H26" s="4">
        <v>21.3</v>
      </c>
      <c r="I26" s="4">
        <v>239.5</v>
      </c>
      <c r="K26" s="4">
        <v>0</v>
      </c>
      <c r="L26" s="4">
        <v>41</v>
      </c>
      <c r="M26" s="4">
        <v>0.87280000000000002</v>
      </c>
      <c r="N26" s="4">
        <v>12.2934</v>
      </c>
      <c r="O26" s="4">
        <v>0.61799999999999999</v>
      </c>
      <c r="P26" s="4">
        <v>48.266599999999997</v>
      </c>
      <c r="Q26" s="4">
        <v>18.579000000000001</v>
      </c>
      <c r="R26" s="4">
        <v>66.8</v>
      </c>
      <c r="S26" s="4">
        <v>35.686999999999998</v>
      </c>
      <c r="T26" s="4">
        <v>13.736800000000001</v>
      </c>
      <c r="U26" s="4">
        <v>49.4</v>
      </c>
      <c r="V26" s="4">
        <v>239.47389999999999</v>
      </c>
      <c r="Y26" s="4">
        <v>36.014000000000003</v>
      </c>
      <c r="Z26" s="4">
        <v>0</v>
      </c>
      <c r="AA26" s="4">
        <v>0</v>
      </c>
      <c r="AB26" s="4" t="s">
        <v>384</v>
      </c>
      <c r="AC26" s="4">
        <v>0</v>
      </c>
      <c r="AD26" s="4">
        <v>11.8</v>
      </c>
      <c r="AE26" s="4">
        <v>845</v>
      </c>
      <c r="AF26" s="4">
        <v>870</v>
      </c>
      <c r="AG26" s="4">
        <v>824</v>
      </c>
      <c r="AH26" s="4">
        <v>0</v>
      </c>
      <c r="AI26" s="4">
        <v>0</v>
      </c>
      <c r="AJ26" s="4">
        <v>0</v>
      </c>
      <c r="AK26" s="4">
        <v>984</v>
      </c>
      <c r="AL26" s="4">
        <v>-40</v>
      </c>
      <c r="AM26" s="4">
        <v>0</v>
      </c>
      <c r="AN26" s="4">
        <v>24</v>
      </c>
      <c r="AO26" s="4">
        <v>190</v>
      </c>
      <c r="AP26" s="4">
        <v>190</v>
      </c>
      <c r="AQ26" s="4">
        <v>1.9</v>
      </c>
      <c r="AR26" s="4">
        <v>195</v>
      </c>
      <c r="AS26" s="4" t="s">
        <v>155</v>
      </c>
      <c r="AT26" s="4">
        <v>1</v>
      </c>
      <c r="AU26" s="5">
        <v>0.66011574074074075</v>
      </c>
      <c r="AV26" s="4">
        <v>47.158816000000002</v>
      </c>
      <c r="AW26" s="4">
        <v>-88.486213000000006</v>
      </c>
      <c r="AX26" s="4">
        <v>308.5</v>
      </c>
      <c r="AY26" s="4">
        <v>34.299999999999997</v>
      </c>
      <c r="AZ26" s="4">
        <v>12</v>
      </c>
      <c r="BA26" s="4">
        <v>11</v>
      </c>
      <c r="BB26" s="4" t="s">
        <v>418</v>
      </c>
      <c r="BC26" s="4">
        <v>1.2951999999999999</v>
      </c>
      <c r="BD26" s="4">
        <v>1.3011999999999999</v>
      </c>
      <c r="BE26" s="4">
        <v>2.1</v>
      </c>
      <c r="BF26" s="4">
        <v>14.063000000000001</v>
      </c>
      <c r="BG26" s="4">
        <v>14.3</v>
      </c>
      <c r="BH26" s="4">
        <v>1.02</v>
      </c>
      <c r="BI26" s="4">
        <v>14.577</v>
      </c>
      <c r="BJ26" s="4">
        <v>2882.4319999999998</v>
      </c>
      <c r="BK26" s="4">
        <v>92.23</v>
      </c>
      <c r="BL26" s="4">
        <v>1.1850000000000001</v>
      </c>
      <c r="BM26" s="4">
        <v>0.45600000000000002</v>
      </c>
      <c r="BN26" s="4">
        <v>1.641</v>
      </c>
      <c r="BO26" s="4">
        <v>0.876</v>
      </c>
      <c r="BP26" s="4">
        <v>0.33700000000000002</v>
      </c>
      <c r="BQ26" s="4">
        <v>1.214</v>
      </c>
      <c r="BR26" s="4">
        <v>1.8567</v>
      </c>
      <c r="BU26" s="4">
        <v>1.675</v>
      </c>
      <c r="BW26" s="4">
        <v>0</v>
      </c>
      <c r="BX26" s="4">
        <v>0.120319</v>
      </c>
      <c r="BY26" s="4">
        <v>-5</v>
      </c>
      <c r="BZ26" s="4">
        <v>0.626</v>
      </c>
      <c r="CA26" s="4">
        <v>2.9402949999999999</v>
      </c>
      <c r="CB26" s="4">
        <v>12.645200000000001</v>
      </c>
      <c r="CC26" s="4">
        <f t="shared" si="9"/>
        <v>0.77682593899999997</v>
      </c>
      <c r="CE26" s="4">
        <f t="shared" si="10"/>
        <v>6330.9746968876798</v>
      </c>
      <c r="CF26" s="4">
        <f t="shared" si="11"/>
        <v>202.57400566394998</v>
      </c>
      <c r="CG26" s="4">
        <f t="shared" si="12"/>
        <v>2.6664300431099996</v>
      </c>
      <c r="CH26" s="4">
        <f t="shared" si="13"/>
        <v>4.0780565576954997</v>
      </c>
    </row>
    <row r="27" spans="1:86">
      <c r="A27" s="2">
        <v>42439</v>
      </c>
      <c r="B27" s="32">
        <v>0.45221745370370375</v>
      </c>
      <c r="C27" s="4">
        <v>14.263999999999999</v>
      </c>
      <c r="D27" s="4">
        <v>0.22700000000000001</v>
      </c>
      <c r="E27" s="4" t="s">
        <v>155</v>
      </c>
      <c r="F27" s="4">
        <v>2269.815591</v>
      </c>
      <c r="G27" s="4">
        <v>90.7</v>
      </c>
      <c r="H27" s="4">
        <v>21.5</v>
      </c>
      <c r="I27" s="4">
        <v>140.5</v>
      </c>
      <c r="K27" s="4">
        <v>0</v>
      </c>
      <c r="L27" s="4">
        <v>35</v>
      </c>
      <c r="M27" s="4">
        <v>0.87570000000000003</v>
      </c>
      <c r="N27" s="4">
        <v>12.4909</v>
      </c>
      <c r="O27" s="4">
        <v>0.1988</v>
      </c>
      <c r="P27" s="4">
        <v>79.395600000000002</v>
      </c>
      <c r="Q27" s="4">
        <v>18.8154</v>
      </c>
      <c r="R27" s="4">
        <v>98.2</v>
      </c>
      <c r="S27" s="4">
        <v>58.702800000000003</v>
      </c>
      <c r="T27" s="4">
        <v>13.9116</v>
      </c>
      <c r="U27" s="4">
        <v>72.599999999999994</v>
      </c>
      <c r="V27" s="4">
        <v>140.53200000000001</v>
      </c>
      <c r="Y27" s="4">
        <v>30.992999999999999</v>
      </c>
      <c r="Z27" s="4">
        <v>0</v>
      </c>
      <c r="AA27" s="4">
        <v>0</v>
      </c>
      <c r="AB27" s="4" t="s">
        <v>384</v>
      </c>
      <c r="AC27" s="4">
        <v>0</v>
      </c>
      <c r="AD27" s="4">
        <v>11.7</v>
      </c>
      <c r="AE27" s="4">
        <v>846</v>
      </c>
      <c r="AF27" s="4">
        <v>870</v>
      </c>
      <c r="AG27" s="4">
        <v>824</v>
      </c>
      <c r="AH27" s="4">
        <v>0</v>
      </c>
      <c r="AI27" s="4">
        <v>0</v>
      </c>
      <c r="AJ27" s="4">
        <v>0</v>
      </c>
      <c r="AK27" s="4">
        <v>984</v>
      </c>
      <c r="AL27" s="4">
        <v>-40</v>
      </c>
      <c r="AM27" s="4">
        <v>0</v>
      </c>
      <c r="AN27" s="4">
        <v>24</v>
      </c>
      <c r="AO27" s="4">
        <v>190</v>
      </c>
      <c r="AP27" s="4">
        <v>190</v>
      </c>
      <c r="AQ27" s="4">
        <v>1.7</v>
      </c>
      <c r="AR27" s="4">
        <v>195</v>
      </c>
      <c r="AS27" s="4" t="s">
        <v>155</v>
      </c>
      <c r="AT27" s="4">
        <v>1</v>
      </c>
      <c r="AU27" s="5">
        <v>0.66012731481481479</v>
      </c>
      <c r="AV27" s="4">
        <v>47.158766999999997</v>
      </c>
      <c r="AW27" s="4">
        <v>-88.486023000000003</v>
      </c>
      <c r="AX27" s="4">
        <v>308.39999999999998</v>
      </c>
      <c r="AY27" s="4">
        <v>32.6</v>
      </c>
      <c r="AZ27" s="4">
        <v>12</v>
      </c>
      <c r="BA27" s="4">
        <v>10</v>
      </c>
      <c r="BB27" s="4" t="s">
        <v>417</v>
      </c>
      <c r="BC27" s="4">
        <v>0.90239999999999998</v>
      </c>
      <c r="BD27" s="4">
        <v>1.3952</v>
      </c>
      <c r="BE27" s="4">
        <v>2.1012</v>
      </c>
      <c r="BF27" s="4">
        <v>14.063000000000001</v>
      </c>
      <c r="BG27" s="4">
        <v>14.65</v>
      </c>
      <c r="BH27" s="4">
        <v>1.04</v>
      </c>
      <c r="BI27" s="4">
        <v>14.198</v>
      </c>
      <c r="BJ27" s="4">
        <v>2982.3359999999998</v>
      </c>
      <c r="BK27" s="4">
        <v>30.204999999999998</v>
      </c>
      <c r="BL27" s="4">
        <v>1.9850000000000001</v>
      </c>
      <c r="BM27" s="4">
        <v>0.47</v>
      </c>
      <c r="BN27" s="4">
        <v>2.456</v>
      </c>
      <c r="BO27" s="4">
        <v>1.468</v>
      </c>
      <c r="BP27" s="4">
        <v>0.34799999999999998</v>
      </c>
      <c r="BQ27" s="4">
        <v>1.8160000000000001</v>
      </c>
      <c r="BR27" s="4">
        <v>1.1094999999999999</v>
      </c>
      <c r="BU27" s="4">
        <v>1.468</v>
      </c>
      <c r="BW27" s="4">
        <v>0</v>
      </c>
      <c r="BX27" s="4">
        <v>0.12255099999999999</v>
      </c>
      <c r="BY27" s="4">
        <v>-5</v>
      </c>
      <c r="BZ27" s="4">
        <v>0.62477400000000005</v>
      </c>
      <c r="CA27" s="4">
        <v>2.9948399999999999</v>
      </c>
      <c r="CB27" s="4">
        <v>12.620435000000001</v>
      </c>
      <c r="CC27" s="4">
        <f t="shared" si="9"/>
        <v>0.791236728</v>
      </c>
      <c r="CE27" s="4">
        <f t="shared" si="10"/>
        <v>6671.9195022412787</v>
      </c>
      <c r="CF27" s="4">
        <f t="shared" si="11"/>
        <v>67.572979223399997</v>
      </c>
      <c r="CG27" s="4">
        <f t="shared" si="12"/>
        <v>4.0626561916799995</v>
      </c>
      <c r="CH27" s="4">
        <f t="shared" si="13"/>
        <v>2.4821129100599997</v>
      </c>
    </row>
    <row r="28" spans="1:86">
      <c r="A28" s="2">
        <v>42439</v>
      </c>
      <c r="B28" s="32">
        <v>0.45222902777777779</v>
      </c>
      <c r="C28" s="4">
        <v>14.298999999999999</v>
      </c>
      <c r="D28" s="4">
        <v>9.7500000000000003E-2</v>
      </c>
      <c r="E28" s="4" t="s">
        <v>155</v>
      </c>
      <c r="F28" s="4">
        <v>974.57711400000005</v>
      </c>
      <c r="G28" s="4">
        <v>99.2</v>
      </c>
      <c r="H28" s="4">
        <v>21.5</v>
      </c>
      <c r="I28" s="4">
        <v>99.4</v>
      </c>
      <c r="K28" s="4">
        <v>0</v>
      </c>
      <c r="L28" s="4">
        <v>33</v>
      </c>
      <c r="M28" s="4">
        <v>0.87660000000000005</v>
      </c>
      <c r="N28" s="4">
        <v>12.5343</v>
      </c>
      <c r="O28" s="4">
        <v>8.5400000000000004E-2</v>
      </c>
      <c r="P28" s="4">
        <v>86.9833</v>
      </c>
      <c r="Q28" s="4">
        <v>18.846299999999999</v>
      </c>
      <c r="R28" s="4">
        <v>105.8</v>
      </c>
      <c r="S28" s="4">
        <v>64.313000000000002</v>
      </c>
      <c r="T28" s="4">
        <v>13.9344</v>
      </c>
      <c r="U28" s="4">
        <v>78.2</v>
      </c>
      <c r="V28" s="4">
        <v>99.417400000000001</v>
      </c>
      <c r="Y28" s="4">
        <v>29.213000000000001</v>
      </c>
      <c r="Z28" s="4">
        <v>0</v>
      </c>
      <c r="AA28" s="4">
        <v>0</v>
      </c>
      <c r="AB28" s="4" t="s">
        <v>384</v>
      </c>
      <c r="AC28" s="4">
        <v>0</v>
      </c>
      <c r="AD28" s="4">
        <v>11.8</v>
      </c>
      <c r="AE28" s="4">
        <v>845</v>
      </c>
      <c r="AF28" s="4">
        <v>869</v>
      </c>
      <c r="AG28" s="4">
        <v>824</v>
      </c>
      <c r="AH28" s="4">
        <v>0</v>
      </c>
      <c r="AI28" s="4">
        <v>0</v>
      </c>
      <c r="AJ28" s="4">
        <v>0</v>
      </c>
      <c r="AK28" s="4">
        <v>984</v>
      </c>
      <c r="AL28" s="4">
        <v>-40</v>
      </c>
      <c r="AM28" s="4">
        <v>0</v>
      </c>
      <c r="AN28" s="4">
        <v>24</v>
      </c>
      <c r="AO28" s="4">
        <v>190</v>
      </c>
      <c r="AP28" s="4">
        <v>190.6</v>
      </c>
      <c r="AQ28" s="4">
        <v>1.6</v>
      </c>
      <c r="AR28" s="4">
        <v>195</v>
      </c>
      <c r="AS28" s="4" t="s">
        <v>155</v>
      </c>
      <c r="AT28" s="4">
        <v>1</v>
      </c>
      <c r="AU28" s="5">
        <v>0.66013888888888894</v>
      </c>
      <c r="AV28" s="4">
        <v>47.158709000000002</v>
      </c>
      <c r="AW28" s="4">
        <v>-88.485861</v>
      </c>
      <c r="AX28" s="4">
        <v>308.3</v>
      </c>
      <c r="AY28" s="4">
        <v>30.2</v>
      </c>
      <c r="AZ28" s="4">
        <v>12</v>
      </c>
      <c r="BA28" s="4">
        <v>10</v>
      </c>
      <c r="BB28" s="4" t="s">
        <v>417</v>
      </c>
      <c r="BC28" s="4">
        <v>1.1012</v>
      </c>
      <c r="BD28" s="4">
        <v>1</v>
      </c>
      <c r="BE28" s="4">
        <v>2.1964000000000001</v>
      </c>
      <c r="BF28" s="4">
        <v>14.063000000000001</v>
      </c>
      <c r="BG28" s="4">
        <v>14.76</v>
      </c>
      <c r="BH28" s="4">
        <v>1.05</v>
      </c>
      <c r="BI28" s="4">
        <v>14.081</v>
      </c>
      <c r="BJ28" s="4">
        <v>3010.3049999999998</v>
      </c>
      <c r="BK28" s="4">
        <v>13.058</v>
      </c>
      <c r="BL28" s="4">
        <v>2.1880000000000002</v>
      </c>
      <c r="BM28" s="4">
        <v>0.47399999999999998</v>
      </c>
      <c r="BN28" s="4">
        <v>2.6619999999999999</v>
      </c>
      <c r="BO28" s="4">
        <v>1.6180000000000001</v>
      </c>
      <c r="BP28" s="4">
        <v>0.35</v>
      </c>
      <c r="BQ28" s="4">
        <v>1.968</v>
      </c>
      <c r="BR28" s="4">
        <v>0.78949999999999998</v>
      </c>
      <c r="BU28" s="4">
        <v>1.3919999999999999</v>
      </c>
      <c r="BW28" s="4">
        <v>0</v>
      </c>
      <c r="BX28" s="4">
        <v>0.16119800000000001</v>
      </c>
      <c r="BY28" s="4">
        <v>-5</v>
      </c>
      <c r="BZ28" s="4">
        <v>0.62583900000000003</v>
      </c>
      <c r="CA28" s="4">
        <v>3.939276</v>
      </c>
      <c r="CB28" s="4">
        <v>12.641947999999999</v>
      </c>
      <c r="CC28" s="4">
        <f t="shared" si="9"/>
        <v>1.0407567192</v>
      </c>
      <c r="CE28" s="4">
        <f t="shared" si="10"/>
        <v>8858.2414126674594</v>
      </c>
      <c r="CF28" s="4">
        <f t="shared" si="11"/>
        <v>38.424982307975995</v>
      </c>
      <c r="CG28" s="4">
        <f t="shared" si="12"/>
        <v>5.7911138904959998</v>
      </c>
      <c r="CH28" s="4">
        <f t="shared" si="13"/>
        <v>2.3232136262939997</v>
      </c>
    </row>
    <row r="29" spans="1:86">
      <c r="A29" s="2">
        <v>42439</v>
      </c>
      <c r="B29" s="32">
        <v>0.45224060185185189</v>
      </c>
      <c r="C29" s="4">
        <v>14.236000000000001</v>
      </c>
      <c r="D29" s="4">
        <v>4.8000000000000001E-2</v>
      </c>
      <c r="E29" s="4" t="s">
        <v>155</v>
      </c>
      <c r="F29" s="4">
        <v>480.33333299999998</v>
      </c>
      <c r="G29" s="4">
        <v>122.5</v>
      </c>
      <c r="H29" s="4">
        <v>21.5</v>
      </c>
      <c r="I29" s="4">
        <v>77.8</v>
      </c>
      <c r="K29" s="4">
        <v>0</v>
      </c>
      <c r="L29" s="4">
        <v>32</v>
      </c>
      <c r="M29" s="4">
        <v>0.87749999999999995</v>
      </c>
      <c r="N29" s="4">
        <v>12.492100000000001</v>
      </c>
      <c r="O29" s="4">
        <v>4.2099999999999999E-2</v>
      </c>
      <c r="P29" s="4">
        <v>107.49290000000001</v>
      </c>
      <c r="Q29" s="4">
        <v>18.866099999999999</v>
      </c>
      <c r="R29" s="4">
        <v>126.4</v>
      </c>
      <c r="S29" s="4">
        <v>79.477199999999996</v>
      </c>
      <c r="T29" s="4">
        <v>13.9491</v>
      </c>
      <c r="U29" s="4">
        <v>93.4</v>
      </c>
      <c r="V29" s="4">
        <v>77.785799999999995</v>
      </c>
      <c r="Y29" s="4">
        <v>28.436</v>
      </c>
      <c r="Z29" s="4">
        <v>0</v>
      </c>
      <c r="AA29" s="4">
        <v>0</v>
      </c>
      <c r="AB29" s="4" t="s">
        <v>384</v>
      </c>
      <c r="AC29" s="4">
        <v>0</v>
      </c>
      <c r="AD29" s="4">
        <v>11.8</v>
      </c>
      <c r="AE29" s="4">
        <v>845</v>
      </c>
      <c r="AF29" s="4">
        <v>869</v>
      </c>
      <c r="AG29" s="4">
        <v>824</v>
      </c>
      <c r="AH29" s="4">
        <v>0</v>
      </c>
      <c r="AI29" s="4">
        <v>0</v>
      </c>
      <c r="AJ29" s="4">
        <v>0</v>
      </c>
      <c r="AK29" s="4">
        <v>984</v>
      </c>
      <c r="AL29" s="4">
        <v>-40</v>
      </c>
      <c r="AM29" s="4">
        <v>0</v>
      </c>
      <c r="AN29" s="4">
        <v>24</v>
      </c>
      <c r="AO29" s="4">
        <v>190</v>
      </c>
      <c r="AP29" s="4">
        <v>190.4</v>
      </c>
      <c r="AQ29" s="4">
        <v>1.5</v>
      </c>
      <c r="AR29" s="4">
        <v>195</v>
      </c>
      <c r="AS29" s="4" t="s">
        <v>155</v>
      </c>
      <c r="AT29" s="4">
        <v>1</v>
      </c>
      <c r="AU29" s="5">
        <v>0.66015046296296298</v>
      </c>
      <c r="AV29" s="4">
        <v>47.158648999999997</v>
      </c>
      <c r="AW29" s="4">
        <v>-88.485720999999998</v>
      </c>
      <c r="AX29" s="4">
        <v>308.2</v>
      </c>
      <c r="AY29" s="4">
        <v>28.4</v>
      </c>
      <c r="AZ29" s="4">
        <v>12</v>
      </c>
      <c r="BA29" s="4">
        <v>10</v>
      </c>
      <c r="BB29" s="4" t="s">
        <v>417</v>
      </c>
      <c r="BC29" s="4">
        <v>1.2</v>
      </c>
      <c r="BD29" s="4">
        <v>1.0012000000000001</v>
      </c>
      <c r="BE29" s="4">
        <v>1.9</v>
      </c>
      <c r="BF29" s="4">
        <v>14.063000000000001</v>
      </c>
      <c r="BG29" s="4">
        <v>14.88</v>
      </c>
      <c r="BH29" s="4">
        <v>1.06</v>
      </c>
      <c r="BI29" s="4">
        <v>13.961</v>
      </c>
      <c r="BJ29" s="4">
        <v>3021.2040000000002</v>
      </c>
      <c r="BK29" s="4">
        <v>6.4880000000000004</v>
      </c>
      <c r="BL29" s="4">
        <v>2.722</v>
      </c>
      <c r="BM29" s="4">
        <v>0.47799999999999998</v>
      </c>
      <c r="BN29" s="4">
        <v>3.2</v>
      </c>
      <c r="BO29" s="4">
        <v>2.0129999999999999</v>
      </c>
      <c r="BP29" s="4">
        <v>0.35299999999999998</v>
      </c>
      <c r="BQ29" s="4">
        <v>2.3660000000000001</v>
      </c>
      <c r="BR29" s="4">
        <v>0.62209999999999999</v>
      </c>
      <c r="BU29" s="4">
        <v>1.3640000000000001</v>
      </c>
      <c r="BW29" s="4">
        <v>0</v>
      </c>
      <c r="BX29" s="4">
        <v>0.15631900000000001</v>
      </c>
      <c r="BY29" s="4">
        <v>-5</v>
      </c>
      <c r="BZ29" s="4">
        <v>0.627</v>
      </c>
      <c r="CA29" s="4">
        <v>3.8200449999999999</v>
      </c>
      <c r="CB29" s="4">
        <v>12.6654</v>
      </c>
      <c r="CC29" s="4">
        <f t="shared" si="9"/>
        <v>1.0092558889999999</v>
      </c>
      <c r="CE29" s="4">
        <f t="shared" si="10"/>
        <v>8621.2280199324614</v>
      </c>
      <c r="CF29" s="4">
        <f t="shared" si="11"/>
        <v>18.513985614120003</v>
      </c>
      <c r="CG29" s="4">
        <f t="shared" si="12"/>
        <v>6.7515551730899999</v>
      </c>
      <c r="CH29" s="4">
        <f t="shared" si="13"/>
        <v>1.7752081458914999</v>
      </c>
    </row>
    <row r="30" spans="1:86">
      <c r="A30" s="2">
        <v>42439</v>
      </c>
      <c r="B30" s="32">
        <v>0.45225217592592593</v>
      </c>
      <c r="C30" s="4">
        <v>14.255000000000001</v>
      </c>
      <c r="D30" s="4">
        <v>0.03</v>
      </c>
      <c r="E30" s="4" t="s">
        <v>155</v>
      </c>
      <c r="F30" s="4">
        <v>299.61832099999998</v>
      </c>
      <c r="G30" s="4">
        <v>276.5</v>
      </c>
      <c r="H30" s="4">
        <v>21.6</v>
      </c>
      <c r="I30" s="4">
        <v>72.099999999999994</v>
      </c>
      <c r="K30" s="4">
        <v>0</v>
      </c>
      <c r="L30" s="4">
        <v>31</v>
      </c>
      <c r="M30" s="4">
        <v>0.87749999999999995</v>
      </c>
      <c r="N30" s="4">
        <v>12.508900000000001</v>
      </c>
      <c r="O30" s="4">
        <v>2.63E-2</v>
      </c>
      <c r="P30" s="4">
        <v>242.6234</v>
      </c>
      <c r="Q30" s="4">
        <v>18.943300000000001</v>
      </c>
      <c r="R30" s="4">
        <v>261.60000000000002</v>
      </c>
      <c r="S30" s="4">
        <v>179.38890000000001</v>
      </c>
      <c r="T30" s="4">
        <v>14.0061</v>
      </c>
      <c r="U30" s="4">
        <v>193.4</v>
      </c>
      <c r="V30" s="4">
        <v>72.099999999999994</v>
      </c>
      <c r="Y30" s="4">
        <v>27.077000000000002</v>
      </c>
      <c r="Z30" s="4">
        <v>0</v>
      </c>
      <c r="AA30" s="4">
        <v>0</v>
      </c>
      <c r="AB30" s="4" t="s">
        <v>384</v>
      </c>
      <c r="AC30" s="4">
        <v>0</v>
      </c>
      <c r="AD30" s="4">
        <v>11.8</v>
      </c>
      <c r="AE30" s="4">
        <v>845</v>
      </c>
      <c r="AF30" s="4">
        <v>868</v>
      </c>
      <c r="AG30" s="4">
        <v>824</v>
      </c>
      <c r="AH30" s="4">
        <v>0</v>
      </c>
      <c r="AI30" s="4">
        <v>0</v>
      </c>
      <c r="AJ30" s="4">
        <v>0</v>
      </c>
      <c r="AK30" s="4">
        <v>984</v>
      </c>
      <c r="AL30" s="4">
        <v>-40</v>
      </c>
      <c r="AM30" s="4">
        <v>0</v>
      </c>
      <c r="AN30" s="4">
        <v>24</v>
      </c>
      <c r="AO30" s="4">
        <v>190</v>
      </c>
      <c r="AP30" s="4">
        <v>190</v>
      </c>
      <c r="AQ30" s="4">
        <v>1.6</v>
      </c>
      <c r="AR30" s="4">
        <v>195</v>
      </c>
      <c r="AS30" s="4" t="s">
        <v>155</v>
      </c>
      <c r="AT30" s="4">
        <v>1</v>
      </c>
      <c r="AU30" s="5">
        <v>0.66016203703703702</v>
      </c>
      <c r="AV30" s="4">
        <v>47.158605000000001</v>
      </c>
      <c r="AW30" s="4">
        <v>-88.485578000000004</v>
      </c>
      <c r="AX30" s="4">
        <v>308.39999999999998</v>
      </c>
      <c r="AY30" s="4">
        <v>26.7</v>
      </c>
      <c r="AZ30" s="4">
        <v>12</v>
      </c>
      <c r="BA30" s="4">
        <v>10</v>
      </c>
      <c r="BB30" s="4" t="s">
        <v>417</v>
      </c>
      <c r="BC30" s="4">
        <v>1.2</v>
      </c>
      <c r="BD30" s="4">
        <v>1.1000000000000001</v>
      </c>
      <c r="BE30" s="4">
        <v>1.9</v>
      </c>
      <c r="BF30" s="4">
        <v>14.063000000000001</v>
      </c>
      <c r="BG30" s="4">
        <v>14.88</v>
      </c>
      <c r="BH30" s="4">
        <v>1.06</v>
      </c>
      <c r="BI30" s="4">
        <v>13.957000000000001</v>
      </c>
      <c r="BJ30" s="4">
        <v>3025.1770000000001</v>
      </c>
      <c r="BK30" s="4">
        <v>4.0469999999999997</v>
      </c>
      <c r="BL30" s="4">
        <v>6.1449999999999996</v>
      </c>
      <c r="BM30" s="4">
        <v>0.48</v>
      </c>
      <c r="BN30" s="4">
        <v>6.6239999999999997</v>
      </c>
      <c r="BO30" s="4">
        <v>4.5430000000000001</v>
      </c>
      <c r="BP30" s="4">
        <v>0.35499999999999998</v>
      </c>
      <c r="BQ30" s="4">
        <v>4.8979999999999997</v>
      </c>
      <c r="BR30" s="4">
        <v>0.5766</v>
      </c>
      <c r="BU30" s="4">
        <v>1.2989999999999999</v>
      </c>
      <c r="BW30" s="4">
        <v>0</v>
      </c>
      <c r="BX30" s="4">
        <v>0.157938</v>
      </c>
      <c r="BY30" s="4">
        <v>-5</v>
      </c>
      <c r="BZ30" s="4">
        <v>0.62577400000000005</v>
      </c>
      <c r="CA30" s="4">
        <v>3.85961</v>
      </c>
      <c r="CB30" s="4">
        <v>12.640635</v>
      </c>
      <c r="CC30" s="4">
        <f t="shared" si="9"/>
        <v>1.0197089619999999</v>
      </c>
      <c r="CE30" s="4">
        <f t="shared" si="10"/>
        <v>8721.9745405245903</v>
      </c>
      <c r="CF30" s="4">
        <f t="shared" si="11"/>
        <v>11.66802172749</v>
      </c>
      <c r="CG30" s="4">
        <f t="shared" si="12"/>
        <v>14.12156422566</v>
      </c>
      <c r="CH30" s="4">
        <f t="shared" si="13"/>
        <v>1.6624119911219999</v>
      </c>
    </row>
    <row r="31" spans="1:86">
      <c r="A31" s="2">
        <v>42439</v>
      </c>
      <c r="B31" s="32">
        <v>0.45226374999999996</v>
      </c>
      <c r="C31" s="4">
        <v>14.289</v>
      </c>
      <c r="D31" s="4">
        <v>2.1600000000000001E-2</v>
      </c>
      <c r="E31" s="4" t="s">
        <v>155</v>
      </c>
      <c r="F31" s="4">
        <v>215.66975600000001</v>
      </c>
      <c r="G31" s="4">
        <v>497.3</v>
      </c>
      <c r="H31" s="4">
        <v>21.5</v>
      </c>
      <c r="I31" s="4">
        <v>77.5</v>
      </c>
      <c r="K31" s="4">
        <v>0</v>
      </c>
      <c r="L31" s="4">
        <v>30</v>
      </c>
      <c r="M31" s="4">
        <v>0.87739999999999996</v>
      </c>
      <c r="N31" s="4">
        <v>12.5364</v>
      </c>
      <c r="O31" s="4">
        <v>1.89E-2</v>
      </c>
      <c r="P31" s="4">
        <v>436.2756</v>
      </c>
      <c r="Q31" s="4">
        <v>18.863199999999999</v>
      </c>
      <c r="R31" s="4">
        <v>455.1</v>
      </c>
      <c r="S31" s="4">
        <v>322.56979999999999</v>
      </c>
      <c r="T31" s="4">
        <v>13.946899999999999</v>
      </c>
      <c r="U31" s="4">
        <v>336.5</v>
      </c>
      <c r="V31" s="4">
        <v>77.4953</v>
      </c>
      <c r="Y31" s="4">
        <v>26.207000000000001</v>
      </c>
      <c r="Z31" s="4">
        <v>0</v>
      </c>
      <c r="AA31" s="4">
        <v>0</v>
      </c>
      <c r="AB31" s="4" t="s">
        <v>384</v>
      </c>
      <c r="AC31" s="4">
        <v>0</v>
      </c>
      <c r="AD31" s="4">
        <v>11.8</v>
      </c>
      <c r="AE31" s="4">
        <v>844</v>
      </c>
      <c r="AF31" s="4">
        <v>867</v>
      </c>
      <c r="AG31" s="4">
        <v>825</v>
      </c>
      <c r="AH31" s="4">
        <v>0</v>
      </c>
      <c r="AI31" s="4">
        <v>0</v>
      </c>
      <c r="AJ31" s="4">
        <v>0</v>
      </c>
      <c r="AK31" s="4">
        <v>984</v>
      </c>
      <c r="AL31" s="4">
        <v>-40</v>
      </c>
      <c r="AM31" s="4">
        <v>0</v>
      </c>
      <c r="AN31" s="4">
        <v>24</v>
      </c>
      <c r="AO31" s="4">
        <v>190</v>
      </c>
      <c r="AP31" s="4">
        <v>190</v>
      </c>
      <c r="AQ31" s="4">
        <v>1.8</v>
      </c>
      <c r="AR31" s="4">
        <v>195</v>
      </c>
      <c r="AS31" s="4" t="s">
        <v>155</v>
      </c>
      <c r="AT31" s="4">
        <v>1</v>
      </c>
      <c r="AU31" s="5">
        <v>0.66017361111111106</v>
      </c>
      <c r="AV31" s="4">
        <v>47.158571999999999</v>
      </c>
      <c r="AW31" s="4">
        <v>-88.485438000000002</v>
      </c>
      <c r="AX31" s="4">
        <v>308.2</v>
      </c>
      <c r="AY31" s="4">
        <v>25.1</v>
      </c>
      <c r="AZ31" s="4">
        <v>12</v>
      </c>
      <c r="BA31" s="4">
        <v>10</v>
      </c>
      <c r="BB31" s="4" t="s">
        <v>417</v>
      </c>
      <c r="BC31" s="4">
        <v>1.2</v>
      </c>
      <c r="BD31" s="4">
        <v>1.102398</v>
      </c>
      <c r="BE31" s="4">
        <v>1.9011990000000001</v>
      </c>
      <c r="BF31" s="4">
        <v>14.063000000000001</v>
      </c>
      <c r="BG31" s="4">
        <v>14.86</v>
      </c>
      <c r="BH31" s="4">
        <v>1.06</v>
      </c>
      <c r="BI31" s="4">
        <v>13.978</v>
      </c>
      <c r="BJ31" s="4">
        <v>3026.8240000000001</v>
      </c>
      <c r="BK31" s="4">
        <v>2.9079999999999999</v>
      </c>
      <c r="BL31" s="4">
        <v>11.031000000000001</v>
      </c>
      <c r="BM31" s="4">
        <v>0.47699999999999998</v>
      </c>
      <c r="BN31" s="4">
        <v>11.507999999999999</v>
      </c>
      <c r="BO31" s="4">
        <v>8.1560000000000006</v>
      </c>
      <c r="BP31" s="4">
        <v>0.35299999999999998</v>
      </c>
      <c r="BQ31" s="4">
        <v>8.5090000000000003</v>
      </c>
      <c r="BR31" s="4">
        <v>0.61870000000000003</v>
      </c>
      <c r="BU31" s="4">
        <v>1.2549999999999999</v>
      </c>
      <c r="BW31" s="4">
        <v>0</v>
      </c>
      <c r="BX31" s="4">
        <v>0.15328800000000001</v>
      </c>
      <c r="BY31" s="4">
        <v>-5</v>
      </c>
      <c r="BZ31" s="4">
        <v>0.62683900000000004</v>
      </c>
      <c r="CA31" s="4">
        <v>3.7459760000000002</v>
      </c>
      <c r="CB31" s="4">
        <v>12.662148</v>
      </c>
      <c r="CC31" s="4">
        <f t="shared" si="9"/>
        <v>0.98968685919999999</v>
      </c>
      <c r="CE31" s="4">
        <f t="shared" si="10"/>
        <v>8469.7923149873295</v>
      </c>
      <c r="CF31" s="4">
        <f t="shared" si="11"/>
        <v>8.1372937613760001</v>
      </c>
      <c r="CG31" s="4">
        <f t="shared" si="12"/>
        <v>23.810258808648005</v>
      </c>
      <c r="CH31" s="4">
        <f t="shared" si="13"/>
        <v>1.7312736073464001</v>
      </c>
    </row>
    <row r="32" spans="1:86">
      <c r="A32" s="2">
        <v>42439</v>
      </c>
      <c r="B32" s="32">
        <v>0.45227532407407406</v>
      </c>
      <c r="C32" s="4">
        <v>14.298</v>
      </c>
      <c r="D32" s="4">
        <v>1.6E-2</v>
      </c>
      <c r="E32" s="4" t="s">
        <v>155</v>
      </c>
      <c r="F32" s="4">
        <v>160</v>
      </c>
      <c r="G32" s="4">
        <v>755.3</v>
      </c>
      <c r="H32" s="4">
        <v>21.7</v>
      </c>
      <c r="I32" s="4">
        <v>70.7</v>
      </c>
      <c r="K32" s="4">
        <v>0</v>
      </c>
      <c r="L32" s="4">
        <v>28</v>
      </c>
      <c r="M32" s="4">
        <v>0.87729999999999997</v>
      </c>
      <c r="N32" s="4">
        <v>12.544</v>
      </c>
      <c r="O32" s="4">
        <v>1.4E-2</v>
      </c>
      <c r="P32" s="4">
        <v>662.66359999999997</v>
      </c>
      <c r="Q32" s="4">
        <v>19.0381</v>
      </c>
      <c r="R32" s="4">
        <v>681.7</v>
      </c>
      <c r="S32" s="4">
        <v>489.95460000000003</v>
      </c>
      <c r="T32" s="4">
        <v>14.0762</v>
      </c>
      <c r="U32" s="4">
        <v>504</v>
      </c>
      <c r="V32" s="4">
        <v>70.715400000000002</v>
      </c>
      <c r="Y32" s="4">
        <v>24.841999999999999</v>
      </c>
      <c r="Z32" s="4">
        <v>0</v>
      </c>
      <c r="AA32" s="4">
        <v>0</v>
      </c>
      <c r="AB32" s="4" t="s">
        <v>384</v>
      </c>
      <c r="AC32" s="4">
        <v>0</v>
      </c>
      <c r="AD32" s="4">
        <v>11.8</v>
      </c>
      <c r="AE32" s="4">
        <v>845</v>
      </c>
      <c r="AF32" s="4">
        <v>868</v>
      </c>
      <c r="AG32" s="4">
        <v>825</v>
      </c>
      <c r="AH32" s="4">
        <v>0</v>
      </c>
      <c r="AI32" s="4">
        <v>0</v>
      </c>
      <c r="AJ32" s="4">
        <v>0</v>
      </c>
      <c r="AK32" s="4">
        <v>984</v>
      </c>
      <c r="AL32" s="4">
        <v>-40</v>
      </c>
      <c r="AM32" s="4">
        <v>0</v>
      </c>
      <c r="AN32" s="4">
        <v>24</v>
      </c>
      <c r="AO32" s="4">
        <v>190</v>
      </c>
      <c r="AP32" s="4">
        <v>190</v>
      </c>
      <c r="AQ32" s="4">
        <v>1.7</v>
      </c>
      <c r="AR32" s="4">
        <v>195</v>
      </c>
      <c r="AS32" s="4" t="s">
        <v>155</v>
      </c>
      <c r="AT32" s="4">
        <v>1</v>
      </c>
      <c r="AU32" s="5">
        <v>0.66018518518518521</v>
      </c>
      <c r="AV32" s="4">
        <v>47.158546999999999</v>
      </c>
      <c r="AW32" s="4">
        <v>-88.485299999999995</v>
      </c>
      <c r="AX32" s="4">
        <v>308.2</v>
      </c>
      <c r="AY32" s="4">
        <v>23.7</v>
      </c>
      <c r="AZ32" s="4">
        <v>12</v>
      </c>
      <c r="BA32" s="4">
        <v>10</v>
      </c>
      <c r="BB32" s="4" t="s">
        <v>417</v>
      </c>
      <c r="BC32" s="4">
        <v>1.2</v>
      </c>
      <c r="BD32" s="4">
        <v>1.3</v>
      </c>
      <c r="BE32" s="4">
        <v>2</v>
      </c>
      <c r="BF32" s="4">
        <v>14.063000000000001</v>
      </c>
      <c r="BG32" s="4">
        <v>14.86</v>
      </c>
      <c r="BH32" s="4">
        <v>1.06</v>
      </c>
      <c r="BI32" s="4">
        <v>13.981999999999999</v>
      </c>
      <c r="BJ32" s="4">
        <v>3028.1660000000002</v>
      </c>
      <c r="BK32" s="4">
        <v>2.157</v>
      </c>
      <c r="BL32" s="4">
        <v>16.751999999999999</v>
      </c>
      <c r="BM32" s="4">
        <v>0.48099999999999998</v>
      </c>
      <c r="BN32" s="4">
        <v>17.234000000000002</v>
      </c>
      <c r="BO32" s="4">
        <v>12.385999999999999</v>
      </c>
      <c r="BP32" s="4">
        <v>0.35599999999999998</v>
      </c>
      <c r="BQ32" s="4">
        <v>12.742000000000001</v>
      </c>
      <c r="BR32" s="4">
        <v>0.5645</v>
      </c>
      <c r="BU32" s="4">
        <v>1.19</v>
      </c>
      <c r="BW32" s="4">
        <v>0</v>
      </c>
      <c r="BX32" s="4">
        <v>0.126836</v>
      </c>
      <c r="BY32" s="4">
        <v>-5</v>
      </c>
      <c r="BZ32" s="4">
        <v>0.62738700000000003</v>
      </c>
      <c r="CA32" s="4">
        <v>3.0995550000000001</v>
      </c>
      <c r="CB32" s="4">
        <v>12.673216999999999</v>
      </c>
      <c r="CC32" s="4">
        <f t="shared" si="9"/>
        <v>0.81890243099999993</v>
      </c>
      <c r="CE32" s="4">
        <f t="shared" si="10"/>
        <v>7011.3173983991101</v>
      </c>
      <c r="CF32" s="4">
        <f t="shared" si="11"/>
        <v>4.9942478808450002</v>
      </c>
      <c r="CG32" s="4">
        <f t="shared" si="12"/>
        <v>29.502413768070003</v>
      </c>
      <c r="CH32" s="4">
        <f t="shared" si="13"/>
        <v>1.3070250017325</v>
      </c>
    </row>
    <row r="33" spans="1:86">
      <c r="A33" s="2">
        <v>42439</v>
      </c>
      <c r="B33" s="32">
        <v>0.4522868981481481</v>
      </c>
      <c r="C33" s="4">
        <v>14.305999999999999</v>
      </c>
      <c r="D33" s="4">
        <v>1.6E-2</v>
      </c>
      <c r="E33" s="4" t="s">
        <v>155</v>
      </c>
      <c r="F33" s="4">
        <v>160</v>
      </c>
      <c r="G33" s="4">
        <v>879.3</v>
      </c>
      <c r="H33" s="4">
        <v>30.1</v>
      </c>
      <c r="I33" s="4">
        <v>66.3</v>
      </c>
      <c r="K33" s="4">
        <v>0.09</v>
      </c>
      <c r="L33" s="4">
        <v>27</v>
      </c>
      <c r="M33" s="4">
        <v>0.87729999999999997</v>
      </c>
      <c r="N33" s="4">
        <v>12.5504</v>
      </c>
      <c r="O33" s="4">
        <v>1.4E-2</v>
      </c>
      <c r="P33" s="4">
        <v>771.37890000000004</v>
      </c>
      <c r="Q33" s="4">
        <v>26.394500000000001</v>
      </c>
      <c r="R33" s="4">
        <v>797.8</v>
      </c>
      <c r="S33" s="4">
        <v>570.3356</v>
      </c>
      <c r="T33" s="4">
        <v>19.5154</v>
      </c>
      <c r="U33" s="4">
        <v>589.9</v>
      </c>
      <c r="V33" s="4">
        <v>66.273899999999998</v>
      </c>
      <c r="Y33" s="4">
        <v>23.52</v>
      </c>
      <c r="Z33" s="4">
        <v>0</v>
      </c>
      <c r="AA33" s="4">
        <v>8.0399999999999999E-2</v>
      </c>
      <c r="AB33" s="4" t="s">
        <v>384</v>
      </c>
      <c r="AC33" s="4">
        <v>0</v>
      </c>
      <c r="AD33" s="4">
        <v>11.8</v>
      </c>
      <c r="AE33" s="4">
        <v>845</v>
      </c>
      <c r="AF33" s="4">
        <v>869</v>
      </c>
      <c r="AG33" s="4">
        <v>825</v>
      </c>
      <c r="AH33" s="4">
        <v>0</v>
      </c>
      <c r="AI33" s="4">
        <v>0</v>
      </c>
      <c r="AJ33" s="4">
        <v>0</v>
      </c>
      <c r="AK33" s="4">
        <v>984</v>
      </c>
      <c r="AL33" s="4">
        <v>-40</v>
      </c>
      <c r="AM33" s="4">
        <v>0</v>
      </c>
      <c r="AN33" s="4">
        <v>24</v>
      </c>
      <c r="AO33" s="4">
        <v>190</v>
      </c>
      <c r="AP33" s="4">
        <v>190</v>
      </c>
      <c r="AQ33" s="4">
        <v>1.7</v>
      </c>
      <c r="AR33" s="4">
        <v>195</v>
      </c>
      <c r="AS33" s="4" t="s">
        <v>155</v>
      </c>
      <c r="AT33" s="4">
        <v>1</v>
      </c>
      <c r="AU33" s="5">
        <v>0.6602083333333334</v>
      </c>
      <c r="AV33" s="4">
        <v>47.158507</v>
      </c>
      <c r="AW33" s="4">
        <v>-88.485050000000001</v>
      </c>
      <c r="AX33" s="4">
        <v>307.8</v>
      </c>
      <c r="AY33" s="4">
        <v>22.7</v>
      </c>
      <c r="AZ33" s="4">
        <v>12</v>
      </c>
      <c r="BA33" s="4">
        <v>10</v>
      </c>
      <c r="BB33" s="4" t="s">
        <v>417</v>
      </c>
      <c r="BC33" s="4">
        <v>1.2</v>
      </c>
      <c r="BD33" s="4">
        <v>1.3011999999999999</v>
      </c>
      <c r="BE33" s="4">
        <v>2.0011999999999999</v>
      </c>
      <c r="BF33" s="4">
        <v>14.063000000000001</v>
      </c>
      <c r="BG33" s="4">
        <v>14.85</v>
      </c>
      <c r="BH33" s="4">
        <v>1.06</v>
      </c>
      <c r="BI33" s="4">
        <v>13.99</v>
      </c>
      <c r="BJ33" s="4">
        <v>3028.2719999999999</v>
      </c>
      <c r="BK33" s="4">
        <v>2.1560000000000001</v>
      </c>
      <c r="BL33" s="4">
        <v>19.491</v>
      </c>
      <c r="BM33" s="4">
        <v>0.66700000000000004</v>
      </c>
      <c r="BN33" s="4">
        <v>20.158000000000001</v>
      </c>
      <c r="BO33" s="4">
        <v>14.411</v>
      </c>
      <c r="BP33" s="4">
        <v>0.49299999999999999</v>
      </c>
      <c r="BQ33" s="4">
        <v>14.904999999999999</v>
      </c>
      <c r="BR33" s="4">
        <v>0.52880000000000005</v>
      </c>
      <c r="BU33" s="4">
        <v>1.1259999999999999</v>
      </c>
      <c r="BW33" s="4">
        <v>14.1</v>
      </c>
      <c r="BX33" s="4">
        <v>0.12764700000000001</v>
      </c>
      <c r="BY33" s="4">
        <v>-5</v>
      </c>
      <c r="BZ33" s="4">
        <v>0.62883900000000004</v>
      </c>
      <c r="CA33" s="4">
        <v>3.1193740000000001</v>
      </c>
      <c r="CB33" s="4">
        <v>12.702548</v>
      </c>
      <c r="CC33" s="4">
        <f t="shared" si="9"/>
        <v>0.82413861079999995</v>
      </c>
      <c r="CE33" s="4">
        <f t="shared" si="10"/>
        <v>7056.3957674708154</v>
      </c>
      <c r="CF33" s="4">
        <f t="shared" si="11"/>
        <v>5.0238516469680006</v>
      </c>
      <c r="CG33" s="4">
        <f t="shared" si="12"/>
        <v>34.731219294089996</v>
      </c>
      <c r="CH33" s="4">
        <f t="shared" si="13"/>
        <v>1.2321951534864002</v>
      </c>
    </row>
    <row r="34" spans="1:86">
      <c r="A34" s="2">
        <v>42439</v>
      </c>
      <c r="B34" s="32">
        <v>0.45229847222222225</v>
      </c>
      <c r="C34" s="4">
        <v>14.513</v>
      </c>
      <c r="D34" s="4">
        <v>1.52E-2</v>
      </c>
      <c r="E34" s="4" t="s">
        <v>155</v>
      </c>
      <c r="F34" s="4">
        <v>152.052762</v>
      </c>
      <c r="G34" s="4">
        <v>906</v>
      </c>
      <c r="H34" s="4">
        <v>33.799999999999997</v>
      </c>
      <c r="I34" s="4">
        <v>64.7</v>
      </c>
      <c r="K34" s="4">
        <v>0.1</v>
      </c>
      <c r="L34" s="4">
        <v>26</v>
      </c>
      <c r="M34" s="4">
        <v>0.87570000000000003</v>
      </c>
      <c r="N34" s="4">
        <v>12.709</v>
      </c>
      <c r="O34" s="4">
        <v>1.3299999999999999E-2</v>
      </c>
      <c r="P34" s="4">
        <v>793.38610000000006</v>
      </c>
      <c r="Q34" s="4">
        <v>29.5871</v>
      </c>
      <c r="R34" s="4">
        <v>823</v>
      </c>
      <c r="S34" s="4">
        <v>586.60709999999995</v>
      </c>
      <c r="T34" s="4">
        <v>21.875900000000001</v>
      </c>
      <c r="U34" s="4">
        <v>608.5</v>
      </c>
      <c r="V34" s="4">
        <v>64.651399999999995</v>
      </c>
      <c r="Y34" s="4">
        <v>23.14</v>
      </c>
      <c r="Z34" s="4">
        <v>0</v>
      </c>
      <c r="AA34" s="4">
        <v>8.7599999999999997E-2</v>
      </c>
      <c r="AB34" s="4" t="s">
        <v>384</v>
      </c>
      <c r="AC34" s="4">
        <v>0</v>
      </c>
      <c r="AD34" s="4">
        <v>11.8</v>
      </c>
      <c r="AE34" s="4">
        <v>845</v>
      </c>
      <c r="AF34" s="4">
        <v>868</v>
      </c>
      <c r="AG34" s="4">
        <v>825</v>
      </c>
      <c r="AH34" s="4">
        <v>0</v>
      </c>
      <c r="AI34" s="4">
        <v>0</v>
      </c>
      <c r="AJ34" s="4">
        <v>0</v>
      </c>
      <c r="AK34" s="4">
        <v>984</v>
      </c>
      <c r="AL34" s="4">
        <v>-40</v>
      </c>
      <c r="AM34" s="4">
        <v>0</v>
      </c>
      <c r="AN34" s="4">
        <v>24</v>
      </c>
      <c r="AO34" s="4">
        <v>190</v>
      </c>
      <c r="AP34" s="4">
        <v>190</v>
      </c>
      <c r="AQ34" s="4">
        <v>1.7</v>
      </c>
      <c r="AR34" s="4">
        <v>195</v>
      </c>
      <c r="AS34" s="4" t="s">
        <v>155</v>
      </c>
      <c r="AT34" s="4">
        <v>1</v>
      </c>
      <c r="AU34" s="5">
        <v>0.6602083333333334</v>
      </c>
      <c r="AV34" s="4">
        <v>47.158507</v>
      </c>
      <c r="AW34" s="4">
        <v>-88.485049000000004</v>
      </c>
      <c r="AX34" s="4">
        <v>307.8</v>
      </c>
      <c r="AY34" s="4">
        <v>21.9</v>
      </c>
      <c r="AZ34" s="4">
        <v>12</v>
      </c>
      <c r="BA34" s="4">
        <v>10</v>
      </c>
      <c r="BB34" s="4" t="s">
        <v>417</v>
      </c>
      <c r="BC34" s="4">
        <v>1.2036</v>
      </c>
      <c r="BD34" s="4">
        <v>1.4059999999999999</v>
      </c>
      <c r="BE34" s="4">
        <v>2.1072000000000002</v>
      </c>
      <c r="BF34" s="4">
        <v>14.063000000000001</v>
      </c>
      <c r="BG34" s="4">
        <v>14.65</v>
      </c>
      <c r="BH34" s="4">
        <v>1.04</v>
      </c>
      <c r="BI34" s="4">
        <v>14.196</v>
      </c>
      <c r="BJ34" s="4">
        <v>3028.424</v>
      </c>
      <c r="BK34" s="4">
        <v>2.0190000000000001</v>
      </c>
      <c r="BL34" s="4">
        <v>19.797999999999998</v>
      </c>
      <c r="BM34" s="4">
        <v>0.73799999999999999</v>
      </c>
      <c r="BN34" s="4">
        <v>20.536999999999999</v>
      </c>
      <c r="BO34" s="4">
        <v>14.638</v>
      </c>
      <c r="BP34" s="4">
        <v>0.54600000000000004</v>
      </c>
      <c r="BQ34" s="4">
        <v>15.183999999999999</v>
      </c>
      <c r="BR34" s="4">
        <v>0.50939999999999996</v>
      </c>
      <c r="BU34" s="4">
        <v>1.0940000000000001</v>
      </c>
      <c r="BW34" s="4">
        <v>15.172000000000001</v>
      </c>
      <c r="BX34" s="4">
        <v>0.11354499999999999</v>
      </c>
      <c r="BY34" s="4">
        <v>-5</v>
      </c>
      <c r="BZ34" s="4">
        <v>0.62877400000000006</v>
      </c>
      <c r="CA34" s="4">
        <v>2.774756</v>
      </c>
      <c r="CB34" s="4">
        <v>12.701235</v>
      </c>
      <c r="CC34" s="4">
        <f t="shared" si="9"/>
        <v>0.7330905352</v>
      </c>
      <c r="CE34" s="4">
        <f t="shared" si="10"/>
        <v>6277.1438354143675</v>
      </c>
      <c r="CF34" s="4">
        <f t="shared" si="11"/>
        <v>4.1848675759080001</v>
      </c>
      <c r="CG34" s="4">
        <f t="shared" si="12"/>
        <v>31.472525642687994</v>
      </c>
      <c r="CH34" s="4">
        <f t="shared" si="13"/>
        <v>1.0558551476808</v>
      </c>
    </row>
    <row r="35" spans="1:86">
      <c r="A35" s="2">
        <v>42439</v>
      </c>
      <c r="B35" s="32">
        <v>0.45231004629629629</v>
      </c>
      <c r="C35" s="4">
        <v>14.741</v>
      </c>
      <c r="D35" s="4">
        <v>0.02</v>
      </c>
      <c r="E35" s="4" t="s">
        <v>155</v>
      </c>
      <c r="F35" s="4">
        <v>199.65289300000001</v>
      </c>
      <c r="G35" s="4">
        <v>884.7</v>
      </c>
      <c r="H35" s="4">
        <v>33.9</v>
      </c>
      <c r="I35" s="4">
        <v>59.4</v>
      </c>
      <c r="K35" s="4">
        <v>0.19</v>
      </c>
      <c r="L35" s="4">
        <v>27</v>
      </c>
      <c r="M35" s="4">
        <v>0.87390000000000001</v>
      </c>
      <c r="N35" s="4">
        <v>12.8827</v>
      </c>
      <c r="O35" s="4">
        <v>1.7399999999999999E-2</v>
      </c>
      <c r="P35" s="4">
        <v>773.17280000000005</v>
      </c>
      <c r="Q35" s="4">
        <v>29.6265</v>
      </c>
      <c r="R35" s="4">
        <v>802.8</v>
      </c>
      <c r="S35" s="4">
        <v>571.66189999999995</v>
      </c>
      <c r="T35" s="4">
        <v>21.905000000000001</v>
      </c>
      <c r="U35" s="4">
        <v>593.6</v>
      </c>
      <c r="V35" s="4">
        <v>59.374699999999997</v>
      </c>
      <c r="Y35" s="4">
        <v>23.241</v>
      </c>
      <c r="Z35" s="4">
        <v>0</v>
      </c>
      <c r="AA35" s="4">
        <v>0.16639999999999999</v>
      </c>
      <c r="AB35" s="4" t="s">
        <v>384</v>
      </c>
      <c r="AC35" s="4">
        <v>0</v>
      </c>
      <c r="AD35" s="4">
        <v>11.7</v>
      </c>
      <c r="AE35" s="4">
        <v>846</v>
      </c>
      <c r="AF35" s="4">
        <v>868</v>
      </c>
      <c r="AG35" s="4">
        <v>826</v>
      </c>
      <c r="AH35" s="4">
        <v>0</v>
      </c>
      <c r="AI35" s="4">
        <v>0</v>
      </c>
      <c r="AJ35" s="4">
        <v>0</v>
      </c>
      <c r="AK35" s="4">
        <v>984</v>
      </c>
      <c r="AL35" s="4">
        <v>-40</v>
      </c>
      <c r="AM35" s="4">
        <v>0</v>
      </c>
      <c r="AN35" s="4">
        <v>24</v>
      </c>
      <c r="AO35" s="4">
        <v>190</v>
      </c>
      <c r="AP35" s="4">
        <v>190</v>
      </c>
      <c r="AQ35" s="4">
        <v>1.9</v>
      </c>
      <c r="AR35" s="4">
        <v>195</v>
      </c>
      <c r="AS35" s="4" t="s">
        <v>155</v>
      </c>
      <c r="AT35" s="4">
        <v>1</v>
      </c>
      <c r="AU35" s="5">
        <v>0.66021990740740744</v>
      </c>
      <c r="AV35" s="4">
        <v>47.158498000000002</v>
      </c>
      <c r="AW35" s="4">
        <v>-88.484924000000007</v>
      </c>
      <c r="AX35" s="4">
        <v>307.8</v>
      </c>
      <c r="AY35" s="4">
        <v>21.1</v>
      </c>
      <c r="AZ35" s="4">
        <v>12</v>
      </c>
      <c r="BA35" s="4">
        <v>10</v>
      </c>
      <c r="BB35" s="4" t="s">
        <v>417</v>
      </c>
      <c r="BC35" s="4">
        <v>1.4976</v>
      </c>
      <c r="BD35" s="4">
        <v>1.9012</v>
      </c>
      <c r="BE35" s="4">
        <v>2.7</v>
      </c>
      <c r="BF35" s="4">
        <v>14.063000000000001</v>
      </c>
      <c r="BG35" s="4">
        <v>14.44</v>
      </c>
      <c r="BH35" s="4">
        <v>1.03</v>
      </c>
      <c r="BI35" s="4">
        <v>14.425000000000001</v>
      </c>
      <c r="BJ35" s="4">
        <v>3027.51</v>
      </c>
      <c r="BK35" s="4">
        <v>2.61</v>
      </c>
      <c r="BL35" s="4">
        <v>19.027999999999999</v>
      </c>
      <c r="BM35" s="4">
        <v>0.72899999999999998</v>
      </c>
      <c r="BN35" s="4">
        <v>19.757000000000001</v>
      </c>
      <c r="BO35" s="4">
        <v>14.069000000000001</v>
      </c>
      <c r="BP35" s="4">
        <v>0.53900000000000003</v>
      </c>
      <c r="BQ35" s="4">
        <v>14.608000000000001</v>
      </c>
      <c r="BR35" s="4">
        <v>0.46139999999999998</v>
      </c>
      <c r="BU35" s="4">
        <v>1.0840000000000001</v>
      </c>
      <c r="BW35" s="4">
        <v>28.436</v>
      </c>
      <c r="BX35" s="4">
        <v>0.10429099999999999</v>
      </c>
      <c r="BY35" s="4">
        <v>-5</v>
      </c>
      <c r="BZ35" s="4">
        <v>0.628</v>
      </c>
      <c r="CA35" s="4">
        <v>2.5486110000000002</v>
      </c>
      <c r="CB35" s="4">
        <v>12.685600000000001</v>
      </c>
      <c r="CC35" s="4">
        <f t="shared" si="9"/>
        <v>0.67334302619999997</v>
      </c>
      <c r="CE35" s="4">
        <f t="shared" si="10"/>
        <v>5763.8111305916709</v>
      </c>
      <c r="CF35" s="4">
        <f t="shared" si="11"/>
        <v>4.9689504083700005</v>
      </c>
      <c r="CG35" s="4">
        <f t="shared" si="12"/>
        <v>27.810891787536004</v>
      </c>
      <c r="CH35" s="4">
        <f t="shared" si="13"/>
        <v>0.87841904920379998</v>
      </c>
    </row>
    <row r="36" spans="1:86">
      <c r="A36" s="2">
        <v>42439</v>
      </c>
      <c r="B36" s="32">
        <v>0.45232162037037038</v>
      </c>
      <c r="C36" s="4">
        <v>14.696</v>
      </c>
      <c r="D36" s="4">
        <v>2.0199999999999999E-2</v>
      </c>
      <c r="E36" s="4" t="s">
        <v>155</v>
      </c>
      <c r="F36" s="4">
        <v>201.82291699999999</v>
      </c>
      <c r="G36" s="4">
        <v>491.6</v>
      </c>
      <c r="H36" s="4">
        <v>33.9</v>
      </c>
      <c r="I36" s="4">
        <v>67.8</v>
      </c>
      <c r="K36" s="4">
        <v>0.2</v>
      </c>
      <c r="L36" s="4">
        <v>26</v>
      </c>
      <c r="M36" s="4">
        <v>0.87429999999999997</v>
      </c>
      <c r="N36" s="4">
        <v>12.848800000000001</v>
      </c>
      <c r="O36" s="4">
        <v>1.7600000000000001E-2</v>
      </c>
      <c r="P36" s="4">
        <v>429.78199999999998</v>
      </c>
      <c r="Q36" s="4">
        <v>29.638000000000002</v>
      </c>
      <c r="R36" s="4">
        <v>459.4</v>
      </c>
      <c r="S36" s="4">
        <v>317.76859999999999</v>
      </c>
      <c r="T36" s="4">
        <v>21.913499999999999</v>
      </c>
      <c r="U36" s="4">
        <v>339.7</v>
      </c>
      <c r="V36" s="4">
        <v>67.799400000000006</v>
      </c>
      <c r="Y36" s="4">
        <v>22.831</v>
      </c>
      <c r="Z36" s="4">
        <v>0</v>
      </c>
      <c r="AA36" s="4">
        <v>0.1749</v>
      </c>
      <c r="AB36" s="4" t="s">
        <v>384</v>
      </c>
      <c r="AC36" s="4">
        <v>0</v>
      </c>
      <c r="AD36" s="4">
        <v>11.8</v>
      </c>
      <c r="AE36" s="4">
        <v>845</v>
      </c>
      <c r="AF36" s="4">
        <v>868</v>
      </c>
      <c r="AG36" s="4">
        <v>826</v>
      </c>
      <c r="AH36" s="4">
        <v>0</v>
      </c>
      <c r="AI36" s="4">
        <v>0</v>
      </c>
      <c r="AJ36" s="4">
        <v>0</v>
      </c>
      <c r="AK36" s="4">
        <v>984</v>
      </c>
      <c r="AL36" s="4">
        <v>-40</v>
      </c>
      <c r="AM36" s="4">
        <v>0</v>
      </c>
      <c r="AN36" s="4">
        <v>24</v>
      </c>
      <c r="AO36" s="4">
        <v>190</v>
      </c>
      <c r="AP36" s="4">
        <v>189.4</v>
      </c>
      <c r="AQ36" s="4">
        <v>1.9</v>
      </c>
      <c r="AR36" s="4">
        <v>195</v>
      </c>
      <c r="AS36" s="4" t="s">
        <v>155</v>
      </c>
      <c r="AT36" s="4">
        <v>1</v>
      </c>
      <c r="AU36" s="5">
        <v>0.66023148148148147</v>
      </c>
      <c r="AV36" s="4">
        <v>47.158487000000001</v>
      </c>
      <c r="AW36" s="4">
        <v>-88.484806000000006</v>
      </c>
      <c r="AX36" s="4">
        <v>306.60000000000002</v>
      </c>
      <c r="AY36" s="4">
        <v>20.5</v>
      </c>
      <c r="AZ36" s="4">
        <v>12</v>
      </c>
      <c r="BA36" s="4">
        <v>11</v>
      </c>
      <c r="BB36" s="4" t="s">
        <v>418</v>
      </c>
      <c r="BC36" s="4">
        <v>1.3036000000000001</v>
      </c>
      <c r="BD36" s="4">
        <v>2.0047999999999999</v>
      </c>
      <c r="BE36" s="4">
        <v>2.7048000000000001</v>
      </c>
      <c r="BF36" s="4">
        <v>14.063000000000001</v>
      </c>
      <c r="BG36" s="4">
        <v>14.48</v>
      </c>
      <c r="BH36" s="4">
        <v>1.03</v>
      </c>
      <c r="BI36" s="4">
        <v>14.38</v>
      </c>
      <c r="BJ36" s="4">
        <v>3027.2759999999998</v>
      </c>
      <c r="BK36" s="4">
        <v>2.6459999999999999</v>
      </c>
      <c r="BL36" s="4">
        <v>10.603999999999999</v>
      </c>
      <c r="BM36" s="4">
        <v>0.73099999999999998</v>
      </c>
      <c r="BN36" s="4">
        <v>11.335000000000001</v>
      </c>
      <c r="BO36" s="4">
        <v>7.84</v>
      </c>
      <c r="BP36" s="4">
        <v>0.54100000000000004</v>
      </c>
      <c r="BQ36" s="4">
        <v>8.3810000000000002</v>
      </c>
      <c r="BR36" s="4">
        <v>0.5282</v>
      </c>
      <c r="BU36" s="4">
        <v>1.0669999999999999</v>
      </c>
      <c r="BW36" s="4">
        <v>29.954999999999998</v>
      </c>
      <c r="BX36" s="4">
        <v>0.11434900000000001</v>
      </c>
      <c r="BY36" s="4">
        <v>-5</v>
      </c>
      <c r="BZ36" s="4">
        <v>0.62922500000000003</v>
      </c>
      <c r="CA36" s="4">
        <v>2.7943950000000002</v>
      </c>
      <c r="CB36" s="4">
        <v>12.71034</v>
      </c>
      <c r="CC36" s="4">
        <f t="shared" si="9"/>
        <v>0.73827915900000007</v>
      </c>
      <c r="CE36" s="4">
        <f t="shared" si="10"/>
        <v>6319.1754737609399</v>
      </c>
      <c r="CF36" s="4">
        <f t="shared" si="11"/>
        <v>5.5232949699900002</v>
      </c>
      <c r="CG36" s="4">
        <f t="shared" si="12"/>
        <v>17.494608897765001</v>
      </c>
      <c r="CH36" s="4">
        <f t="shared" si="13"/>
        <v>1.1025715809330001</v>
      </c>
    </row>
    <row r="37" spans="1:86">
      <c r="A37" s="2">
        <v>42439</v>
      </c>
      <c r="B37" s="32">
        <v>0.45233319444444442</v>
      </c>
      <c r="C37" s="4">
        <v>14.529</v>
      </c>
      <c r="D37" s="4">
        <v>1.54E-2</v>
      </c>
      <c r="E37" s="4" t="s">
        <v>155</v>
      </c>
      <c r="F37" s="4">
        <v>154.415064</v>
      </c>
      <c r="G37" s="4">
        <v>151.80000000000001</v>
      </c>
      <c r="H37" s="4">
        <v>33.9</v>
      </c>
      <c r="I37" s="4">
        <v>61.4</v>
      </c>
      <c r="K37" s="4">
        <v>0.1</v>
      </c>
      <c r="L37" s="4">
        <v>26</v>
      </c>
      <c r="M37" s="4">
        <v>0.87560000000000004</v>
      </c>
      <c r="N37" s="4">
        <v>12.721299999999999</v>
      </c>
      <c r="O37" s="4">
        <v>1.35E-2</v>
      </c>
      <c r="P37" s="4">
        <v>132.94669999999999</v>
      </c>
      <c r="Q37" s="4">
        <v>29.681799999999999</v>
      </c>
      <c r="R37" s="4">
        <v>162.6</v>
      </c>
      <c r="S37" s="4">
        <v>98.296999999999997</v>
      </c>
      <c r="T37" s="4">
        <v>21.945900000000002</v>
      </c>
      <c r="U37" s="4">
        <v>120.2</v>
      </c>
      <c r="V37" s="4">
        <v>61.433300000000003</v>
      </c>
      <c r="Y37" s="4">
        <v>22.594999999999999</v>
      </c>
      <c r="Z37" s="4">
        <v>0</v>
      </c>
      <c r="AA37" s="4">
        <v>8.7599999999999997E-2</v>
      </c>
      <c r="AB37" s="4" t="s">
        <v>384</v>
      </c>
      <c r="AC37" s="4">
        <v>0</v>
      </c>
      <c r="AD37" s="4">
        <v>11.8</v>
      </c>
      <c r="AE37" s="4">
        <v>845</v>
      </c>
      <c r="AF37" s="4">
        <v>869</v>
      </c>
      <c r="AG37" s="4">
        <v>824</v>
      </c>
      <c r="AH37" s="4">
        <v>0</v>
      </c>
      <c r="AI37" s="4">
        <v>0</v>
      </c>
      <c r="AJ37" s="4">
        <v>0</v>
      </c>
      <c r="AK37" s="4">
        <v>984</v>
      </c>
      <c r="AL37" s="4">
        <v>-40</v>
      </c>
      <c r="AM37" s="4">
        <v>0</v>
      </c>
      <c r="AN37" s="4">
        <v>24</v>
      </c>
      <c r="AO37" s="4">
        <v>190</v>
      </c>
      <c r="AP37" s="4">
        <v>189.6</v>
      </c>
      <c r="AQ37" s="4">
        <v>1.7</v>
      </c>
      <c r="AR37" s="4">
        <v>195</v>
      </c>
      <c r="AS37" s="4" t="s">
        <v>155</v>
      </c>
      <c r="AT37" s="4">
        <v>1</v>
      </c>
      <c r="AU37" s="5">
        <v>0.66024305555555551</v>
      </c>
      <c r="AV37" s="4">
        <v>47.158484999999999</v>
      </c>
      <c r="AW37" s="4">
        <v>-88.484686999999994</v>
      </c>
      <c r="AX37" s="4">
        <v>306.39999999999998</v>
      </c>
      <c r="AY37" s="4">
        <v>19.899999999999999</v>
      </c>
      <c r="AZ37" s="4">
        <v>12</v>
      </c>
      <c r="BA37" s="4">
        <v>11</v>
      </c>
      <c r="BB37" s="4" t="s">
        <v>418</v>
      </c>
      <c r="BC37" s="4">
        <v>1.5975999999999999</v>
      </c>
      <c r="BD37" s="4">
        <v>2.4</v>
      </c>
      <c r="BE37" s="4">
        <v>3.1</v>
      </c>
      <c r="BF37" s="4">
        <v>14.063000000000001</v>
      </c>
      <c r="BG37" s="4">
        <v>14.64</v>
      </c>
      <c r="BH37" s="4">
        <v>1.04</v>
      </c>
      <c r="BI37" s="4">
        <v>14.211</v>
      </c>
      <c r="BJ37" s="4">
        <v>3028.4470000000001</v>
      </c>
      <c r="BK37" s="4">
        <v>2.0489999999999999</v>
      </c>
      <c r="BL37" s="4">
        <v>3.3140000000000001</v>
      </c>
      <c r="BM37" s="4">
        <v>0.74</v>
      </c>
      <c r="BN37" s="4">
        <v>4.0540000000000003</v>
      </c>
      <c r="BO37" s="4">
        <v>2.4510000000000001</v>
      </c>
      <c r="BP37" s="4">
        <v>0.54700000000000004</v>
      </c>
      <c r="BQ37" s="4">
        <v>2.9980000000000002</v>
      </c>
      <c r="BR37" s="4">
        <v>0.48359999999999997</v>
      </c>
      <c r="BU37" s="4">
        <v>1.0669999999999999</v>
      </c>
      <c r="BW37" s="4">
        <v>15.156000000000001</v>
      </c>
      <c r="BX37" s="4">
        <v>0.120838</v>
      </c>
      <c r="BY37" s="4">
        <v>-5</v>
      </c>
      <c r="BZ37" s="4">
        <v>0.628162</v>
      </c>
      <c r="CA37" s="4">
        <v>2.9529740000000002</v>
      </c>
      <c r="CB37" s="4">
        <v>12.688876</v>
      </c>
      <c r="CC37" s="4">
        <f t="shared" si="9"/>
        <v>0.78017573080000002</v>
      </c>
      <c r="CE37" s="4">
        <f t="shared" si="10"/>
        <v>6680.365162779367</v>
      </c>
      <c r="CF37" s="4">
        <f t="shared" si="11"/>
        <v>4.5198308633220003</v>
      </c>
      <c r="CG37" s="4">
        <f t="shared" si="12"/>
        <v>6.6132029908440009</v>
      </c>
      <c r="CH37" s="4">
        <f t="shared" si="13"/>
        <v>1.0667594951208001</v>
      </c>
    </row>
    <row r="38" spans="1:86">
      <c r="A38" s="2">
        <v>42439</v>
      </c>
      <c r="B38" s="32">
        <v>0.45234476851851851</v>
      </c>
      <c r="C38" s="4">
        <v>14.52</v>
      </c>
      <c r="D38" s="4">
        <v>2.2200000000000001E-2</v>
      </c>
      <c r="E38" s="4" t="s">
        <v>155</v>
      </c>
      <c r="F38" s="4">
        <v>221.66523599999999</v>
      </c>
      <c r="G38" s="4">
        <v>116.6</v>
      </c>
      <c r="H38" s="4">
        <v>33.700000000000003</v>
      </c>
      <c r="I38" s="4">
        <v>62.6</v>
      </c>
      <c r="K38" s="4">
        <v>0</v>
      </c>
      <c r="L38" s="4">
        <v>26</v>
      </c>
      <c r="M38" s="4">
        <v>0.87560000000000004</v>
      </c>
      <c r="N38" s="4">
        <v>12.7135</v>
      </c>
      <c r="O38" s="4">
        <v>1.9400000000000001E-2</v>
      </c>
      <c r="P38" s="4">
        <v>102.0929</v>
      </c>
      <c r="Q38" s="4">
        <v>29.529599999999999</v>
      </c>
      <c r="R38" s="4">
        <v>131.6</v>
      </c>
      <c r="S38" s="4">
        <v>75.4846</v>
      </c>
      <c r="T38" s="4">
        <v>21.833300000000001</v>
      </c>
      <c r="U38" s="4">
        <v>97.3</v>
      </c>
      <c r="V38" s="4">
        <v>62.591900000000003</v>
      </c>
      <c r="Y38" s="4">
        <v>22.501999999999999</v>
      </c>
      <c r="Z38" s="4">
        <v>0</v>
      </c>
      <c r="AA38" s="4">
        <v>0</v>
      </c>
      <c r="AB38" s="4" t="s">
        <v>384</v>
      </c>
      <c r="AC38" s="4">
        <v>0</v>
      </c>
      <c r="AD38" s="4">
        <v>11.8</v>
      </c>
      <c r="AE38" s="4">
        <v>845</v>
      </c>
      <c r="AF38" s="4">
        <v>868</v>
      </c>
      <c r="AG38" s="4">
        <v>824</v>
      </c>
      <c r="AH38" s="4">
        <v>0</v>
      </c>
      <c r="AI38" s="4">
        <v>0</v>
      </c>
      <c r="AJ38" s="4">
        <v>0</v>
      </c>
      <c r="AK38" s="4">
        <v>984</v>
      </c>
      <c r="AL38" s="4">
        <v>-40</v>
      </c>
      <c r="AM38" s="4">
        <v>0</v>
      </c>
      <c r="AN38" s="4">
        <v>24</v>
      </c>
      <c r="AO38" s="4">
        <v>190</v>
      </c>
      <c r="AP38" s="4">
        <v>190</v>
      </c>
      <c r="AQ38" s="4">
        <v>1.7</v>
      </c>
      <c r="AR38" s="4">
        <v>195</v>
      </c>
      <c r="AS38" s="4" t="s">
        <v>155</v>
      </c>
      <c r="AT38" s="4">
        <v>1</v>
      </c>
      <c r="AU38" s="5">
        <v>0.66025462962962966</v>
      </c>
      <c r="AV38" s="4">
        <v>47.158495000000002</v>
      </c>
      <c r="AW38" s="4">
        <v>-88.484571000000003</v>
      </c>
      <c r="AX38" s="4">
        <v>306.39999999999998</v>
      </c>
      <c r="AY38" s="4">
        <v>20</v>
      </c>
      <c r="AZ38" s="4">
        <v>12</v>
      </c>
      <c r="BA38" s="4">
        <v>11</v>
      </c>
      <c r="BB38" s="4" t="s">
        <v>418</v>
      </c>
      <c r="BC38" s="4">
        <v>1.4024000000000001</v>
      </c>
      <c r="BD38" s="4">
        <v>2.3832</v>
      </c>
      <c r="BE38" s="4">
        <v>3.1</v>
      </c>
      <c r="BF38" s="4">
        <v>14.063000000000001</v>
      </c>
      <c r="BG38" s="4">
        <v>14.64</v>
      </c>
      <c r="BH38" s="4">
        <v>1.04</v>
      </c>
      <c r="BI38" s="4">
        <v>14.21</v>
      </c>
      <c r="BJ38" s="4">
        <v>3027.018</v>
      </c>
      <c r="BK38" s="4">
        <v>2.9409999999999998</v>
      </c>
      <c r="BL38" s="4">
        <v>2.5459999999999998</v>
      </c>
      <c r="BM38" s="4">
        <v>0.73599999999999999</v>
      </c>
      <c r="BN38" s="4">
        <v>3.282</v>
      </c>
      <c r="BO38" s="4">
        <v>1.8819999999999999</v>
      </c>
      <c r="BP38" s="4">
        <v>0.54400000000000004</v>
      </c>
      <c r="BQ38" s="4">
        <v>2.427</v>
      </c>
      <c r="BR38" s="4">
        <v>0.49280000000000002</v>
      </c>
      <c r="BU38" s="4">
        <v>1.0629999999999999</v>
      </c>
      <c r="BW38" s="4">
        <v>0</v>
      </c>
      <c r="BX38" s="4">
        <v>0.135486</v>
      </c>
      <c r="BY38" s="4">
        <v>-5</v>
      </c>
      <c r="BZ38" s="4">
        <v>0.627</v>
      </c>
      <c r="CA38" s="4">
        <v>3.3109389999999999</v>
      </c>
      <c r="CB38" s="4">
        <v>12.6654</v>
      </c>
      <c r="CC38" s="4">
        <f t="shared" si="9"/>
        <v>0.87475008379999997</v>
      </c>
      <c r="CE38" s="4">
        <f t="shared" si="10"/>
        <v>7486.6371465767943</v>
      </c>
      <c r="CF38" s="4">
        <f t="shared" si="11"/>
        <v>7.2738912844529997</v>
      </c>
      <c r="CG38" s="4">
        <f t="shared" si="12"/>
        <v>6.0026297678909994</v>
      </c>
      <c r="CH38" s="4">
        <f t="shared" si="13"/>
        <v>1.2188281621824</v>
      </c>
    </row>
    <row r="39" spans="1:86">
      <c r="A39" s="2">
        <v>42439</v>
      </c>
      <c r="B39" s="32">
        <v>0.45235634259259255</v>
      </c>
      <c r="C39" s="4">
        <v>14.582000000000001</v>
      </c>
      <c r="D39" s="4">
        <v>9.4299999999999995E-2</v>
      </c>
      <c r="E39" s="4" t="s">
        <v>155</v>
      </c>
      <c r="F39" s="4">
        <v>942.69527900000003</v>
      </c>
      <c r="G39" s="4">
        <v>172.9</v>
      </c>
      <c r="H39" s="4">
        <v>33.799999999999997</v>
      </c>
      <c r="I39" s="4">
        <v>87</v>
      </c>
      <c r="K39" s="4">
        <v>0</v>
      </c>
      <c r="L39" s="4">
        <v>26</v>
      </c>
      <c r="M39" s="4">
        <v>0.87439999999999996</v>
      </c>
      <c r="N39" s="4">
        <v>12.750500000000001</v>
      </c>
      <c r="O39" s="4">
        <v>8.2400000000000001E-2</v>
      </c>
      <c r="P39" s="4">
        <v>151.20269999999999</v>
      </c>
      <c r="Q39" s="4">
        <v>29.555399999999999</v>
      </c>
      <c r="R39" s="4">
        <v>180.8</v>
      </c>
      <c r="S39" s="4">
        <v>111.795</v>
      </c>
      <c r="T39" s="4">
        <v>21.852399999999999</v>
      </c>
      <c r="U39" s="4">
        <v>133.6</v>
      </c>
      <c r="V39" s="4">
        <v>86.9876</v>
      </c>
      <c r="Y39" s="4">
        <v>22.527999999999999</v>
      </c>
      <c r="Z39" s="4">
        <v>0</v>
      </c>
      <c r="AA39" s="4">
        <v>0</v>
      </c>
      <c r="AB39" s="4" t="s">
        <v>384</v>
      </c>
      <c r="AC39" s="4">
        <v>0</v>
      </c>
      <c r="AD39" s="4">
        <v>11.8</v>
      </c>
      <c r="AE39" s="4">
        <v>845</v>
      </c>
      <c r="AF39" s="4">
        <v>867</v>
      </c>
      <c r="AG39" s="4">
        <v>825</v>
      </c>
      <c r="AH39" s="4">
        <v>0</v>
      </c>
      <c r="AI39" s="4">
        <v>0</v>
      </c>
      <c r="AJ39" s="4">
        <v>0</v>
      </c>
      <c r="AK39" s="4">
        <v>984</v>
      </c>
      <c r="AL39" s="4">
        <v>-40</v>
      </c>
      <c r="AM39" s="4">
        <v>0</v>
      </c>
      <c r="AN39" s="4">
        <v>24</v>
      </c>
      <c r="AO39" s="4">
        <v>190</v>
      </c>
      <c r="AP39" s="4">
        <v>190</v>
      </c>
      <c r="AQ39" s="4">
        <v>1.5</v>
      </c>
      <c r="AR39" s="4">
        <v>195</v>
      </c>
      <c r="AS39" s="4" t="s">
        <v>155</v>
      </c>
      <c r="AT39" s="4">
        <v>1</v>
      </c>
      <c r="AU39" s="5">
        <v>0.6602662037037037</v>
      </c>
      <c r="AV39" s="4">
        <v>47.158524</v>
      </c>
      <c r="AW39" s="4">
        <v>-88.484455999999994</v>
      </c>
      <c r="AX39" s="4">
        <v>306.39999999999998</v>
      </c>
      <c r="AY39" s="4">
        <v>20.3</v>
      </c>
      <c r="AZ39" s="4">
        <v>12</v>
      </c>
      <c r="BA39" s="4">
        <v>11</v>
      </c>
      <c r="BB39" s="4" t="s">
        <v>418</v>
      </c>
      <c r="BC39" s="4">
        <v>1.6012</v>
      </c>
      <c r="BD39" s="4">
        <v>1.0036</v>
      </c>
      <c r="BE39" s="4">
        <v>3.1023999999999998</v>
      </c>
      <c r="BF39" s="4">
        <v>14.063000000000001</v>
      </c>
      <c r="BG39" s="4">
        <v>14.5</v>
      </c>
      <c r="BH39" s="4">
        <v>1.03</v>
      </c>
      <c r="BI39" s="4">
        <v>14.361000000000001</v>
      </c>
      <c r="BJ39" s="4">
        <v>3011.527</v>
      </c>
      <c r="BK39" s="4">
        <v>12.391999999999999</v>
      </c>
      <c r="BL39" s="4">
        <v>3.74</v>
      </c>
      <c r="BM39" s="4">
        <v>0.73099999999999998</v>
      </c>
      <c r="BN39" s="4">
        <v>4.4710000000000001</v>
      </c>
      <c r="BO39" s="4">
        <v>2.7650000000000001</v>
      </c>
      <c r="BP39" s="4">
        <v>0.54</v>
      </c>
      <c r="BQ39" s="4">
        <v>3.306</v>
      </c>
      <c r="BR39" s="4">
        <v>0.6794</v>
      </c>
      <c r="BU39" s="4">
        <v>1.056</v>
      </c>
      <c r="BW39" s="4">
        <v>0</v>
      </c>
      <c r="BX39" s="4">
        <v>0.17158499999999999</v>
      </c>
      <c r="BY39" s="4">
        <v>-5</v>
      </c>
      <c r="BZ39" s="4">
        <v>0.62822599999999995</v>
      </c>
      <c r="CA39" s="4">
        <v>4.1931089999999998</v>
      </c>
      <c r="CB39" s="4">
        <v>12.690165</v>
      </c>
      <c r="CC39" s="4">
        <f t="shared" si="9"/>
        <v>1.1078193977999999</v>
      </c>
      <c r="CE39" s="4">
        <f t="shared" si="10"/>
        <v>9432.8627426799212</v>
      </c>
      <c r="CF39" s="4">
        <f t="shared" si="11"/>
        <v>38.814872025815994</v>
      </c>
      <c r="CG39" s="4">
        <f t="shared" si="12"/>
        <v>10.355226510437999</v>
      </c>
      <c r="CH39" s="4">
        <f t="shared" si="13"/>
        <v>2.1280522961861998</v>
      </c>
    </row>
    <row r="40" spans="1:86">
      <c r="A40" s="2">
        <v>42439</v>
      </c>
      <c r="B40" s="32">
        <v>0.4523679166666667</v>
      </c>
      <c r="C40" s="4">
        <v>14.555</v>
      </c>
      <c r="D40" s="4">
        <v>0.15359999999999999</v>
      </c>
      <c r="E40" s="4" t="s">
        <v>155</v>
      </c>
      <c r="F40" s="4">
        <v>1536.472518</v>
      </c>
      <c r="G40" s="4">
        <v>326.39999999999998</v>
      </c>
      <c r="H40" s="4">
        <v>21.6</v>
      </c>
      <c r="I40" s="4">
        <v>162.6</v>
      </c>
      <c r="K40" s="4">
        <v>0</v>
      </c>
      <c r="L40" s="4">
        <v>26</v>
      </c>
      <c r="M40" s="4">
        <v>0.87409999999999999</v>
      </c>
      <c r="N40" s="4">
        <v>12.7216</v>
      </c>
      <c r="O40" s="4">
        <v>0.1343</v>
      </c>
      <c r="P40" s="4">
        <v>285.26260000000002</v>
      </c>
      <c r="Q40" s="4">
        <v>18.8797</v>
      </c>
      <c r="R40" s="4">
        <v>304.10000000000002</v>
      </c>
      <c r="S40" s="4">
        <v>210.91499999999999</v>
      </c>
      <c r="T40" s="4">
        <v>13.959099999999999</v>
      </c>
      <c r="U40" s="4">
        <v>224.9</v>
      </c>
      <c r="V40" s="4">
        <v>162.57810000000001</v>
      </c>
      <c r="Y40" s="4">
        <v>22.707999999999998</v>
      </c>
      <c r="Z40" s="4">
        <v>0</v>
      </c>
      <c r="AA40" s="4">
        <v>0</v>
      </c>
      <c r="AB40" s="4" t="s">
        <v>384</v>
      </c>
      <c r="AC40" s="4">
        <v>0</v>
      </c>
      <c r="AD40" s="4">
        <v>11.8</v>
      </c>
      <c r="AE40" s="4">
        <v>846</v>
      </c>
      <c r="AF40" s="4">
        <v>868</v>
      </c>
      <c r="AG40" s="4">
        <v>825</v>
      </c>
      <c r="AH40" s="4">
        <v>0</v>
      </c>
      <c r="AI40" s="4">
        <v>0</v>
      </c>
      <c r="AJ40" s="4">
        <v>0</v>
      </c>
      <c r="AK40" s="4">
        <v>984</v>
      </c>
      <c r="AL40" s="4">
        <v>-40</v>
      </c>
      <c r="AM40" s="4">
        <v>0</v>
      </c>
      <c r="AN40" s="4">
        <v>24</v>
      </c>
      <c r="AO40" s="4">
        <v>190</v>
      </c>
      <c r="AP40" s="4">
        <v>190</v>
      </c>
      <c r="AQ40" s="4">
        <v>1.6</v>
      </c>
      <c r="AR40" s="4">
        <v>195</v>
      </c>
      <c r="AS40" s="4" t="s">
        <v>155</v>
      </c>
      <c r="AT40" s="4">
        <v>1</v>
      </c>
      <c r="AU40" s="5">
        <v>0.66027777777777774</v>
      </c>
      <c r="AV40" s="4">
        <v>47.158569</v>
      </c>
      <c r="AW40" s="4">
        <v>-88.484347</v>
      </c>
      <c r="AX40" s="4">
        <v>305.8</v>
      </c>
      <c r="AY40" s="4">
        <v>20.3</v>
      </c>
      <c r="AZ40" s="4">
        <v>12</v>
      </c>
      <c r="BA40" s="4">
        <v>11</v>
      </c>
      <c r="BB40" s="4" t="s">
        <v>418</v>
      </c>
      <c r="BC40" s="4">
        <v>1.6903999999999999</v>
      </c>
      <c r="BD40" s="4">
        <v>1.3</v>
      </c>
      <c r="BE40" s="4">
        <v>3.282</v>
      </c>
      <c r="BF40" s="4">
        <v>14.063000000000001</v>
      </c>
      <c r="BG40" s="4">
        <v>14.46</v>
      </c>
      <c r="BH40" s="4">
        <v>1.03</v>
      </c>
      <c r="BI40" s="4">
        <v>14.409000000000001</v>
      </c>
      <c r="BJ40" s="4">
        <v>2997.5509999999999</v>
      </c>
      <c r="BK40" s="4">
        <v>20.14</v>
      </c>
      <c r="BL40" s="4">
        <v>7.0389999999999997</v>
      </c>
      <c r="BM40" s="4">
        <v>0.46600000000000003</v>
      </c>
      <c r="BN40" s="4">
        <v>7.5049999999999999</v>
      </c>
      <c r="BO40" s="4">
        <v>5.2039999999999997</v>
      </c>
      <c r="BP40" s="4">
        <v>0.34399999999999997</v>
      </c>
      <c r="BQ40" s="4">
        <v>5.5490000000000004</v>
      </c>
      <c r="BR40" s="4">
        <v>1.2666999999999999</v>
      </c>
      <c r="BU40" s="4">
        <v>1.0620000000000001</v>
      </c>
      <c r="BW40" s="4">
        <v>0</v>
      </c>
      <c r="BX40" s="4">
        <v>0.21965000000000001</v>
      </c>
      <c r="BY40" s="4">
        <v>-5</v>
      </c>
      <c r="BZ40" s="4">
        <v>0.62838700000000003</v>
      </c>
      <c r="CA40" s="4">
        <v>5.3676969999999997</v>
      </c>
      <c r="CB40" s="4">
        <v>12.693417</v>
      </c>
      <c r="CC40" s="4">
        <f t="shared" si="9"/>
        <v>1.4181455474</v>
      </c>
      <c r="CE40" s="4">
        <f t="shared" si="10"/>
        <v>12019.189296005108</v>
      </c>
      <c r="CF40" s="4">
        <f t="shared" si="11"/>
        <v>80.754746932259991</v>
      </c>
      <c r="CG40" s="4">
        <f t="shared" si="12"/>
        <v>22.249656937791002</v>
      </c>
      <c r="CH40" s="4">
        <f t="shared" si="13"/>
        <v>5.079048557055299</v>
      </c>
    </row>
    <row r="41" spans="1:86">
      <c r="A41" s="2">
        <v>42439</v>
      </c>
      <c r="B41" s="32">
        <v>0.45237949074074074</v>
      </c>
      <c r="C41" s="4">
        <v>14.298999999999999</v>
      </c>
      <c r="D41" s="4">
        <v>0.7097</v>
      </c>
      <c r="E41" s="4" t="s">
        <v>155</v>
      </c>
      <c r="F41" s="4">
        <v>7096.8934429999999</v>
      </c>
      <c r="G41" s="4">
        <v>335.4</v>
      </c>
      <c r="H41" s="4">
        <v>21.6</v>
      </c>
      <c r="I41" s="4">
        <v>173.8</v>
      </c>
      <c r="K41" s="4">
        <v>0</v>
      </c>
      <c r="L41" s="4">
        <v>26</v>
      </c>
      <c r="M41" s="4">
        <v>0.87119999999999997</v>
      </c>
      <c r="N41" s="4">
        <v>12.456799999999999</v>
      </c>
      <c r="O41" s="4">
        <v>0.61829999999999996</v>
      </c>
      <c r="P41" s="4">
        <v>292.1893</v>
      </c>
      <c r="Q41" s="4">
        <v>18.8172</v>
      </c>
      <c r="R41" s="4">
        <v>311</v>
      </c>
      <c r="S41" s="4">
        <v>216.03639999999999</v>
      </c>
      <c r="T41" s="4">
        <v>13.9129</v>
      </c>
      <c r="U41" s="4">
        <v>229.9</v>
      </c>
      <c r="V41" s="4">
        <v>173.78620000000001</v>
      </c>
      <c r="Y41" s="4">
        <v>23.071000000000002</v>
      </c>
      <c r="Z41" s="4">
        <v>0</v>
      </c>
      <c r="AA41" s="4">
        <v>0</v>
      </c>
      <c r="AB41" s="4" t="s">
        <v>384</v>
      </c>
      <c r="AC41" s="4">
        <v>0</v>
      </c>
      <c r="AD41" s="4">
        <v>11.8</v>
      </c>
      <c r="AE41" s="4">
        <v>846</v>
      </c>
      <c r="AF41" s="4">
        <v>867</v>
      </c>
      <c r="AG41" s="4">
        <v>826</v>
      </c>
      <c r="AH41" s="4">
        <v>0</v>
      </c>
      <c r="AI41" s="4">
        <v>0</v>
      </c>
      <c r="AJ41" s="4">
        <v>0</v>
      </c>
      <c r="AK41" s="4">
        <v>984</v>
      </c>
      <c r="AL41" s="4">
        <v>-40</v>
      </c>
      <c r="AM41" s="4">
        <v>0</v>
      </c>
      <c r="AN41" s="4">
        <v>24</v>
      </c>
      <c r="AO41" s="4">
        <v>190</v>
      </c>
      <c r="AP41" s="4">
        <v>190</v>
      </c>
      <c r="AQ41" s="4">
        <v>1.7</v>
      </c>
      <c r="AR41" s="4">
        <v>195</v>
      </c>
      <c r="AS41" s="4" t="s">
        <v>155</v>
      </c>
      <c r="AT41" s="4">
        <v>1</v>
      </c>
      <c r="AU41" s="5">
        <v>0.66028935185185189</v>
      </c>
      <c r="AV41" s="4">
        <v>47.158622999999999</v>
      </c>
      <c r="AW41" s="4">
        <v>-88.484251999999998</v>
      </c>
      <c r="AX41" s="4">
        <v>305.5</v>
      </c>
      <c r="AY41" s="4">
        <v>20.9</v>
      </c>
      <c r="AZ41" s="4">
        <v>12</v>
      </c>
      <c r="BA41" s="4">
        <v>11</v>
      </c>
      <c r="BB41" s="4" t="s">
        <v>418</v>
      </c>
      <c r="BC41" s="4">
        <v>0.9012</v>
      </c>
      <c r="BD41" s="4">
        <v>1.3011999999999999</v>
      </c>
      <c r="BE41" s="4">
        <v>1.8</v>
      </c>
      <c r="BF41" s="4">
        <v>14.063000000000001</v>
      </c>
      <c r="BG41" s="4">
        <v>14.12</v>
      </c>
      <c r="BH41" s="4">
        <v>1</v>
      </c>
      <c r="BI41" s="4">
        <v>14.789</v>
      </c>
      <c r="BJ41" s="4">
        <v>2885.6</v>
      </c>
      <c r="BK41" s="4">
        <v>91.153999999999996</v>
      </c>
      <c r="BL41" s="4">
        <v>7.0880000000000001</v>
      </c>
      <c r="BM41" s="4">
        <v>0.45600000000000002</v>
      </c>
      <c r="BN41" s="4">
        <v>7.5449999999999999</v>
      </c>
      <c r="BO41" s="4">
        <v>5.2409999999999997</v>
      </c>
      <c r="BP41" s="4">
        <v>0.33800000000000002</v>
      </c>
      <c r="BQ41" s="4">
        <v>5.5780000000000003</v>
      </c>
      <c r="BR41" s="4">
        <v>1.3311999999999999</v>
      </c>
      <c r="BU41" s="4">
        <v>1.06</v>
      </c>
      <c r="BW41" s="4">
        <v>0</v>
      </c>
      <c r="BX41" s="4">
        <v>0.213867</v>
      </c>
      <c r="BY41" s="4">
        <v>-5</v>
      </c>
      <c r="BZ41" s="4">
        <v>0.62861299999999998</v>
      </c>
      <c r="CA41" s="4">
        <v>5.226375</v>
      </c>
      <c r="CB41" s="4">
        <v>12.697983000000001</v>
      </c>
      <c r="CC41" s="4">
        <f t="shared" si="9"/>
        <v>1.3808082749999999</v>
      </c>
      <c r="CE41" s="4">
        <f t="shared" si="10"/>
        <v>11265.677091899999</v>
      </c>
      <c r="CF41" s="4">
        <f t="shared" si="11"/>
        <v>355.87452510225</v>
      </c>
      <c r="CG41" s="4">
        <f t="shared" si="12"/>
        <v>21.777081653250001</v>
      </c>
      <c r="CH41" s="4">
        <f t="shared" si="13"/>
        <v>5.1971407487999999</v>
      </c>
    </row>
    <row r="42" spans="1:86">
      <c r="A42" s="2">
        <v>42439</v>
      </c>
      <c r="B42" s="32">
        <v>0.45239106481481484</v>
      </c>
      <c r="C42" s="4">
        <v>13.8</v>
      </c>
      <c r="D42" s="4">
        <v>1.7215</v>
      </c>
      <c r="E42" s="4" t="s">
        <v>155</v>
      </c>
      <c r="F42" s="4">
        <v>17214.732823999999</v>
      </c>
      <c r="G42" s="4">
        <v>305</v>
      </c>
      <c r="H42" s="4">
        <v>21.6</v>
      </c>
      <c r="I42" s="4">
        <v>457.1</v>
      </c>
      <c r="K42" s="4">
        <v>0</v>
      </c>
      <c r="L42" s="4">
        <v>47</v>
      </c>
      <c r="M42" s="4">
        <v>0.86580000000000001</v>
      </c>
      <c r="N42" s="4">
        <v>11.948</v>
      </c>
      <c r="O42" s="4">
        <v>1.4904999999999999</v>
      </c>
      <c r="P42" s="4">
        <v>264.06670000000003</v>
      </c>
      <c r="Q42" s="4">
        <v>18.701699999999999</v>
      </c>
      <c r="R42" s="4">
        <v>282.8</v>
      </c>
      <c r="S42" s="4">
        <v>195.24340000000001</v>
      </c>
      <c r="T42" s="4">
        <v>13.827500000000001</v>
      </c>
      <c r="U42" s="4">
        <v>209.1</v>
      </c>
      <c r="V42" s="4">
        <v>457.09410000000003</v>
      </c>
      <c r="Y42" s="4">
        <v>40.624000000000002</v>
      </c>
      <c r="Z42" s="4">
        <v>0</v>
      </c>
      <c r="AA42" s="4">
        <v>0</v>
      </c>
      <c r="AB42" s="4" t="s">
        <v>384</v>
      </c>
      <c r="AC42" s="4">
        <v>0</v>
      </c>
      <c r="AD42" s="4">
        <v>11.8</v>
      </c>
      <c r="AE42" s="4">
        <v>846</v>
      </c>
      <c r="AF42" s="4">
        <v>867</v>
      </c>
      <c r="AG42" s="4">
        <v>826</v>
      </c>
      <c r="AH42" s="4">
        <v>0</v>
      </c>
      <c r="AI42" s="4">
        <v>0</v>
      </c>
      <c r="AJ42" s="4">
        <v>0</v>
      </c>
      <c r="AK42" s="4">
        <v>984</v>
      </c>
      <c r="AL42" s="4">
        <v>-40</v>
      </c>
      <c r="AM42" s="4">
        <v>0</v>
      </c>
      <c r="AN42" s="4">
        <v>24</v>
      </c>
      <c r="AO42" s="4">
        <v>190</v>
      </c>
      <c r="AP42" s="4">
        <v>190</v>
      </c>
      <c r="AQ42" s="4">
        <v>1.8</v>
      </c>
      <c r="AR42" s="4">
        <v>195</v>
      </c>
      <c r="AS42" s="4" t="s">
        <v>155</v>
      </c>
      <c r="AT42" s="4">
        <v>1</v>
      </c>
      <c r="AU42" s="5">
        <v>0.66030092592592593</v>
      </c>
      <c r="AV42" s="4">
        <v>47.158690999999997</v>
      </c>
      <c r="AW42" s="4">
        <v>-88.484176000000005</v>
      </c>
      <c r="AX42" s="4">
        <v>305.2</v>
      </c>
      <c r="AY42" s="4">
        <v>22.2</v>
      </c>
      <c r="AZ42" s="4">
        <v>12</v>
      </c>
      <c r="BA42" s="4">
        <v>11</v>
      </c>
      <c r="BB42" s="4" t="s">
        <v>418</v>
      </c>
      <c r="BC42" s="4">
        <v>1.0047999999999999</v>
      </c>
      <c r="BD42" s="4">
        <v>1.4084000000000001</v>
      </c>
      <c r="BE42" s="4">
        <v>1.8096000000000001</v>
      </c>
      <c r="BF42" s="4">
        <v>14.063000000000001</v>
      </c>
      <c r="BG42" s="4">
        <v>13.53</v>
      </c>
      <c r="BH42" s="4">
        <v>0.96</v>
      </c>
      <c r="BI42" s="4">
        <v>15.497999999999999</v>
      </c>
      <c r="BJ42" s="4">
        <v>2687.0529999999999</v>
      </c>
      <c r="BK42" s="4">
        <v>213.346</v>
      </c>
      <c r="BL42" s="4">
        <v>6.2190000000000003</v>
      </c>
      <c r="BM42" s="4">
        <v>0.44</v>
      </c>
      <c r="BN42" s="4">
        <v>6.66</v>
      </c>
      <c r="BO42" s="4">
        <v>4.5979999999999999</v>
      </c>
      <c r="BP42" s="4">
        <v>0.32600000000000001</v>
      </c>
      <c r="BQ42" s="4">
        <v>4.9240000000000004</v>
      </c>
      <c r="BR42" s="4">
        <v>3.3992</v>
      </c>
      <c r="BU42" s="4">
        <v>1.8129999999999999</v>
      </c>
      <c r="BW42" s="4">
        <v>0</v>
      </c>
      <c r="BX42" s="4">
        <v>0.21148600000000001</v>
      </c>
      <c r="BY42" s="4">
        <v>-5</v>
      </c>
      <c r="BZ42" s="4">
        <v>0.62838700000000003</v>
      </c>
      <c r="CA42" s="4">
        <v>5.1681889999999999</v>
      </c>
      <c r="CB42" s="4">
        <v>12.693417</v>
      </c>
      <c r="CC42" s="4">
        <f t="shared" si="9"/>
        <v>1.3654355337999999</v>
      </c>
      <c r="CE42" s="4">
        <f t="shared" si="10"/>
        <v>10373.736724491699</v>
      </c>
      <c r="CF42" s="4">
        <f t="shared" si="11"/>
        <v>823.651500444318</v>
      </c>
      <c r="CG42" s="4">
        <f t="shared" si="12"/>
        <v>19.009777489092002</v>
      </c>
      <c r="CH42" s="4">
        <f t="shared" si="13"/>
        <v>13.123077912453599</v>
      </c>
    </row>
    <row r="43" spans="1:86">
      <c r="A43" s="2">
        <v>42439</v>
      </c>
      <c r="B43" s="32">
        <v>0.45240263888888888</v>
      </c>
      <c r="C43" s="4">
        <v>13.14</v>
      </c>
      <c r="D43" s="4">
        <v>2.6674000000000002</v>
      </c>
      <c r="E43" s="4" t="s">
        <v>155</v>
      </c>
      <c r="F43" s="4">
        <v>26674.189853</v>
      </c>
      <c r="G43" s="4">
        <v>222.2</v>
      </c>
      <c r="H43" s="4">
        <v>21.6</v>
      </c>
      <c r="I43" s="4">
        <v>729.2</v>
      </c>
      <c r="K43" s="4">
        <v>0</v>
      </c>
      <c r="L43" s="4">
        <v>59</v>
      </c>
      <c r="M43" s="4">
        <v>0.86219999999999997</v>
      </c>
      <c r="N43" s="4">
        <v>11.3292</v>
      </c>
      <c r="O43" s="4">
        <v>2.2997999999999998</v>
      </c>
      <c r="P43" s="4">
        <v>191.58949999999999</v>
      </c>
      <c r="Q43" s="4">
        <v>18.623000000000001</v>
      </c>
      <c r="R43" s="4">
        <v>210.2</v>
      </c>
      <c r="S43" s="4">
        <v>141.6558</v>
      </c>
      <c r="T43" s="4">
        <v>13.769299999999999</v>
      </c>
      <c r="U43" s="4">
        <v>155.4</v>
      </c>
      <c r="V43" s="4">
        <v>729.16210000000001</v>
      </c>
      <c r="Y43" s="4">
        <v>50.72</v>
      </c>
      <c r="Z43" s="4">
        <v>0</v>
      </c>
      <c r="AA43" s="4">
        <v>0</v>
      </c>
      <c r="AB43" s="4" t="s">
        <v>384</v>
      </c>
      <c r="AC43" s="4">
        <v>0</v>
      </c>
      <c r="AD43" s="4">
        <v>11.7</v>
      </c>
      <c r="AE43" s="4">
        <v>847</v>
      </c>
      <c r="AF43" s="4">
        <v>868</v>
      </c>
      <c r="AG43" s="4">
        <v>826</v>
      </c>
      <c r="AH43" s="4">
        <v>0</v>
      </c>
      <c r="AI43" s="4">
        <v>0</v>
      </c>
      <c r="AJ43" s="4">
        <v>0</v>
      </c>
      <c r="AK43" s="4">
        <v>984</v>
      </c>
      <c r="AL43" s="4">
        <v>-40</v>
      </c>
      <c r="AM43" s="4">
        <v>0</v>
      </c>
      <c r="AN43" s="4">
        <v>24</v>
      </c>
      <c r="AO43" s="4">
        <v>190</v>
      </c>
      <c r="AP43" s="4">
        <v>190</v>
      </c>
      <c r="AQ43" s="4">
        <v>1.8</v>
      </c>
      <c r="AR43" s="4">
        <v>195</v>
      </c>
      <c r="AS43" s="4" t="s">
        <v>155</v>
      </c>
      <c r="AT43" s="4">
        <v>1</v>
      </c>
      <c r="AU43" s="5">
        <v>0.66031249999999997</v>
      </c>
      <c r="AV43" s="4">
        <v>47.158774000000001</v>
      </c>
      <c r="AW43" s="4">
        <v>-88.484129999999993</v>
      </c>
      <c r="AX43" s="4">
        <v>305.5</v>
      </c>
      <c r="AY43" s="4">
        <v>24.2</v>
      </c>
      <c r="AZ43" s="4">
        <v>12</v>
      </c>
      <c r="BA43" s="4">
        <v>11</v>
      </c>
      <c r="BB43" s="4" t="s">
        <v>418</v>
      </c>
      <c r="BC43" s="4">
        <v>1.3976</v>
      </c>
      <c r="BD43" s="4">
        <v>2.0939999999999999</v>
      </c>
      <c r="BE43" s="4">
        <v>2.5928</v>
      </c>
      <c r="BF43" s="4">
        <v>14.063000000000001</v>
      </c>
      <c r="BG43" s="4">
        <v>13.15</v>
      </c>
      <c r="BH43" s="4">
        <v>0.94</v>
      </c>
      <c r="BI43" s="4">
        <v>15.984999999999999</v>
      </c>
      <c r="BJ43" s="4">
        <v>2507.2559999999999</v>
      </c>
      <c r="BK43" s="4">
        <v>323.94</v>
      </c>
      <c r="BL43" s="4">
        <v>4.4400000000000004</v>
      </c>
      <c r="BM43" s="4">
        <v>0.432</v>
      </c>
      <c r="BN43" s="4">
        <v>4.8719999999999999</v>
      </c>
      <c r="BO43" s="4">
        <v>3.2829999999999999</v>
      </c>
      <c r="BP43" s="4">
        <v>0.31900000000000001</v>
      </c>
      <c r="BQ43" s="4">
        <v>3.6019999999999999</v>
      </c>
      <c r="BR43" s="4">
        <v>5.3360000000000003</v>
      </c>
      <c r="BU43" s="4">
        <v>2.2269999999999999</v>
      </c>
      <c r="BW43" s="4">
        <v>0</v>
      </c>
      <c r="BX43" s="4">
        <v>0.23777699999999999</v>
      </c>
      <c r="BY43" s="4">
        <v>-5</v>
      </c>
      <c r="BZ43" s="4">
        <v>0.62861299999999998</v>
      </c>
      <c r="CA43" s="4">
        <v>5.8106749999999998</v>
      </c>
      <c r="CB43" s="4">
        <v>12.697983000000001</v>
      </c>
      <c r="CC43" s="4">
        <f t="shared" si="9"/>
        <v>1.535180335</v>
      </c>
      <c r="CE43" s="4">
        <f t="shared" si="10"/>
        <v>10882.930769076598</v>
      </c>
      <c r="CF43" s="4">
        <f t="shared" si="11"/>
        <v>1406.0856144464999</v>
      </c>
      <c r="CG43" s="4">
        <f t="shared" si="12"/>
        <v>15.634748358449999</v>
      </c>
      <c r="CH43" s="4">
        <f t="shared" si="13"/>
        <v>23.161304064600003</v>
      </c>
    </row>
    <row r="44" spans="1:86">
      <c r="A44" s="2">
        <v>42439</v>
      </c>
      <c r="B44" s="32">
        <v>0.45241421296296297</v>
      </c>
      <c r="C44" s="4">
        <v>12.952</v>
      </c>
      <c r="D44" s="4">
        <v>3.0042</v>
      </c>
      <c r="E44" s="4" t="s">
        <v>155</v>
      </c>
      <c r="F44" s="4">
        <v>30042.328766999999</v>
      </c>
      <c r="G44" s="4">
        <v>206.2</v>
      </c>
      <c r="H44" s="4">
        <v>21.6</v>
      </c>
      <c r="I44" s="4">
        <v>892.1</v>
      </c>
      <c r="K44" s="4">
        <v>0</v>
      </c>
      <c r="L44" s="4">
        <v>66</v>
      </c>
      <c r="M44" s="4">
        <v>0.86040000000000005</v>
      </c>
      <c r="N44" s="4">
        <v>11.1447</v>
      </c>
      <c r="O44" s="4">
        <v>2.585</v>
      </c>
      <c r="P44" s="4">
        <v>177.41239999999999</v>
      </c>
      <c r="Q44" s="4">
        <v>18.5854</v>
      </c>
      <c r="R44" s="4">
        <v>196</v>
      </c>
      <c r="S44" s="4">
        <v>131.1737</v>
      </c>
      <c r="T44" s="4">
        <v>13.7416</v>
      </c>
      <c r="U44" s="4">
        <v>144.9</v>
      </c>
      <c r="V44" s="4">
        <v>892.1</v>
      </c>
      <c r="Y44" s="4">
        <v>56.87</v>
      </c>
      <c r="Z44" s="4">
        <v>0</v>
      </c>
      <c r="AA44" s="4">
        <v>0</v>
      </c>
      <c r="AB44" s="4" t="s">
        <v>384</v>
      </c>
      <c r="AC44" s="4">
        <v>0</v>
      </c>
      <c r="AD44" s="4">
        <v>11.8</v>
      </c>
      <c r="AE44" s="4">
        <v>847</v>
      </c>
      <c r="AF44" s="4">
        <v>868</v>
      </c>
      <c r="AG44" s="4">
        <v>826</v>
      </c>
      <c r="AH44" s="4">
        <v>0</v>
      </c>
      <c r="AI44" s="4">
        <v>0</v>
      </c>
      <c r="AJ44" s="4">
        <v>0</v>
      </c>
      <c r="AK44" s="4">
        <v>984</v>
      </c>
      <c r="AL44" s="4">
        <v>-40</v>
      </c>
      <c r="AM44" s="4">
        <v>0</v>
      </c>
      <c r="AN44" s="4">
        <v>24</v>
      </c>
      <c r="AO44" s="4">
        <v>190</v>
      </c>
      <c r="AP44" s="4">
        <v>190</v>
      </c>
      <c r="AQ44" s="4">
        <v>1.9</v>
      </c>
      <c r="AR44" s="4">
        <v>195</v>
      </c>
      <c r="AS44" s="4" t="s">
        <v>155</v>
      </c>
      <c r="AT44" s="4">
        <v>1</v>
      </c>
      <c r="AU44" s="5">
        <v>0.66032407407407401</v>
      </c>
      <c r="AV44" s="4">
        <v>47.158870999999998</v>
      </c>
      <c r="AW44" s="4">
        <v>-88.484103000000005</v>
      </c>
      <c r="AX44" s="4">
        <v>305.2</v>
      </c>
      <c r="AY44" s="4">
        <v>25.4</v>
      </c>
      <c r="AZ44" s="4">
        <v>12</v>
      </c>
      <c r="BA44" s="4">
        <v>11</v>
      </c>
      <c r="BB44" s="4" t="s">
        <v>418</v>
      </c>
      <c r="BC44" s="4">
        <v>1.1988000000000001</v>
      </c>
      <c r="BD44" s="4">
        <v>1.5988</v>
      </c>
      <c r="BE44" s="4">
        <v>1.9976</v>
      </c>
      <c r="BF44" s="4">
        <v>14.063000000000001</v>
      </c>
      <c r="BG44" s="4">
        <v>12.98</v>
      </c>
      <c r="BH44" s="4">
        <v>0.92</v>
      </c>
      <c r="BI44" s="4">
        <v>16.22</v>
      </c>
      <c r="BJ44" s="4">
        <v>2445.4769999999999</v>
      </c>
      <c r="BK44" s="4">
        <v>361.017</v>
      </c>
      <c r="BL44" s="4">
        <v>4.077</v>
      </c>
      <c r="BM44" s="4">
        <v>0.42699999999999999</v>
      </c>
      <c r="BN44" s="4">
        <v>4.5039999999999996</v>
      </c>
      <c r="BO44" s="4">
        <v>3.0139999999999998</v>
      </c>
      <c r="BP44" s="4">
        <v>0.316</v>
      </c>
      <c r="BQ44" s="4">
        <v>3.33</v>
      </c>
      <c r="BR44" s="4">
        <v>6.4729999999999999</v>
      </c>
      <c r="BU44" s="4">
        <v>2.476</v>
      </c>
      <c r="BW44" s="4">
        <v>0</v>
      </c>
      <c r="BX44" s="4">
        <v>0.26739000000000002</v>
      </c>
      <c r="BY44" s="4">
        <v>-5</v>
      </c>
      <c r="BZ44" s="4">
        <v>0.629</v>
      </c>
      <c r="CA44" s="4">
        <v>6.5343429999999998</v>
      </c>
      <c r="CB44" s="4">
        <v>12.7058</v>
      </c>
      <c r="CC44" s="4">
        <f t="shared" si="9"/>
        <v>1.7263734205999999</v>
      </c>
      <c r="CE44" s="4">
        <f t="shared" si="10"/>
        <v>11936.750380908416</v>
      </c>
      <c r="CF44" s="4">
        <f t="shared" si="11"/>
        <v>1762.1796534027569</v>
      </c>
      <c r="CG44" s="4">
        <f t="shared" si="12"/>
        <v>16.25424355593</v>
      </c>
      <c r="CH44" s="4">
        <f t="shared" si="13"/>
        <v>31.595711272532995</v>
      </c>
    </row>
    <row r="45" spans="1:86">
      <c r="A45" s="2">
        <v>42439</v>
      </c>
      <c r="B45" s="32">
        <v>0.45242578703703701</v>
      </c>
      <c r="C45" s="4">
        <v>12.77</v>
      </c>
      <c r="D45" s="4">
        <v>3.1309</v>
      </c>
      <c r="E45" s="4" t="s">
        <v>155</v>
      </c>
      <c r="F45" s="4">
        <v>31309.452055000002</v>
      </c>
      <c r="G45" s="4">
        <v>234</v>
      </c>
      <c r="H45" s="4">
        <v>21.7</v>
      </c>
      <c r="I45" s="4">
        <v>999</v>
      </c>
      <c r="K45" s="4">
        <v>0</v>
      </c>
      <c r="L45" s="4">
        <v>73</v>
      </c>
      <c r="M45" s="4">
        <v>0.86060000000000003</v>
      </c>
      <c r="N45" s="4">
        <v>10.9899</v>
      </c>
      <c r="O45" s="4">
        <v>2.6945000000000001</v>
      </c>
      <c r="P45" s="4">
        <v>201.34540000000001</v>
      </c>
      <c r="Q45" s="4">
        <v>18.6754</v>
      </c>
      <c r="R45" s="4">
        <v>220</v>
      </c>
      <c r="S45" s="4">
        <v>148.8691</v>
      </c>
      <c r="T45" s="4">
        <v>13.808</v>
      </c>
      <c r="U45" s="4">
        <v>162.69999999999999</v>
      </c>
      <c r="V45" s="4">
        <v>998.95899999999995</v>
      </c>
      <c r="Y45" s="4">
        <v>62.972999999999999</v>
      </c>
      <c r="Z45" s="4">
        <v>0</v>
      </c>
      <c r="AA45" s="4">
        <v>0</v>
      </c>
      <c r="AB45" s="4" t="s">
        <v>384</v>
      </c>
      <c r="AC45" s="4">
        <v>0</v>
      </c>
      <c r="AD45" s="4">
        <v>11.8</v>
      </c>
      <c r="AE45" s="4">
        <v>848</v>
      </c>
      <c r="AF45" s="4">
        <v>869</v>
      </c>
      <c r="AG45" s="4">
        <v>827</v>
      </c>
      <c r="AH45" s="4">
        <v>0</v>
      </c>
      <c r="AI45" s="4">
        <v>0</v>
      </c>
      <c r="AJ45" s="4">
        <v>0</v>
      </c>
      <c r="AK45" s="4">
        <v>984</v>
      </c>
      <c r="AL45" s="4">
        <v>-40</v>
      </c>
      <c r="AM45" s="4">
        <v>0</v>
      </c>
      <c r="AN45" s="4">
        <v>24</v>
      </c>
      <c r="AO45" s="4">
        <v>190</v>
      </c>
      <c r="AP45" s="4">
        <v>190</v>
      </c>
      <c r="AQ45" s="4">
        <v>2</v>
      </c>
      <c r="AR45" s="4">
        <v>195</v>
      </c>
      <c r="AS45" s="4" t="s">
        <v>155</v>
      </c>
      <c r="AT45" s="4">
        <v>1</v>
      </c>
      <c r="AU45" s="5">
        <v>0.66033564814814816</v>
      </c>
      <c r="AV45" s="4">
        <v>47.158974000000001</v>
      </c>
      <c r="AW45" s="4">
        <v>-88.484098000000003</v>
      </c>
      <c r="AX45" s="4">
        <v>305.39999999999998</v>
      </c>
      <c r="AY45" s="4">
        <v>26.2</v>
      </c>
      <c r="AZ45" s="4">
        <v>12</v>
      </c>
      <c r="BA45" s="4">
        <v>11</v>
      </c>
      <c r="BB45" s="4" t="s">
        <v>418</v>
      </c>
      <c r="BC45" s="4">
        <v>1.1000000000000001</v>
      </c>
      <c r="BD45" s="4">
        <v>1.5</v>
      </c>
      <c r="BE45" s="4">
        <v>1.8</v>
      </c>
      <c r="BF45" s="4">
        <v>14.063000000000001</v>
      </c>
      <c r="BG45" s="4">
        <v>12.99</v>
      </c>
      <c r="BH45" s="4">
        <v>0.92</v>
      </c>
      <c r="BI45" s="4">
        <v>16.196000000000002</v>
      </c>
      <c r="BJ45" s="4">
        <v>2417.5650000000001</v>
      </c>
      <c r="BK45" s="4">
        <v>377.26499999999999</v>
      </c>
      <c r="BL45" s="4">
        <v>4.6379999999999999</v>
      </c>
      <c r="BM45" s="4">
        <v>0.43</v>
      </c>
      <c r="BN45" s="4">
        <v>5.069</v>
      </c>
      <c r="BO45" s="4">
        <v>3.4289999999999998</v>
      </c>
      <c r="BP45" s="4">
        <v>0.318</v>
      </c>
      <c r="BQ45" s="4">
        <v>3.7480000000000002</v>
      </c>
      <c r="BR45" s="4">
        <v>7.2666000000000004</v>
      </c>
      <c r="BU45" s="4">
        <v>2.7480000000000002</v>
      </c>
      <c r="BW45" s="4">
        <v>0</v>
      </c>
      <c r="BX45" s="4">
        <v>0.26061000000000001</v>
      </c>
      <c r="BY45" s="4">
        <v>-5</v>
      </c>
      <c r="BZ45" s="4">
        <v>0.62838700000000003</v>
      </c>
      <c r="CA45" s="4">
        <v>6.3686569999999998</v>
      </c>
      <c r="CB45" s="4">
        <v>12.693417</v>
      </c>
      <c r="CC45" s="4">
        <f t="shared" si="9"/>
        <v>1.6825991793999999</v>
      </c>
      <c r="CE45" s="4">
        <f t="shared" si="10"/>
        <v>11501.291768373136</v>
      </c>
      <c r="CF45" s="4">
        <f t="shared" si="11"/>
        <v>1794.7955231794347</v>
      </c>
      <c r="CG45" s="4">
        <f t="shared" si="12"/>
        <v>17.830685647692</v>
      </c>
      <c r="CH45" s="4">
        <f t="shared" si="13"/>
        <v>34.570026768281402</v>
      </c>
    </row>
    <row r="46" spans="1:86">
      <c r="A46" s="2">
        <v>42439</v>
      </c>
      <c r="B46" s="32">
        <v>0.45243736111111116</v>
      </c>
      <c r="C46" s="4">
        <v>12.465999999999999</v>
      </c>
      <c r="D46" s="4">
        <v>3.6318999999999999</v>
      </c>
      <c r="E46" s="4" t="s">
        <v>155</v>
      </c>
      <c r="F46" s="4">
        <v>36318.910411999997</v>
      </c>
      <c r="G46" s="4">
        <v>295.39999999999998</v>
      </c>
      <c r="H46" s="4">
        <v>21.9</v>
      </c>
      <c r="I46" s="4">
        <v>1164.9000000000001</v>
      </c>
      <c r="K46" s="4">
        <v>0</v>
      </c>
      <c r="L46" s="4">
        <v>82</v>
      </c>
      <c r="M46" s="4">
        <v>0.85829999999999995</v>
      </c>
      <c r="N46" s="4">
        <v>10.6989</v>
      </c>
      <c r="O46" s="4">
        <v>3.1171000000000002</v>
      </c>
      <c r="P46" s="4">
        <v>253.51849999999999</v>
      </c>
      <c r="Q46" s="4">
        <v>18.7849</v>
      </c>
      <c r="R46" s="4">
        <v>272.3</v>
      </c>
      <c r="S46" s="4">
        <v>187.4444</v>
      </c>
      <c r="T46" s="4">
        <v>13.888999999999999</v>
      </c>
      <c r="U46" s="4">
        <v>201.3</v>
      </c>
      <c r="V46" s="4">
        <v>1164.886</v>
      </c>
      <c r="Y46" s="4">
        <v>70.513000000000005</v>
      </c>
      <c r="Z46" s="4">
        <v>0</v>
      </c>
      <c r="AA46" s="4">
        <v>0</v>
      </c>
      <c r="AB46" s="4" t="s">
        <v>384</v>
      </c>
      <c r="AC46" s="4">
        <v>0</v>
      </c>
      <c r="AD46" s="4">
        <v>11.8</v>
      </c>
      <c r="AE46" s="4">
        <v>848</v>
      </c>
      <c r="AF46" s="4">
        <v>869</v>
      </c>
      <c r="AG46" s="4">
        <v>829</v>
      </c>
      <c r="AH46" s="4">
        <v>0</v>
      </c>
      <c r="AI46" s="4">
        <v>0</v>
      </c>
      <c r="AJ46" s="4">
        <v>0</v>
      </c>
      <c r="AK46" s="4">
        <v>984</v>
      </c>
      <c r="AL46" s="4">
        <v>-40</v>
      </c>
      <c r="AM46" s="4">
        <v>0</v>
      </c>
      <c r="AN46" s="4">
        <v>24</v>
      </c>
      <c r="AO46" s="4">
        <v>190</v>
      </c>
      <c r="AP46" s="4">
        <v>190</v>
      </c>
      <c r="AQ46" s="4">
        <v>2.1</v>
      </c>
      <c r="AR46" s="4">
        <v>195</v>
      </c>
      <c r="AS46" s="4" t="s">
        <v>155</v>
      </c>
      <c r="AT46" s="4">
        <v>1</v>
      </c>
      <c r="AU46" s="5">
        <v>0.6603472222222222</v>
      </c>
      <c r="AV46" s="4">
        <v>47.159084999999997</v>
      </c>
      <c r="AW46" s="4">
        <v>-88.484099999999998</v>
      </c>
      <c r="AX46" s="4">
        <v>305.5</v>
      </c>
      <c r="AY46" s="4">
        <v>27.2</v>
      </c>
      <c r="AZ46" s="4">
        <v>12</v>
      </c>
      <c r="BA46" s="4">
        <v>11</v>
      </c>
      <c r="BB46" s="4" t="s">
        <v>418</v>
      </c>
      <c r="BC46" s="4">
        <v>1.0975999999999999</v>
      </c>
      <c r="BD46" s="4">
        <v>1.4976</v>
      </c>
      <c r="BE46" s="4">
        <v>1.7976000000000001</v>
      </c>
      <c r="BF46" s="4">
        <v>14.063000000000001</v>
      </c>
      <c r="BG46" s="4">
        <v>12.77</v>
      </c>
      <c r="BH46" s="4">
        <v>0.91</v>
      </c>
      <c r="BI46" s="4">
        <v>16.515000000000001</v>
      </c>
      <c r="BJ46" s="4">
        <v>2328.4360000000001</v>
      </c>
      <c r="BK46" s="4">
        <v>431.77300000000002</v>
      </c>
      <c r="BL46" s="4">
        <v>5.7779999999999996</v>
      </c>
      <c r="BM46" s="4">
        <v>0.42799999999999999</v>
      </c>
      <c r="BN46" s="4">
        <v>6.2060000000000004</v>
      </c>
      <c r="BO46" s="4">
        <v>4.2720000000000002</v>
      </c>
      <c r="BP46" s="4">
        <v>0.317</v>
      </c>
      <c r="BQ46" s="4">
        <v>4.5890000000000004</v>
      </c>
      <c r="BR46" s="4">
        <v>8.3831000000000007</v>
      </c>
      <c r="BU46" s="4">
        <v>3.0449999999999999</v>
      </c>
      <c r="BW46" s="4">
        <v>0</v>
      </c>
      <c r="BX46" s="4">
        <v>0.27474599999999999</v>
      </c>
      <c r="BY46" s="4">
        <v>-5</v>
      </c>
      <c r="BZ46" s="4">
        <v>0.62983900000000004</v>
      </c>
      <c r="CA46" s="4">
        <v>6.714105</v>
      </c>
      <c r="CB46" s="4">
        <v>12.722747999999999</v>
      </c>
      <c r="CC46" s="4">
        <f t="shared" si="9"/>
        <v>1.7738665409999999</v>
      </c>
      <c r="CE46" s="4">
        <f t="shared" si="10"/>
        <v>11678.122750965662</v>
      </c>
      <c r="CF46" s="4">
        <f t="shared" si="11"/>
        <v>2165.530035849255</v>
      </c>
      <c r="CG46" s="4">
        <f t="shared" si="12"/>
        <v>23.015837800214999</v>
      </c>
      <c r="CH46" s="4">
        <f t="shared" si="13"/>
        <v>42.044905178248506</v>
      </c>
    </row>
    <row r="47" spans="1:86">
      <c r="A47" s="2">
        <v>42439</v>
      </c>
      <c r="B47" s="32">
        <v>0.4524489351851852</v>
      </c>
      <c r="C47" s="4">
        <v>12.22</v>
      </c>
      <c r="D47" s="4">
        <v>3.8967999999999998</v>
      </c>
      <c r="E47" s="4" t="s">
        <v>155</v>
      </c>
      <c r="F47" s="4">
        <v>38967.525000000001</v>
      </c>
      <c r="G47" s="4">
        <v>331.1</v>
      </c>
      <c r="H47" s="4">
        <v>24.2</v>
      </c>
      <c r="I47" s="4">
        <v>1356</v>
      </c>
      <c r="K47" s="4">
        <v>0</v>
      </c>
      <c r="L47" s="4">
        <v>91</v>
      </c>
      <c r="M47" s="4">
        <v>0.85760000000000003</v>
      </c>
      <c r="N47" s="4">
        <v>10.4793</v>
      </c>
      <c r="O47" s="4">
        <v>3.3416999999999999</v>
      </c>
      <c r="P47" s="4">
        <v>283.93700000000001</v>
      </c>
      <c r="Q47" s="4">
        <v>20.7529</v>
      </c>
      <c r="R47" s="4">
        <v>304.7</v>
      </c>
      <c r="S47" s="4">
        <v>209.9349</v>
      </c>
      <c r="T47" s="4">
        <v>15.344099999999999</v>
      </c>
      <c r="U47" s="4">
        <v>225.3</v>
      </c>
      <c r="V47" s="4">
        <v>1355.9851000000001</v>
      </c>
      <c r="Y47" s="4">
        <v>78.049000000000007</v>
      </c>
      <c r="Z47" s="4">
        <v>0</v>
      </c>
      <c r="AA47" s="4">
        <v>0</v>
      </c>
      <c r="AB47" s="4" t="s">
        <v>384</v>
      </c>
      <c r="AC47" s="4">
        <v>0</v>
      </c>
      <c r="AD47" s="4">
        <v>11.8</v>
      </c>
      <c r="AE47" s="4">
        <v>848</v>
      </c>
      <c r="AF47" s="4">
        <v>869</v>
      </c>
      <c r="AG47" s="4">
        <v>830</v>
      </c>
      <c r="AH47" s="4">
        <v>0</v>
      </c>
      <c r="AI47" s="4">
        <v>0</v>
      </c>
      <c r="AJ47" s="4">
        <v>0</v>
      </c>
      <c r="AK47" s="4">
        <v>984</v>
      </c>
      <c r="AL47" s="4">
        <v>-40</v>
      </c>
      <c r="AM47" s="4">
        <v>0</v>
      </c>
      <c r="AN47" s="4">
        <v>24</v>
      </c>
      <c r="AO47" s="4">
        <v>190</v>
      </c>
      <c r="AP47" s="4">
        <v>190</v>
      </c>
      <c r="AQ47" s="4">
        <v>2.2000000000000002</v>
      </c>
      <c r="AR47" s="4">
        <v>195</v>
      </c>
      <c r="AS47" s="4" t="s">
        <v>155</v>
      </c>
      <c r="AT47" s="4">
        <v>1</v>
      </c>
      <c r="AU47" s="5">
        <v>0.66037037037037039</v>
      </c>
      <c r="AV47" s="4">
        <v>47.159312</v>
      </c>
      <c r="AW47" s="4">
        <v>-88.484108000000006</v>
      </c>
      <c r="AX47" s="4">
        <v>305.8</v>
      </c>
      <c r="AY47" s="4">
        <v>27.8</v>
      </c>
      <c r="AZ47" s="4">
        <v>12</v>
      </c>
      <c r="BA47" s="4">
        <v>11</v>
      </c>
      <c r="BB47" s="4" t="s">
        <v>418</v>
      </c>
      <c r="BC47" s="4">
        <v>0.90479500000000002</v>
      </c>
      <c r="BD47" s="4">
        <v>1.2964039999999999</v>
      </c>
      <c r="BE47" s="4">
        <v>1.603596</v>
      </c>
      <c r="BF47" s="4">
        <v>14.063000000000001</v>
      </c>
      <c r="BG47" s="4">
        <v>12.7</v>
      </c>
      <c r="BH47" s="4">
        <v>0.9</v>
      </c>
      <c r="BI47" s="4">
        <v>16.61</v>
      </c>
      <c r="BJ47" s="4">
        <v>2276.6930000000002</v>
      </c>
      <c r="BK47" s="4">
        <v>462.07600000000002</v>
      </c>
      <c r="BL47" s="4">
        <v>6.46</v>
      </c>
      <c r="BM47" s="4">
        <v>0.47199999999999998</v>
      </c>
      <c r="BN47" s="4">
        <v>6.9320000000000004</v>
      </c>
      <c r="BO47" s="4">
        <v>4.7759999999999998</v>
      </c>
      <c r="BP47" s="4">
        <v>0.34899999999999998</v>
      </c>
      <c r="BQ47" s="4">
        <v>5.125</v>
      </c>
      <c r="BR47" s="4">
        <v>9.7414000000000005</v>
      </c>
      <c r="BU47" s="4">
        <v>3.3639999999999999</v>
      </c>
      <c r="BW47" s="4">
        <v>0</v>
      </c>
      <c r="BX47" s="4">
        <v>0.32655400000000001</v>
      </c>
      <c r="BY47" s="4">
        <v>-5</v>
      </c>
      <c r="BZ47" s="4">
        <v>0.63038700000000003</v>
      </c>
      <c r="CA47" s="4">
        <v>7.9801630000000001</v>
      </c>
      <c r="CB47" s="4">
        <v>12.733817</v>
      </c>
      <c r="CC47" s="4">
        <f t="shared" si="9"/>
        <v>2.1083590646000001</v>
      </c>
      <c r="CE47" s="4">
        <f t="shared" si="10"/>
        <v>13571.780786996374</v>
      </c>
      <c r="CF47" s="4">
        <f t="shared" si="11"/>
        <v>2754.519023395836</v>
      </c>
      <c r="CG47" s="4">
        <f t="shared" si="12"/>
        <v>30.551056525125002</v>
      </c>
      <c r="CH47" s="4">
        <f t="shared" si="13"/>
        <v>58.070256006605405</v>
      </c>
    </row>
    <row r="48" spans="1:86">
      <c r="A48" s="2">
        <v>42439</v>
      </c>
      <c r="B48" s="32">
        <v>0.45246050925925929</v>
      </c>
      <c r="C48" s="4">
        <v>12.27</v>
      </c>
      <c r="D48" s="4">
        <v>3.7256</v>
      </c>
      <c r="E48" s="4" t="s">
        <v>155</v>
      </c>
      <c r="F48" s="4">
        <v>37256.330275</v>
      </c>
      <c r="G48" s="4">
        <v>365.9</v>
      </c>
      <c r="H48" s="4">
        <v>24.2</v>
      </c>
      <c r="I48" s="4">
        <v>1476.9</v>
      </c>
      <c r="K48" s="4">
        <v>0</v>
      </c>
      <c r="L48" s="4">
        <v>93</v>
      </c>
      <c r="M48" s="4">
        <v>0.85860000000000003</v>
      </c>
      <c r="N48" s="4">
        <v>10.5352</v>
      </c>
      <c r="O48" s="4">
        <v>3.1987999999999999</v>
      </c>
      <c r="P48" s="4">
        <v>314.12720000000002</v>
      </c>
      <c r="Q48" s="4">
        <v>20.778199999999998</v>
      </c>
      <c r="R48" s="4">
        <v>334.9</v>
      </c>
      <c r="S48" s="4">
        <v>232.2567</v>
      </c>
      <c r="T48" s="4">
        <v>15.3628</v>
      </c>
      <c r="U48" s="4">
        <v>247.6</v>
      </c>
      <c r="V48" s="4">
        <v>1476.9278999999999</v>
      </c>
      <c r="Y48" s="4">
        <v>79.875</v>
      </c>
      <c r="Z48" s="4">
        <v>0</v>
      </c>
      <c r="AA48" s="4">
        <v>0</v>
      </c>
      <c r="AB48" s="4" t="s">
        <v>384</v>
      </c>
      <c r="AC48" s="4">
        <v>0</v>
      </c>
      <c r="AD48" s="4">
        <v>11.8</v>
      </c>
      <c r="AE48" s="4">
        <v>849</v>
      </c>
      <c r="AF48" s="4">
        <v>869</v>
      </c>
      <c r="AG48" s="4">
        <v>832</v>
      </c>
      <c r="AH48" s="4">
        <v>0</v>
      </c>
      <c r="AI48" s="4">
        <v>0</v>
      </c>
      <c r="AJ48" s="4">
        <v>0</v>
      </c>
      <c r="AK48" s="4">
        <v>984</v>
      </c>
      <c r="AL48" s="4">
        <v>-40</v>
      </c>
      <c r="AM48" s="4">
        <v>0</v>
      </c>
      <c r="AN48" s="4">
        <v>24</v>
      </c>
      <c r="AO48" s="4">
        <v>189.4</v>
      </c>
      <c r="AP48" s="4">
        <v>189.4</v>
      </c>
      <c r="AQ48" s="4">
        <v>2.1</v>
      </c>
      <c r="AR48" s="4">
        <v>195</v>
      </c>
      <c r="AS48" s="4" t="s">
        <v>155</v>
      </c>
      <c r="AT48" s="4">
        <v>1</v>
      </c>
      <c r="AU48" s="5">
        <v>0.66037037037037039</v>
      </c>
      <c r="AV48" s="4">
        <v>47.159312999999997</v>
      </c>
      <c r="AW48" s="4">
        <v>-88.484108000000006</v>
      </c>
      <c r="AX48" s="4">
        <v>305.8</v>
      </c>
      <c r="AY48" s="4">
        <v>28.4</v>
      </c>
      <c r="AZ48" s="4">
        <v>12</v>
      </c>
      <c r="BA48" s="4">
        <v>11</v>
      </c>
      <c r="BB48" s="4" t="s">
        <v>418</v>
      </c>
      <c r="BC48" s="4">
        <v>1.3033030000000001</v>
      </c>
      <c r="BD48" s="4">
        <v>1.0033030000000001</v>
      </c>
      <c r="BE48" s="4">
        <v>1.904404</v>
      </c>
      <c r="BF48" s="4">
        <v>14.063000000000001</v>
      </c>
      <c r="BG48" s="4">
        <v>12.8</v>
      </c>
      <c r="BH48" s="4">
        <v>0.91</v>
      </c>
      <c r="BI48" s="4">
        <v>16.468</v>
      </c>
      <c r="BJ48" s="4">
        <v>2301.2199999999998</v>
      </c>
      <c r="BK48" s="4">
        <v>444.71600000000001</v>
      </c>
      <c r="BL48" s="4">
        <v>7.1849999999999996</v>
      </c>
      <c r="BM48" s="4">
        <v>0.47499999999999998</v>
      </c>
      <c r="BN48" s="4">
        <v>7.6609999999999996</v>
      </c>
      <c r="BO48" s="4">
        <v>5.3129999999999997</v>
      </c>
      <c r="BP48" s="4">
        <v>0.35099999999999998</v>
      </c>
      <c r="BQ48" s="4">
        <v>5.6639999999999997</v>
      </c>
      <c r="BR48" s="4">
        <v>10.6677</v>
      </c>
      <c r="BU48" s="4">
        <v>3.4620000000000002</v>
      </c>
      <c r="BW48" s="4">
        <v>0</v>
      </c>
      <c r="BX48" s="4">
        <v>0.39252300000000001</v>
      </c>
      <c r="BY48" s="4">
        <v>-5</v>
      </c>
      <c r="BZ48" s="4">
        <v>0.62938700000000003</v>
      </c>
      <c r="CA48" s="4">
        <v>9.5922809999999998</v>
      </c>
      <c r="CB48" s="4">
        <v>12.713616999999999</v>
      </c>
      <c r="CC48" s="4">
        <f t="shared" si="9"/>
        <v>2.5342806402</v>
      </c>
      <c r="CE48" s="4">
        <f t="shared" si="10"/>
        <v>16489.239815466539</v>
      </c>
      <c r="CF48" s="4">
        <f t="shared" si="11"/>
        <v>3186.5831053854122</v>
      </c>
      <c r="CG48" s="4">
        <f t="shared" si="12"/>
        <v>40.585017649247995</v>
      </c>
      <c r="CH48" s="4">
        <f t="shared" si="13"/>
        <v>76.438699289703905</v>
      </c>
    </row>
    <row r="49" spans="1:86">
      <c r="A49" s="2">
        <v>42439</v>
      </c>
      <c r="B49" s="32">
        <v>0.45247208333333333</v>
      </c>
      <c r="C49" s="4">
        <v>12.64</v>
      </c>
      <c r="D49" s="4">
        <v>3.1393</v>
      </c>
      <c r="E49" s="4" t="s">
        <v>155</v>
      </c>
      <c r="F49" s="4">
        <v>31393.027523000001</v>
      </c>
      <c r="G49" s="4">
        <v>497.9</v>
      </c>
      <c r="H49" s="4">
        <v>24</v>
      </c>
      <c r="I49" s="4">
        <v>1479.1</v>
      </c>
      <c r="K49" s="4">
        <v>0</v>
      </c>
      <c r="L49" s="4">
        <v>94</v>
      </c>
      <c r="M49" s="4">
        <v>0.86109999999999998</v>
      </c>
      <c r="N49" s="4">
        <v>10.883699999999999</v>
      </c>
      <c r="O49" s="4">
        <v>2.7031999999999998</v>
      </c>
      <c r="P49" s="4">
        <v>428.74489999999997</v>
      </c>
      <c r="Q49" s="4">
        <v>20.677</v>
      </c>
      <c r="R49" s="4">
        <v>449.4</v>
      </c>
      <c r="S49" s="4">
        <v>317.0018</v>
      </c>
      <c r="T49" s="4">
        <v>15.288</v>
      </c>
      <c r="U49" s="4">
        <v>332.3</v>
      </c>
      <c r="V49" s="4">
        <v>1479.1156000000001</v>
      </c>
      <c r="Y49" s="4">
        <v>80.531999999999996</v>
      </c>
      <c r="Z49" s="4">
        <v>0</v>
      </c>
      <c r="AA49" s="4">
        <v>0</v>
      </c>
      <c r="AB49" s="4" t="s">
        <v>384</v>
      </c>
      <c r="AC49" s="4">
        <v>0</v>
      </c>
      <c r="AD49" s="4">
        <v>11.8</v>
      </c>
      <c r="AE49" s="4">
        <v>848</v>
      </c>
      <c r="AF49" s="4">
        <v>870</v>
      </c>
      <c r="AG49" s="4">
        <v>832</v>
      </c>
      <c r="AH49" s="4">
        <v>0</v>
      </c>
      <c r="AI49" s="4">
        <v>0</v>
      </c>
      <c r="AJ49" s="4">
        <v>0</v>
      </c>
      <c r="AK49" s="4">
        <v>984</v>
      </c>
      <c r="AL49" s="4">
        <v>-40</v>
      </c>
      <c r="AM49" s="4">
        <v>0</v>
      </c>
      <c r="AN49" s="4">
        <v>24</v>
      </c>
      <c r="AO49" s="4">
        <v>189.6</v>
      </c>
      <c r="AP49" s="4">
        <v>189</v>
      </c>
      <c r="AQ49" s="4">
        <v>2</v>
      </c>
      <c r="AR49" s="4">
        <v>195</v>
      </c>
      <c r="AS49" s="4" t="s">
        <v>155</v>
      </c>
      <c r="AT49" s="4">
        <v>1</v>
      </c>
      <c r="AU49" s="5">
        <v>0.66038194444444442</v>
      </c>
      <c r="AV49" s="4">
        <v>47.159430999999998</v>
      </c>
      <c r="AW49" s="4">
        <v>-88.484116999999998</v>
      </c>
      <c r="AX49" s="4">
        <v>306.5</v>
      </c>
      <c r="AY49" s="4">
        <v>29.6</v>
      </c>
      <c r="AZ49" s="4">
        <v>12</v>
      </c>
      <c r="BA49" s="4">
        <v>11</v>
      </c>
      <c r="BB49" s="4" t="s">
        <v>418</v>
      </c>
      <c r="BC49" s="4">
        <v>1.6072</v>
      </c>
      <c r="BD49" s="4">
        <v>1.2964</v>
      </c>
      <c r="BE49" s="4">
        <v>2.3071999999999999</v>
      </c>
      <c r="BF49" s="4">
        <v>14.063000000000001</v>
      </c>
      <c r="BG49" s="4">
        <v>13.04</v>
      </c>
      <c r="BH49" s="4">
        <v>0.93</v>
      </c>
      <c r="BI49" s="4">
        <v>16.134</v>
      </c>
      <c r="BJ49" s="4">
        <v>2402.866</v>
      </c>
      <c r="BK49" s="4">
        <v>379.84300000000002</v>
      </c>
      <c r="BL49" s="4">
        <v>9.9130000000000003</v>
      </c>
      <c r="BM49" s="4">
        <v>0.47799999999999998</v>
      </c>
      <c r="BN49" s="4">
        <v>10.391</v>
      </c>
      <c r="BO49" s="4">
        <v>7.3289999999999997</v>
      </c>
      <c r="BP49" s="4">
        <v>0.35299999999999998</v>
      </c>
      <c r="BQ49" s="4">
        <v>7.6829999999999998</v>
      </c>
      <c r="BR49" s="4">
        <v>10.7982</v>
      </c>
      <c r="BU49" s="4">
        <v>3.528</v>
      </c>
      <c r="BW49" s="4">
        <v>0</v>
      </c>
      <c r="BX49" s="4">
        <v>0.38812400000000002</v>
      </c>
      <c r="BY49" s="4">
        <v>-5</v>
      </c>
      <c r="BZ49" s="4">
        <v>0.629</v>
      </c>
      <c r="CA49" s="4">
        <v>9.4847800000000007</v>
      </c>
      <c r="CB49" s="4">
        <v>12.7058</v>
      </c>
      <c r="CC49" s="4">
        <f t="shared" si="9"/>
        <v>2.5058788760000001</v>
      </c>
      <c r="CE49" s="4">
        <f t="shared" si="10"/>
        <v>17024.61956847156</v>
      </c>
      <c r="CF49" s="4">
        <f t="shared" si="11"/>
        <v>2691.2372852863805</v>
      </c>
      <c r="CG49" s="4">
        <f t="shared" si="12"/>
        <v>54.435058860779996</v>
      </c>
      <c r="CH49" s="4">
        <f t="shared" si="13"/>
        <v>76.506657892812001</v>
      </c>
    </row>
    <row r="50" spans="1:86">
      <c r="A50" s="2">
        <v>42439</v>
      </c>
      <c r="B50" s="32">
        <v>0.45248365740740742</v>
      </c>
      <c r="C50" s="4">
        <v>12.993</v>
      </c>
      <c r="D50" s="4">
        <v>2.4398</v>
      </c>
      <c r="E50" s="4" t="s">
        <v>155</v>
      </c>
      <c r="F50" s="4">
        <v>24398.135739000001</v>
      </c>
      <c r="G50" s="4">
        <v>680.2</v>
      </c>
      <c r="H50" s="4">
        <v>23.9</v>
      </c>
      <c r="I50" s="4">
        <v>1294.3</v>
      </c>
      <c r="K50" s="4">
        <v>0</v>
      </c>
      <c r="L50" s="4">
        <v>94</v>
      </c>
      <c r="M50" s="4">
        <v>0.86480000000000001</v>
      </c>
      <c r="N50" s="4">
        <v>11.236499999999999</v>
      </c>
      <c r="O50" s="4">
        <v>2.11</v>
      </c>
      <c r="P50" s="4">
        <v>588.2595</v>
      </c>
      <c r="Q50" s="4">
        <v>20.6693</v>
      </c>
      <c r="R50" s="4">
        <v>608.9</v>
      </c>
      <c r="S50" s="4">
        <v>434.94229999999999</v>
      </c>
      <c r="T50" s="4">
        <v>15.282299999999999</v>
      </c>
      <c r="U50" s="4">
        <v>450.2</v>
      </c>
      <c r="V50" s="4">
        <v>1294.3273999999999</v>
      </c>
      <c r="Y50" s="4">
        <v>80.947999999999993</v>
      </c>
      <c r="Z50" s="4">
        <v>0</v>
      </c>
      <c r="AA50" s="4">
        <v>0</v>
      </c>
      <c r="AB50" s="4" t="s">
        <v>384</v>
      </c>
      <c r="AC50" s="4">
        <v>0</v>
      </c>
      <c r="AD50" s="4">
        <v>11.8</v>
      </c>
      <c r="AE50" s="4">
        <v>848</v>
      </c>
      <c r="AF50" s="4">
        <v>870</v>
      </c>
      <c r="AG50" s="4">
        <v>831</v>
      </c>
      <c r="AH50" s="4">
        <v>0</v>
      </c>
      <c r="AI50" s="4">
        <v>0</v>
      </c>
      <c r="AJ50" s="4">
        <v>0</v>
      </c>
      <c r="AK50" s="4">
        <v>984</v>
      </c>
      <c r="AL50" s="4">
        <v>-40</v>
      </c>
      <c r="AM50" s="4">
        <v>0</v>
      </c>
      <c r="AN50" s="4">
        <v>24</v>
      </c>
      <c r="AO50" s="4">
        <v>189.4</v>
      </c>
      <c r="AP50" s="4">
        <v>189</v>
      </c>
      <c r="AQ50" s="4">
        <v>1.9</v>
      </c>
      <c r="AR50" s="4">
        <v>195</v>
      </c>
      <c r="AS50" s="4" t="s">
        <v>155</v>
      </c>
      <c r="AT50" s="4">
        <v>1</v>
      </c>
      <c r="AU50" s="5">
        <v>0.66039351851851846</v>
      </c>
      <c r="AV50" s="4">
        <v>47.159556000000002</v>
      </c>
      <c r="AW50" s="4">
        <v>-88.484127000000001</v>
      </c>
      <c r="AX50" s="4">
        <v>307</v>
      </c>
      <c r="AY50" s="4">
        <v>29.6</v>
      </c>
      <c r="AZ50" s="4">
        <v>12</v>
      </c>
      <c r="BA50" s="4">
        <v>11</v>
      </c>
      <c r="BB50" s="4" t="s">
        <v>440</v>
      </c>
      <c r="BC50" s="4">
        <v>2.2000000000000002</v>
      </c>
      <c r="BD50" s="4">
        <v>1.0024</v>
      </c>
      <c r="BE50" s="4">
        <v>2.9</v>
      </c>
      <c r="BF50" s="4">
        <v>14.063000000000001</v>
      </c>
      <c r="BG50" s="4">
        <v>13.42</v>
      </c>
      <c r="BH50" s="4">
        <v>0.95</v>
      </c>
      <c r="BI50" s="4">
        <v>15.63</v>
      </c>
      <c r="BJ50" s="4">
        <v>2528.567</v>
      </c>
      <c r="BK50" s="4">
        <v>302.20800000000003</v>
      </c>
      <c r="BL50" s="4">
        <v>13.863</v>
      </c>
      <c r="BM50" s="4">
        <v>0.48699999999999999</v>
      </c>
      <c r="BN50" s="4">
        <v>14.35</v>
      </c>
      <c r="BO50" s="4">
        <v>10.25</v>
      </c>
      <c r="BP50" s="4">
        <v>0.36</v>
      </c>
      <c r="BQ50" s="4">
        <v>10.61</v>
      </c>
      <c r="BR50" s="4">
        <v>9.6312999999999995</v>
      </c>
      <c r="BU50" s="4">
        <v>3.6139999999999999</v>
      </c>
      <c r="BW50" s="4">
        <v>0</v>
      </c>
      <c r="BX50" s="4">
        <v>0.36861300000000002</v>
      </c>
      <c r="BY50" s="4">
        <v>-5</v>
      </c>
      <c r="BZ50" s="4">
        <v>0.629</v>
      </c>
      <c r="CA50" s="4">
        <v>9.0079799999999999</v>
      </c>
      <c r="CB50" s="4">
        <v>12.7058</v>
      </c>
      <c r="CC50" s="4">
        <f t="shared" si="9"/>
        <v>2.3799083159999999</v>
      </c>
      <c r="CE50" s="4">
        <f t="shared" si="10"/>
        <v>17014.62888060102</v>
      </c>
      <c r="CF50" s="4">
        <f t="shared" si="11"/>
        <v>2033.5458640204799</v>
      </c>
      <c r="CG50" s="4">
        <f t="shared" si="12"/>
        <v>71.394276846599993</v>
      </c>
      <c r="CH50" s="4">
        <f t="shared" si="13"/>
        <v>64.808642657177998</v>
      </c>
    </row>
    <row r="51" spans="1:86">
      <c r="A51" s="2">
        <v>42439</v>
      </c>
      <c r="B51" s="32">
        <v>0.45249523148148146</v>
      </c>
      <c r="C51" s="4">
        <v>12.981</v>
      </c>
      <c r="D51" s="4">
        <v>2.4613</v>
      </c>
      <c r="E51" s="4" t="s">
        <v>155</v>
      </c>
      <c r="F51" s="4">
        <v>24612.912370999999</v>
      </c>
      <c r="G51" s="4">
        <v>792.3</v>
      </c>
      <c r="H51" s="4">
        <v>23.8</v>
      </c>
      <c r="I51" s="4">
        <v>1197.3</v>
      </c>
      <c r="K51" s="4">
        <v>0</v>
      </c>
      <c r="L51" s="4">
        <v>94</v>
      </c>
      <c r="M51" s="4">
        <v>0.86480000000000001</v>
      </c>
      <c r="N51" s="4">
        <v>11.226699999999999</v>
      </c>
      <c r="O51" s="4">
        <v>2.1286</v>
      </c>
      <c r="P51" s="4">
        <v>685.1893</v>
      </c>
      <c r="Q51" s="4">
        <v>20.583200000000001</v>
      </c>
      <c r="R51" s="4">
        <v>705.8</v>
      </c>
      <c r="S51" s="4">
        <v>506.60950000000003</v>
      </c>
      <c r="T51" s="4">
        <v>15.2186</v>
      </c>
      <c r="U51" s="4">
        <v>521.79999999999995</v>
      </c>
      <c r="V51" s="4">
        <v>1197.2893999999999</v>
      </c>
      <c r="Y51" s="4">
        <v>81.087000000000003</v>
      </c>
      <c r="Z51" s="4">
        <v>0</v>
      </c>
      <c r="AA51" s="4">
        <v>0</v>
      </c>
      <c r="AB51" s="4" t="s">
        <v>384</v>
      </c>
      <c r="AC51" s="4">
        <v>0</v>
      </c>
      <c r="AD51" s="4">
        <v>11.9</v>
      </c>
      <c r="AE51" s="4">
        <v>848</v>
      </c>
      <c r="AF51" s="4">
        <v>870</v>
      </c>
      <c r="AG51" s="4">
        <v>831</v>
      </c>
      <c r="AH51" s="4">
        <v>0</v>
      </c>
      <c r="AI51" s="4">
        <v>0</v>
      </c>
      <c r="AJ51" s="4">
        <v>0</v>
      </c>
      <c r="AK51" s="4">
        <v>984</v>
      </c>
      <c r="AL51" s="4">
        <v>-40</v>
      </c>
      <c r="AM51" s="4">
        <v>0</v>
      </c>
      <c r="AN51" s="4">
        <v>24</v>
      </c>
      <c r="AO51" s="4">
        <v>189.6</v>
      </c>
      <c r="AP51" s="4">
        <v>189.6</v>
      </c>
      <c r="AQ51" s="4">
        <v>2.1</v>
      </c>
      <c r="AR51" s="4">
        <v>195</v>
      </c>
      <c r="AS51" s="4" t="s">
        <v>155</v>
      </c>
      <c r="AT51" s="4">
        <v>1</v>
      </c>
      <c r="AU51" s="5">
        <v>0.66040509259259261</v>
      </c>
      <c r="AV51" s="4">
        <v>47.159680000000002</v>
      </c>
      <c r="AW51" s="4">
        <v>-88.484133</v>
      </c>
      <c r="AX51" s="4">
        <v>307.10000000000002</v>
      </c>
      <c r="AY51" s="4">
        <v>31.6</v>
      </c>
      <c r="AZ51" s="4">
        <v>12</v>
      </c>
      <c r="BA51" s="4">
        <v>11</v>
      </c>
      <c r="BB51" s="4" t="s">
        <v>440</v>
      </c>
      <c r="BC51" s="4">
        <v>2.2023999999999999</v>
      </c>
      <c r="BD51" s="4">
        <v>1.1976</v>
      </c>
      <c r="BE51" s="4">
        <v>2.9011999999999998</v>
      </c>
      <c r="BF51" s="4">
        <v>14.063000000000001</v>
      </c>
      <c r="BG51" s="4">
        <v>13.42</v>
      </c>
      <c r="BH51" s="4">
        <v>0.95</v>
      </c>
      <c r="BI51" s="4">
        <v>15.629</v>
      </c>
      <c r="BJ51" s="4">
        <v>2526.5309999999999</v>
      </c>
      <c r="BK51" s="4">
        <v>304.892</v>
      </c>
      <c r="BL51" s="4">
        <v>16.148</v>
      </c>
      <c r="BM51" s="4">
        <v>0.48499999999999999</v>
      </c>
      <c r="BN51" s="4">
        <v>16.632999999999999</v>
      </c>
      <c r="BO51" s="4">
        <v>11.939</v>
      </c>
      <c r="BP51" s="4">
        <v>0.35899999999999999</v>
      </c>
      <c r="BQ51" s="4">
        <v>12.298</v>
      </c>
      <c r="BR51" s="4">
        <v>8.9098000000000006</v>
      </c>
      <c r="BU51" s="4">
        <v>3.621</v>
      </c>
      <c r="BW51" s="4">
        <v>0</v>
      </c>
      <c r="BX51" s="4">
        <v>0.37390400000000001</v>
      </c>
      <c r="BY51" s="4">
        <v>-5</v>
      </c>
      <c r="BZ51" s="4">
        <v>0.63083900000000004</v>
      </c>
      <c r="CA51" s="4">
        <v>9.1372789999999995</v>
      </c>
      <c r="CB51" s="4">
        <v>12.742948</v>
      </c>
      <c r="CC51" s="4">
        <f t="shared" si="9"/>
        <v>2.4140691117999999</v>
      </c>
      <c r="CE51" s="4">
        <f t="shared" si="10"/>
        <v>17244.957130914299</v>
      </c>
      <c r="CF51" s="4">
        <f t="shared" si="11"/>
        <v>2081.054801844396</v>
      </c>
      <c r="CG51" s="4">
        <f t="shared" si="12"/>
        <v>83.940582085073999</v>
      </c>
      <c r="CH51" s="4">
        <f t="shared" si="13"/>
        <v>60.814262340347398</v>
      </c>
    </row>
    <row r="52" spans="1:86">
      <c r="A52" s="2">
        <v>42439</v>
      </c>
      <c r="B52" s="32">
        <v>0.4525068055555555</v>
      </c>
      <c r="C52" s="4">
        <v>12.760999999999999</v>
      </c>
      <c r="D52" s="4">
        <v>2.8875000000000002</v>
      </c>
      <c r="E52" s="4" t="s">
        <v>155</v>
      </c>
      <c r="F52" s="4">
        <v>28875.113452000001</v>
      </c>
      <c r="G52" s="4">
        <v>804.8</v>
      </c>
      <c r="H52" s="4">
        <v>24</v>
      </c>
      <c r="I52" s="4">
        <v>1300.5999999999999</v>
      </c>
      <c r="K52" s="4">
        <v>0</v>
      </c>
      <c r="L52" s="4">
        <v>96</v>
      </c>
      <c r="M52" s="4">
        <v>0.86260000000000003</v>
      </c>
      <c r="N52" s="4">
        <v>11.0077</v>
      </c>
      <c r="O52" s="4">
        <v>2.4908000000000001</v>
      </c>
      <c r="P52" s="4">
        <v>694.18449999999996</v>
      </c>
      <c r="Q52" s="4">
        <v>20.691299999999998</v>
      </c>
      <c r="R52" s="4">
        <v>714.9</v>
      </c>
      <c r="S52" s="4">
        <v>513.26020000000005</v>
      </c>
      <c r="T52" s="4">
        <v>15.2986</v>
      </c>
      <c r="U52" s="4">
        <v>528.6</v>
      </c>
      <c r="V52" s="4">
        <v>1300.6135999999999</v>
      </c>
      <c r="Y52" s="4">
        <v>82.685000000000002</v>
      </c>
      <c r="Z52" s="4">
        <v>0</v>
      </c>
      <c r="AA52" s="4">
        <v>0</v>
      </c>
      <c r="AB52" s="4" t="s">
        <v>384</v>
      </c>
      <c r="AC52" s="4">
        <v>0</v>
      </c>
      <c r="AD52" s="4">
        <v>11.8</v>
      </c>
      <c r="AE52" s="4">
        <v>848</v>
      </c>
      <c r="AF52" s="4">
        <v>870</v>
      </c>
      <c r="AG52" s="4">
        <v>832</v>
      </c>
      <c r="AH52" s="4">
        <v>0</v>
      </c>
      <c r="AI52" s="4">
        <v>0</v>
      </c>
      <c r="AJ52" s="4">
        <v>0</v>
      </c>
      <c r="AK52" s="4">
        <v>984</v>
      </c>
      <c r="AL52" s="4">
        <v>-40</v>
      </c>
      <c r="AM52" s="4">
        <v>0</v>
      </c>
      <c r="AN52" s="4">
        <v>24</v>
      </c>
      <c r="AO52" s="4">
        <v>189.4</v>
      </c>
      <c r="AP52" s="4">
        <v>189.4</v>
      </c>
      <c r="AQ52" s="4">
        <v>2.1</v>
      </c>
      <c r="AR52" s="4">
        <v>195</v>
      </c>
      <c r="AS52" s="4" t="s">
        <v>155</v>
      </c>
      <c r="AT52" s="4">
        <v>1</v>
      </c>
      <c r="AU52" s="5">
        <v>0.66041666666666665</v>
      </c>
      <c r="AV52" s="4">
        <v>47.159816999999997</v>
      </c>
      <c r="AW52" s="4">
        <v>-88.484132000000002</v>
      </c>
      <c r="AX52" s="4">
        <v>307.10000000000002</v>
      </c>
      <c r="AY52" s="4">
        <v>32</v>
      </c>
      <c r="AZ52" s="4">
        <v>12</v>
      </c>
      <c r="BA52" s="4">
        <v>11</v>
      </c>
      <c r="BB52" s="4" t="s">
        <v>440</v>
      </c>
      <c r="BC52" s="4">
        <v>2.4024000000000001</v>
      </c>
      <c r="BD52" s="4">
        <v>1.0036</v>
      </c>
      <c r="BE52" s="4">
        <v>3.0036</v>
      </c>
      <c r="BF52" s="4">
        <v>14.063000000000001</v>
      </c>
      <c r="BG52" s="4">
        <v>13.19</v>
      </c>
      <c r="BH52" s="4">
        <v>0.94</v>
      </c>
      <c r="BI52" s="4">
        <v>15.929</v>
      </c>
      <c r="BJ52" s="4">
        <v>2449.2510000000002</v>
      </c>
      <c r="BK52" s="4">
        <v>352.73500000000001</v>
      </c>
      <c r="BL52" s="4">
        <v>16.175000000000001</v>
      </c>
      <c r="BM52" s="4">
        <v>0.48199999999999998</v>
      </c>
      <c r="BN52" s="4">
        <v>16.657</v>
      </c>
      <c r="BO52" s="4">
        <v>11.959</v>
      </c>
      <c r="BP52" s="4">
        <v>0.35599999999999998</v>
      </c>
      <c r="BQ52" s="4">
        <v>12.316000000000001</v>
      </c>
      <c r="BR52" s="4">
        <v>9.5693999999999999</v>
      </c>
      <c r="BU52" s="4">
        <v>3.65</v>
      </c>
      <c r="BW52" s="4">
        <v>0</v>
      </c>
      <c r="BX52" s="4">
        <v>0.431502</v>
      </c>
      <c r="BY52" s="4">
        <v>-5</v>
      </c>
      <c r="BZ52" s="4">
        <v>0.63077499999999997</v>
      </c>
      <c r="CA52" s="4">
        <v>10.544841999999999</v>
      </c>
      <c r="CB52" s="4">
        <v>12.74166</v>
      </c>
      <c r="CC52" s="4">
        <f t="shared" si="9"/>
        <v>2.7859472563999996</v>
      </c>
      <c r="CE52" s="4">
        <f t="shared" si="10"/>
        <v>19292.742715566474</v>
      </c>
      <c r="CF52" s="4">
        <f t="shared" si="11"/>
        <v>2778.4925276238901</v>
      </c>
      <c r="CG52" s="4">
        <f t="shared" si="12"/>
        <v>97.013094731783994</v>
      </c>
      <c r="CH52" s="4">
        <f t="shared" si="13"/>
        <v>75.378134842995593</v>
      </c>
    </row>
    <row r="53" spans="1:86">
      <c r="A53" s="2">
        <v>42439</v>
      </c>
      <c r="B53" s="32">
        <v>0.45251837962962965</v>
      </c>
      <c r="C53" s="4">
        <v>12.497999999999999</v>
      </c>
      <c r="D53" s="4">
        <v>3.3188</v>
      </c>
      <c r="E53" s="4" t="s">
        <v>155</v>
      </c>
      <c r="F53" s="4">
        <v>33187.966941999999</v>
      </c>
      <c r="G53" s="4">
        <v>768.3</v>
      </c>
      <c r="H53" s="4">
        <v>23.9</v>
      </c>
      <c r="I53" s="4">
        <v>1505.5</v>
      </c>
      <c r="K53" s="4">
        <v>0</v>
      </c>
      <c r="L53" s="4">
        <v>106</v>
      </c>
      <c r="M53" s="4">
        <v>0.86050000000000004</v>
      </c>
      <c r="N53" s="4">
        <v>10.754799999999999</v>
      </c>
      <c r="O53" s="4">
        <v>2.8557999999999999</v>
      </c>
      <c r="P53" s="4">
        <v>661.11500000000001</v>
      </c>
      <c r="Q53" s="4">
        <v>20.565899999999999</v>
      </c>
      <c r="R53" s="4">
        <v>681.7</v>
      </c>
      <c r="S53" s="4">
        <v>488.80959999999999</v>
      </c>
      <c r="T53" s="4">
        <v>15.2059</v>
      </c>
      <c r="U53" s="4">
        <v>504</v>
      </c>
      <c r="V53" s="4">
        <v>1505.4698000000001</v>
      </c>
      <c r="Y53" s="4">
        <v>91.165999999999997</v>
      </c>
      <c r="Z53" s="4">
        <v>0</v>
      </c>
      <c r="AA53" s="4">
        <v>0</v>
      </c>
      <c r="AB53" s="4" t="s">
        <v>384</v>
      </c>
      <c r="AC53" s="4">
        <v>0</v>
      </c>
      <c r="AD53" s="4">
        <v>11.8</v>
      </c>
      <c r="AE53" s="4">
        <v>848</v>
      </c>
      <c r="AF53" s="4">
        <v>870</v>
      </c>
      <c r="AG53" s="4">
        <v>831</v>
      </c>
      <c r="AH53" s="4">
        <v>0</v>
      </c>
      <c r="AI53" s="4">
        <v>0</v>
      </c>
      <c r="AJ53" s="4">
        <v>0</v>
      </c>
      <c r="AK53" s="4">
        <v>984</v>
      </c>
      <c r="AL53" s="4">
        <v>-40</v>
      </c>
      <c r="AM53" s="4">
        <v>0</v>
      </c>
      <c r="AN53" s="4">
        <v>24</v>
      </c>
      <c r="AO53" s="4">
        <v>189.6</v>
      </c>
      <c r="AP53" s="4">
        <v>189.6</v>
      </c>
      <c r="AQ53" s="4">
        <v>1.9</v>
      </c>
      <c r="AR53" s="4">
        <v>195</v>
      </c>
      <c r="AS53" s="4" t="s">
        <v>155</v>
      </c>
      <c r="AT53" s="4">
        <v>1</v>
      </c>
      <c r="AU53" s="5">
        <v>0.6604282407407408</v>
      </c>
      <c r="AV53" s="4">
        <v>47.159948999999997</v>
      </c>
      <c r="AW53" s="4">
        <v>-88.484134999999995</v>
      </c>
      <c r="AX53" s="4">
        <v>307.10000000000002</v>
      </c>
      <c r="AY53" s="4">
        <v>32</v>
      </c>
      <c r="AZ53" s="4">
        <v>12</v>
      </c>
      <c r="BA53" s="4">
        <v>11</v>
      </c>
      <c r="BB53" s="4" t="s">
        <v>440</v>
      </c>
      <c r="BC53" s="4">
        <v>2.6012</v>
      </c>
      <c r="BD53" s="4">
        <v>1.2964</v>
      </c>
      <c r="BE53" s="4">
        <v>3.3</v>
      </c>
      <c r="BF53" s="4">
        <v>14.063000000000001</v>
      </c>
      <c r="BG53" s="4">
        <v>12.98</v>
      </c>
      <c r="BH53" s="4">
        <v>0.92</v>
      </c>
      <c r="BI53" s="4">
        <v>16.212</v>
      </c>
      <c r="BJ53" s="4">
        <v>2369.835</v>
      </c>
      <c r="BK53" s="4">
        <v>400.52100000000002</v>
      </c>
      <c r="BL53" s="4">
        <v>15.256</v>
      </c>
      <c r="BM53" s="4">
        <v>0.47499999999999998</v>
      </c>
      <c r="BN53" s="4">
        <v>15.73</v>
      </c>
      <c r="BO53" s="4">
        <v>11.28</v>
      </c>
      <c r="BP53" s="4">
        <v>0.35099999999999998</v>
      </c>
      <c r="BQ53" s="4">
        <v>11.63</v>
      </c>
      <c r="BR53" s="4">
        <v>10.9695</v>
      </c>
      <c r="BU53" s="4">
        <v>3.9860000000000002</v>
      </c>
      <c r="BW53" s="4">
        <v>0</v>
      </c>
      <c r="BX53" s="4">
        <v>0.37533300000000003</v>
      </c>
      <c r="BY53" s="4">
        <v>-5</v>
      </c>
      <c r="BZ53" s="4">
        <v>0.63</v>
      </c>
      <c r="CA53" s="4">
        <v>9.1722079999999995</v>
      </c>
      <c r="CB53" s="4">
        <v>12.726000000000001</v>
      </c>
      <c r="CC53" s="4">
        <f t="shared" si="9"/>
        <v>2.4232973535999998</v>
      </c>
      <c r="CE53" s="4">
        <f t="shared" si="10"/>
        <v>16237.254800622959</v>
      </c>
      <c r="CF53" s="4">
        <f t="shared" si="11"/>
        <v>2744.2254545148958</v>
      </c>
      <c r="CG53" s="4">
        <f t="shared" si="12"/>
        <v>79.684565942879999</v>
      </c>
      <c r="CH53" s="4">
        <f t="shared" si="13"/>
        <v>75.159058135031998</v>
      </c>
    </row>
    <row r="54" spans="1:86">
      <c r="A54" s="2">
        <v>42439</v>
      </c>
      <c r="B54" s="32">
        <v>0.45252995370370369</v>
      </c>
      <c r="C54" s="4">
        <v>12.3</v>
      </c>
      <c r="D54" s="4">
        <v>3.6427</v>
      </c>
      <c r="E54" s="4" t="s">
        <v>155</v>
      </c>
      <c r="F54" s="4">
        <v>36427.228916</v>
      </c>
      <c r="G54" s="4">
        <v>711.4</v>
      </c>
      <c r="H54" s="4">
        <v>23.9</v>
      </c>
      <c r="I54" s="4">
        <v>1674.9</v>
      </c>
      <c r="K54" s="4">
        <v>0</v>
      </c>
      <c r="L54" s="4">
        <v>111</v>
      </c>
      <c r="M54" s="4">
        <v>0.8589</v>
      </c>
      <c r="N54" s="4">
        <v>10.5648</v>
      </c>
      <c r="O54" s="4">
        <v>3.1286999999999998</v>
      </c>
      <c r="P54" s="4">
        <v>611.01329999999996</v>
      </c>
      <c r="Q54" s="4">
        <v>20.5276</v>
      </c>
      <c r="R54" s="4">
        <v>631.5</v>
      </c>
      <c r="S54" s="4">
        <v>451.76589999999999</v>
      </c>
      <c r="T54" s="4">
        <v>15.1775</v>
      </c>
      <c r="U54" s="4">
        <v>466.9</v>
      </c>
      <c r="V54" s="4">
        <v>1674.9483</v>
      </c>
      <c r="Y54" s="4">
        <v>95.644999999999996</v>
      </c>
      <c r="Z54" s="4">
        <v>0</v>
      </c>
      <c r="AA54" s="4">
        <v>0</v>
      </c>
      <c r="AB54" s="4" t="s">
        <v>384</v>
      </c>
      <c r="AC54" s="4">
        <v>0</v>
      </c>
      <c r="AD54" s="4">
        <v>11.8</v>
      </c>
      <c r="AE54" s="4">
        <v>847</v>
      </c>
      <c r="AF54" s="4">
        <v>870</v>
      </c>
      <c r="AG54" s="4">
        <v>830</v>
      </c>
      <c r="AH54" s="4">
        <v>0</v>
      </c>
      <c r="AI54" s="4">
        <v>0</v>
      </c>
      <c r="AJ54" s="4">
        <v>0</v>
      </c>
      <c r="AK54" s="4">
        <v>984</v>
      </c>
      <c r="AL54" s="4">
        <v>-40</v>
      </c>
      <c r="AM54" s="4">
        <v>0</v>
      </c>
      <c r="AN54" s="4">
        <v>24</v>
      </c>
      <c r="AO54" s="4">
        <v>190</v>
      </c>
      <c r="AP54" s="4">
        <v>190</v>
      </c>
      <c r="AQ54" s="4">
        <v>1.8</v>
      </c>
      <c r="AR54" s="4">
        <v>195</v>
      </c>
      <c r="AS54" s="4" t="s">
        <v>155</v>
      </c>
      <c r="AT54" s="4">
        <v>1</v>
      </c>
      <c r="AU54" s="5">
        <v>0.66043981481481484</v>
      </c>
      <c r="AV54" s="4">
        <v>47.160097</v>
      </c>
      <c r="AW54" s="4">
        <v>-88.484121999999999</v>
      </c>
      <c r="AX54" s="4">
        <v>307.3</v>
      </c>
      <c r="AY54" s="4">
        <v>34.1</v>
      </c>
      <c r="AZ54" s="4">
        <v>12</v>
      </c>
      <c r="BA54" s="4">
        <v>11</v>
      </c>
      <c r="BB54" s="4" t="s">
        <v>440</v>
      </c>
      <c r="BC54" s="4">
        <v>2.6796000000000002</v>
      </c>
      <c r="BD54" s="4">
        <v>1</v>
      </c>
      <c r="BE54" s="4">
        <v>3.2808000000000002</v>
      </c>
      <c r="BF54" s="4">
        <v>14.063000000000001</v>
      </c>
      <c r="BG54" s="4">
        <v>12.83</v>
      </c>
      <c r="BH54" s="4">
        <v>0.91</v>
      </c>
      <c r="BI54" s="4">
        <v>16.428999999999998</v>
      </c>
      <c r="BJ54" s="4">
        <v>2311.143</v>
      </c>
      <c r="BK54" s="4">
        <v>435.62200000000001</v>
      </c>
      <c r="BL54" s="4">
        <v>13.997999999999999</v>
      </c>
      <c r="BM54" s="4">
        <v>0.47</v>
      </c>
      <c r="BN54" s="4">
        <v>14.468</v>
      </c>
      <c r="BO54" s="4">
        <v>10.349</v>
      </c>
      <c r="BP54" s="4">
        <v>0.34799999999999998</v>
      </c>
      <c r="BQ54" s="4">
        <v>10.696999999999999</v>
      </c>
      <c r="BR54" s="4">
        <v>12.116099999999999</v>
      </c>
      <c r="BU54" s="4">
        <v>4.1509999999999998</v>
      </c>
      <c r="BW54" s="4">
        <v>0</v>
      </c>
      <c r="BX54" s="4">
        <v>0.33761600000000003</v>
      </c>
      <c r="BY54" s="4">
        <v>-5</v>
      </c>
      <c r="BZ54" s="4">
        <v>0.63061299999999998</v>
      </c>
      <c r="CA54" s="4">
        <v>8.2504910000000002</v>
      </c>
      <c r="CB54" s="4">
        <v>12.738383000000001</v>
      </c>
      <c r="CC54" s="4">
        <f t="shared" si="9"/>
        <v>2.1797797222000002</v>
      </c>
      <c r="CE54" s="4">
        <f t="shared" si="10"/>
        <v>14243.84419734611</v>
      </c>
      <c r="CF54" s="4">
        <f t="shared" si="11"/>
        <v>2684.7892566302944</v>
      </c>
      <c r="CG54" s="4">
        <f t="shared" si="12"/>
        <v>65.926860163568989</v>
      </c>
      <c r="CH54" s="4">
        <f t="shared" si="13"/>
        <v>74.672939181809696</v>
      </c>
    </row>
    <row r="55" spans="1:86">
      <c r="A55" s="2">
        <v>42439</v>
      </c>
      <c r="B55" s="32">
        <v>0.45254152777777779</v>
      </c>
      <c r="C55" s="4">
        <v>12.243</v>
      </c>
      <c r="D55" s="4">
        <v>3.8721999999999999</v>
      </c>
      <c r="E55" s="4" t="s">
        <v>155</v>
      </c>
      <c r="F55" s="4">
        <v>38722.402912999998</v>
      </c>
      <c r="G55" s="4">
        <v>643.6</v>
      </c>
      <c r="H55" s="4">
        <v>24.1</v>
      </c>
      <c r="I55" s="4">
        <v>1822.5</v>
      </c>
      <c r="K55" s="4">
        <v>0</v>
      </c>
      <c r="L55" s="4">
        <v>117</v>
      </c>
      <c r="M55" s="4">
        <v>0.85709999999999997</v>
      </c>
      <c r="N55" s="4">
        <v>10.4931</v>
      </c>
      <c r="O55" s="4">
        <v>3.3188</v>
      </c>
      <c r="P55" s="4">
        <v>551.63739999999996</v>
      </c>
      <c r="Q55" s="4">
        <v>20.6448</v>
      </c>
      <c r="R55" s="4">
        <v>572.29999999999995</v>
      </c>
      <c r="S55" s="4">
        <v>407.86500000000001</v>
      </c>
      <c r="T55" s="4">
        <v>15.264200000000001</v>
      </c>
      <c r="U55" s="4">
        <v>423.1</v>
      </c>
      <c r="V55" s="4">
        <v>1822.4991</v>
      </c>
      <c r="Y55" s="4">
        <v>100.61199999999999</v>
      </c>
      <c r="Z55" s="4">
        <v>0</v>
      </c>
      <c r="AA55" s="4">
        <v>0</v>
      </c>
      <c r="AB55" s="4" t="s">
        <v>384</v>
      </c>
      <c r="AC55" s="4">
        <v>0</v>
      </c>
      <c r="AD55" s="4">
        <v>11.7</v>
      </c>
      <c r="AE55" s="4">
        <v>848</v>
      </c>
      <c r="AF55" s="4">
        <v>870</v>
      </c>
      <c r="AG55" s="4">
        <v>830</v>
      </c>
      <c r="AH55" s="4">
        <v>0</v>
      </c>
      <c r="AI55" s="4">
        <v>0</v>
      </c>
      <c r="AJ55" s="4">
        <v>0</v>
      </c>
      <c r="AK55" s="4">
        <v>984</v>
      </c>
      <c r="AL55" s="4">
        <v>-40</v>
      </c>
      <c r="AM55" s="4">
        <v>0</v>
      </c>
      <c r="AN55" s="4">
        <v>24</v>
      </c>
      <c r="AO55" s="4">
        <v>189.4</v>
      </c>
      <c r="AP55" s="4">
        <v>190</v>
      </c>
      <c r="AQ55" s="4">
        <v>1.7</v>
      </c>
      <c r="AR55" s="4">
        <v>195</v>
      </c>
      <c r="AS55" s="4" t="s">
        <v>155</v>
      </c>
      <c r="AT55" s="4">
        <v>1</v>
      </c>
      <c r="AU55" s="5">
        <v>0.66045138888888888</v>
      </c>
      <c r="AV55" s="4">
        <v>47.160235</v>
      </c>
      <c r="AW55" s="4">
        <v>-88.484117999999995</v>
      </c>
      <c r="AX55" s="4">
        <v>307.60000000000002</v>
      </c>
      <c r="AY55" s="4">
        <v>34.4</v>
      </c>
      <c r="AZ55" s="4">
        <v>12</v>
      </c>
      <c r="BA55" s="4">
        <v>11</v>
      </c>
      <c r="BB55" s="4" t="s">
        <v>440</v>
      </c>
      <c r="BC55" s="4">
        <v>1.0012000000000001</v>
      </c>
      <c r="BD55" s="4">
        <v>1.0024</v>
      </c>
      <c r="BE55" s="4">
        <v>1.7023999999999999</v>
      </c>
      <c r="BF55" s="4">
        <v>14.063000000000001</v>
      </c>
      <c r="BG55" s="4">
        <v>12.66</v>
      </c>
      <c r="BH55" s="4">
        <v>0.9</v>
      </c>
      <c r="BI55" s="4">
        <v>16.673999999999999</v>
      </c>
      <c r="BJ55" s="4">
        <v>2273.5439999999999</v>
      </c>
      <c r="BK55" s="4">
        <v>457.68299999999999</v>
      </c>
      <c r="BL55" s="4">
        <v>12.516999999999999</v>
      </c>
      <c r="BM55" s="4">
        <v>0.46800000000000003</v>
      </c>
      <c r="BN55" s="4">
        <v>12.984999999999999</v>
      </c>
      <c r="BO55" s="4">
        <v>9.2550000000000008</v>
      </c>
      <c r="BP55" s="4">
        <v>0.34599999999999997</v>
      </c>
      <c r="BQ55" s="4">
        <v>9.6010000000000009</v>
      </c>
      <c r="BR55" s="4">
        <v>13.057600000000001</v>
      </c>
      <c r="BU55" s="4">
        <v>4.3250000000000002</v>
      </c>
      <c r="BW55" s="4">
        <v>0</v>
      </c>
      <c r="BX55" s="4">
        <v>0.35796899999999998</v>
      </c>
      <c r="BY55" s="4">
        <v>-5</v>
      </c>
      <c r="BZ55" s="4">
        <v>0.62916099999999997</v>
      </c>
      <c r="CA55" s="4">
        <v>8.7478669999999994</v>
      </c>
      <c r="CB55" s="4">
        <v>12.709052</v>
      </c>
      <c r="CC55" s="4">
        <f t="shared" si="9"/>
        <v>2.3111864613999997</v>
      </c>
      <c r="CE55" s="4">
        <f t="shared" si="10"/>
        <v>14856.829416394054</v>
      </c>
      <c r="CF55" s="4">
        <f t="shared" si="11"/>
        <v>2990.8012590842668</v>
      </c>
      <c r="CG55" s="4">
        <f t="shared" si="12"/>
        <v>62.739238487049001</v>
      </c>
      <c r="CH55" s="4">
        <f t="shared" si="13"/>
        <v>85.32693265998239</v>
      </c>
    </row>
    <row r="56" spans="1:86">
      <c r="A56" s="2">
        <v>42439</v>
      </c>
      <c r="B56" s="32">
        <v>0.45255310185185182</v>
      </c>
      <c r="C56" s="4">
        <v>12.069000000000001</v>
      </c>
      <c r="D56" s="4">
        <v>4.0705999999999998</v>
      </c>
      <c r="E56" s="4" t="s">
        <v>155</v>
      </c>
      <c r="F56" s="4">
        <v>40706.421144</v>
      </c>
      <c r="G56" s="4">
        <v>625.1</v>
      </c>
      <c r="H56" s="4">
        <v>29.5</v>
      </c>
      <c r="I56" s="4">
        <v>1937</v>
      </c>
      <c r="K56" s="4">
        <v>0</v>
      </c>
      <c r="L56" s="4">
        <v>121</v>
      </c>
      <c r="M56" s="4">
        <v>0.85650000000000004</v>
      </c>
      <c r="N56" s="4">
        <v>10.337400000000001</v>
      </c>
      <c r="O56" s="4">
        <v>3.4866000000000001</v>
      </c>
      <c r="P56" s="4">
        <v>535.40899999999999</v>
      </c>
      <c r="Q56" s="4">
        <v>25.256599999999999</v>
      </c>
      <c r="R56" s="4">
        <v>560.70000000000005</v>
      </c>
      <c r="S56" s="4">
        <v>395.86619999999999</v>
      </c>
      <c r="T56" s="4">
        <v>18.673999999999999</v>
      </c>
      <c r="U56" s="4">
        <v>414.5</v>
      </c>
      <c r="V56" s="4">
        <v>1936.9704999999999</v>
      </c>
      <c r="Y56" s="4">
        <v>103.721</v>
      </c>
      <c r="Z56" s="4">
        <v>0</v>
      </c>
      <c r="AA56" s="4">
        <v>0</v>
      </c>
      <c r="AB56" s="4" t="s">
        <v>384</v>
      </c>
      <c r="AC56" s="4">
        <v>0</v>
      </c>
      <c r="AD56" s="4">
        <v>11.8</v>
      </c>
      <c r="AE56" s="4">
        <v>847</v>
      </c>
      <c r="AF56" s="4">
        <v>870</v>
      </c>
      <c r="AG56" s="4">
        <v>830</v>
      </c>
      <c r="AH56" s="4">
        <v>0</v>
      </c>
      <c r="AI56" s="4">
        <v>0</v>
      </c>
      <c r="AJ56" s="4">
        <v>0</v>
      </c>
      <c r="AK56" s="4">
        <v>984</v>
      </c>
      <c r="AL56" s="4">
        <v>-40</v>
      </c>
      <c r="AM56" s="4">
        <v>0</v>
      </c>
      <c r="AN56" s="4">
        <v>24</v>
      </c>
      <c r="AO56" s="4">
        <v>189.6</v>
      </c>
      <c r="AP56" s="4">
        <v>190</v>
      </c>
      <c r="AQ56" s="4">
        <v>1.9</v>
      </c>
      <c r="AR56" s="4">
        <v>195</v>
      </c>
      <c r="AS56" s="4" t="s">
        <v>155</v>
      </c>
      <c r="AT56" s="4">
        <v>1</v>
      </c>
      <c r="AU56" s="5">
        <v>0.66046296296296292</v>
      </c>
      <c r="AV56" s="4">
        <v>47.160378000000001</v>
      </c>
      <c r="AW56" s="4">
        <v>-88.484105999999997</v>
      </c>
      <c r="AX56" s="4">
        <v>307.39999999999998</v>
      </c>
      <c r="AY56" s="4">
        <v>34.6</v>
      </c>
      <c r="AZ56" s="4">
        <v>12</v>
      </c>
      <c r="BA56" s="4">
        <v>11</v>
      </c>
      <c r="BB56" s="4" t="s">
        <v>440</v>
      </c>
      <c r="BC56" s="4">
        <v>1.1048</v>
      </c>
      <c r="BD56" s="4">
        <v>1.1976</v>
      </c>
      <c r="BE56" s="4">
        <v>1.9036</v>
      </c>
      <c r="BF56" s="4">
        <v>14.063000000000001</v>
      </c>
      <c r="BG56" s="4">
        <v>12.61</v>
      </c>
      <c r="BH56" s="4">
        <v>0.9</v>
      </c>
      <c r="BI56" s="4">
        <v>16.75</v>
      </c>
      <c r="BJ56" s="4">
        <v>2236.0349999999999</v>
      </c>
      <c r="BK56" s="4">
        <v>480.00900000000001</v>
      </c>
      <c r="BL56" s="4">
        <v>12.128</v>
      </c>
      <c r="BM56" s="4">
        <v>0.57199999999999995</v>
      </c>
      <c r="BN56" s="4">
        <v>12.7</v>
      </c>
      <c r="BO56" s="4">
        <v>8.9670000000000005</v>
      </c>
      <c r="BP56" s="4">
        <v>0.42299999999999999</v>
      </c>
      <c r="BQ56" s="4">
        <v>9.39</v>
      </c>
      <c r="BR56" s="4">
        <v>13.8544</v>
      </c>
      <c r="BU56" s="4">
        <v>4.4509999999999996</v>
      </c>
      <c r="BW56" s="4">
        <v>0</v>
      </c>
      <c r="BX56" s="4">
        <v>0.359935</v>
      </c>
      <c r="BY56" s="4">
        <v>-5</v>
      </c>
      <c r="BZ56" s="4">
        <v>0.62738700000000003</v>
      </c>
      <c r="CA56" s="4">
        <v>8.7959110000000003</v>
      </c>
      <c r="CB56" s="4">
        <v>12.673216999999999</v>
      </c>
      <c r="CC56" s="4">
        <f t="shared" si="9"/>
        <v>2.3238796862000002</v>
      </c>
      <c r="CE56" s="4">
        <f t="shared" si="10"/>
        <v>14691.969745105092</v>
      </c>
      <c r="CF56" s="4">
        <f t="shared" si="11"/>
        <v>3153.9209830696532</v>
      </c>
      <c r="CG56" s="4">
        <f t="shared" si="12"/>
        <v>61.697422404630004</v>
      </c>
      <c r="CH56" s="4">
        <f t="shared" si="13"/>
        <v>91.030965810724808</v>
      </c>
    </row>
    <row r="57" spans="1:86">
      <c r="A57" s="2">
        <v>42439</v>
      </c>
      <c r="B57" s="32">
        <v>0.45256467592592592</v>
      </c>
      <c r="C57" s="4">
        <v>12.068</v>
      </c>
      <c r="D57" s="4">
        <v>4.0438000000000001</v>
      </c>
      <c r="E57" s="4" t="s">
        <v>155</v>
      </c>
      <c r="F57" s="4">
        <v>40437.790294999999</v>
      </c>
      <c r="G57" s="4">
        <v>604.5</v>
      </c>
      <c r="H57" s="4">
        <v>31.9</v>
      </c>
      <c r="I57" s="4">
        <v>1990.1</v>
      </c>
      <c r="K57" s="4">
        <v>0</v>
      </c>
      <c r="L57" s="4">
        <v>122</v>
      </c>
      <c r="M57" s="4">
        <v>0.85680000000000001</v>
      </c>
      <c r="N57" s="4">
        <v>10.3393</v>
      </c>
      <c r="O57" s="4">
        <v>3.4645999999999999</v>
      </c>
      <c r="P57" s="4">
        <v>517.95799999999997</v>
      </c>
      <c r="Q57" s="4">
        <v>27.319900000000001</v>
      </c>
      <c r="R57" s="4">
        <v>545.29999999999995</v>
      </c>
      <c r="S57" s="4">
        <v>382.96339999999998</v>
      </c>
      <c r="T57" s="4">
        <v>20.1996</v>
      </c>
      <c r="U57" s="4">
        <v>403.2</v>
      </c>
      <c r="V57" s="4">
        <v>1990.0758000000001</v>
      </c>
      <c r="Y57" s="4">
        <v>104.553</v>
      </c>
      <c r="Z57" s="4">
        <v>0</v>
      </c>
      <c r="AA57" s="4">
        <v>0</v>
      </c>
      <c r="AB57" s="4" t="s">
        <v>384</v>
      </c>
      <c r="AC57" s="4">
        <v>0</v>
      </c>
      <c r="AD57" s="4">
        <v>11.8</v>
      </c>
      <c r="AE57" s="4">
        <v>848</v>
      </c>
      <c r="AF57" s="4">
        <v>871</v>
      </c>
      <c r="AG57" s="4">
        <v>830</v>
      </c>
      <c r="AH57" s="4">
        <v>0</v>
      </c>
      <c r="AI57" s="4">
        <v>0</v>
      </c>
      <c r="AJ57" s="4">
        <v>0</v>
      </c>
      <c r="AK57" s="4">
        <v>984</v>
      </c>
      <c r="AL57" s="4">
        <v>-40</v>
      </c>
      <c r="AM57" s="4">
        <v>0</v>
      </c>
      <c r="AN57" s="4">
        <v>24</v>
      </c>
      <c r="AO57" s="4">
        <v>190</v>
      </c>
      <c r="AP57" s="4">
        <v>190</v>
      </c>
      <c r="AQ57" s="4">
        <v>2.2000000000000002</v>
      </c>
      <c r="AR57" s="4">
        <v>195</v>
      </c>
      <c r="AS57" s="4" t="s">
        <v>155</v>
      </c>
      <c r="AT57" s="4">
        <v>1</v>
      </c>
      <c r="AU57" s="5">
        <v>0.66048611111111111</v>
      </c>
      <c r="AV57" s="4">
        <v>47.160657999999998</v>
      </c>
      <c r="AW57" s="4">
        <v>-88.484031999999999</v>
      </c>
      <c r="AX57" s="4">
        <v>307.10000000000002</v>
      </c>
      <c r="AY57" s="4">
        <v>34.9</v>
      </c>
      <c r="AZ57" s="4">
        <v>12</v>
      </c>
      <c r="BA57" s="4">
        <v>10</v>
      </c>
      <c r="BB57" s="4" t="s">
        <v>440</v>
      </c>
      <c r="BC57" s="4">
        <v>1.5012000000000001</v>
      </c>
      <c r="BD57" s="4">
        <v>1.0024</v>
      </c>
      <c r="BE57" s="4">
        <v>2.2012</v>
      </c>
      <c r="BF57" s="4">
        <v>14.063000000000001</v>
      </c>
      <c r="BG57" s="4">
        <v>12.62</v>
      </c>
      <c r="BH57" s="4">
        <v>0.9</v>
      </c>
      <c r="BI57" s="4">
        <v>16.716000000000001</v>
      </c>
      <c r="BJ57" s="4">
        <v>2238.8150000000001</v>
      </c>
      <c r="BK57" s="4">
        <v>477.48599999999999</v>
      </c>
      <c r="BL57" s="4">
        <v>11.744999999999999</v>
      </c>
      <c r="BM57" s="4">
        <v>0.62</v>
      </c>
      <c r="BN57" s="4">
        <v>12.365</v>
      </c>
      <c r="BO57" s="4">
        <v>8.6839999999999993</v>
      </c>
      <c r="BP57" s="4">
        <v>0.45800000000000002</v>
      </c>
      <c r="BQ57" s="4">
        <v>9.1419999999999995</v>
      </c>
      <c r="BR57" s="4">
        <v>14.2493</v>
      </c>
      <c r="BU57" s="4">
        <v>4.492</v>
      </c>
      <c r="BW57" s="4">
        <v>0</v>
      </c>
      <c r="BX57" s="4">
        <v>0.34512700000000002</v>
      </c>
      <c r="BY57" s="4">
        <v>-5</v>
      </c>
      <c r="BZ57" s="4">
        <v>0.62577400000000005</v>
      </c>
      <c r="CA57" s="4">
        <v>8.4340410000000006</v>
      </c>
      <c r="CB57" s="4">
        <v>12.640635</v>
      </c>
      <c r="CC57" s="4">
        <f t="shared" si="9"/>
        <v>2.2282736322000001</v>
      </c>
      <c r="CE57" s="4">
        <f t="shared" si="10"/>
        <v>14105.046353557007</v>
      </c>
      <c r="CF57" s="4">
        <f t="shared" si="11"/>
        <v>3008.270966191722</v>
      </c>
      <c r="CG57" s="4">
        <f t="shared" si="12"/>
        <v>57.596690108033997</v>
      </c>
      <c r="CH57" s="4">
        <f t="shared" si="13"/>
        <v>89.773847774711101</v>
      </c>
    </row>
    <row r="58" spans="1:86">
      <c r="A58" s="2">
        <v>42439</v>
      </c>
      <c r="B58" s="32">
        <v>0.45257624999999996</v>
      </c>
      <c r="C58" s="4">
        <v>12.125999999999999</v>
      </c>
      <c r="D58" s="4">
        <v>3.8348</v>
      </c>
      <c r="E58" s="4" t="s">
        <v>155</v>
      </c>
      <c r="F58" s="4">
        <v>38347.595451000001</v>
      </c>
      <c r="G58" s="4">
        <v>599.20000000000005</v>
      </c>
      <c r="H58" s="4">
        <v>31.9</v>
      </c>
      <c r="I58" s="4">
        <v>1946.7</v>
      </c>
      <c r="K58" s="4">
        <v>0</v>
      </c>
      <c r="L58" s="4">
        <v>122</v>
      </c>
      <c r="M58" s="4">
        <v>0.85829999999999995</v>
      </c>
      <c r="N58" s="4">
        <v>10.407400000000001</v>
      </c>
      <c r="O58" s="4">
        <v>3.2911999999999999</v>
      </c>
      <c r="P58" s="4">
        <v>514.29700000000003</v>
      </c>
      <c r="Q58" s="4">
        <v>27.378299999999999</v>
      </c>
      <c r="R58" s="4">
        <v>541.70000000000005</v>
      </c>
      <c r="S58" s="4">
        <v>380.25659999999999</v>
      </c>
      <c r="T58" s="4">
        <v>20.242699999999999</v>
      </c>
      <c r="U58" s="4">
        <v>400.5</v>
      </c>
      <c r="V58" s="4">
        <v>1946.7343000000001</v>
      </c>
      <c r="Y58" s="4">
        <v>104.852</v>
      </c>
      <c r="Z58" s="4">
        <v>0</v>
      </c>
      <c r="AA58" s="4">
        <v>0</v>
      </c>
      <c r="AB58" s="4" t="s">
        <v>384</v>
      </c>
      <c r="AC58" s="4">
        <v>0</v>
      </c>
      <c r="AD58" s="4">
        <v>11.8</v>
      </c>
      <c r="AE58" s="4">
        <v>848</v>
      </c>
      <c r="AF58" s="4">
        <v>870</v>
      </c>
      <c r="AG58" s="4">
        <v>830</v>
      </c>
      <c r="AH58" s="4">
        <v>0</v>
      </c>
      <c r="AI58" s="4">
        <v>0</v>
      </c>
      <c r="AJ58" s="4">
        <v>0</v>
      </c>
      <c r="AK58" s="4">
        <v>984</v>
      </c>
      <c r="AL58" s="4">
        <v>-40</v>
      </c>
      <c r="AM58" s="4">
        <v>0</v>
      </c>
      <c r="AN58" s="4">
        <v>24</v>
      </c>
      <c r="AO58" s="4">
        <v>190</v>
      </c>
      <c r="AP58" s="4">
        <v>190</v>
      </c>
      <c r="AQ58" s="4">
        <v>2.1</v>
      </c>
      <c r="AR58" s="4">
        <v>195</v>
      </c>
      <c r="AS58" s="4" t="s">
        <v>155</v>
      </c>
      <c r="AT58" s="4">
        <v>1</v>
      </c>
      <c r="AU58" s="5">
        <v>0.66048611111111111</v>
      </c>
      <c r="AV58" s="4">
        <v>47.16066</v>
      </c>
      <c r="AW58" s="4">
        <v>-88.484031000000002</v>
      </c>
      <c r="AX58" s="4">
        <v>307.10000000000002</v>
      </c>
      <c r="AY58" s="4">
        <v>34.9</v>
      </c>
      <c r="AZ58" s="4">
        <v>12</v>
      </c>
      <c r="BA58" s="4">
        <v>10</v>
      </c>
      <c r="BB58" s="4" t="s">
        <v>428</v>
      </c>
      <c r="BC58" s="4">
        <v>1.5928</v>
      </c>
      <c r="BD58" s="4">
        <v>1.2</v>
      </c>
      <c r="BE58" s="4">
        <v>2.2928000000000002</v>
      </c>
      <c r="BF58" s="4">
        <v>14.063000000000001</v>
      </c>
      <c r="BG58" s="4">
        <v>12.77</v>
      </c>
      <c r="BH58" s="4">
        <v>0.91</v>
      </c>
      <c r="BI58" s="4">
        <v>16.515999999999998</v>
      </c>
      <c r="BJ58" s="4">
        <v>2271.4050000000002</v>
      </c>
      <c r="BK58" s="4">
        <v>457.17599999999999</v>
      </c>
      <c r="BL58" s="4">
        <v>11.754</v>
      </c>
      <c r="BM58" s="4">
        <v>0.626</v>
      </c>
      <c r="BN58" s="4">
        <v>12.38</v>
      </c>
      <c r="BO58" s="4">
        <v>8.6910000000000007</v>
      </c>
      <c r="BP58" s="4">
        <v>0.46300000000000002</v>
      </c>
      <c r="BQ58" s="4">
        <v>9.1539999999999999</v>
      </c>
      <c r="BR58" s="4">
        <v>14.049300000000001</v>
      </c>
      <c r="BU58" s="4">
        <v>4.54</v>
      </c>
      <c r="BW58" s="4">
        <v>0</v>
      </c>
      <c r="BX58" s="4">
        <v>0.37132799999999999</v>
      </c>
      <c r="BY58" s="4">
        <v>-5</v>
      </c>
      <c r="BZ58" s="4">
        <v>0.62438700000000003</v>
      </c>
      <c r="CA58" s="4">
        <v>9.0743279999999995</v>
      </c>
      <c r="CB58" s="4">
        <v>12.612617</v>
      </c>
      <c r="CC58" s="4">
        <f t="shared" si="9"/>
        <v>2.3974374575999997</v>
      </c>
      <c r="CE58" s="4">
        <f t="shared" si="10"/>
        <v>15396.77107115748</v>
      </c>
      <c r="CF58" s="4">
        <f t="shared" si="11"/>
        <v>3098.9780383628158</v>
      </c>
      <c r="CG58" s="4">
        <f t="shared" si="12"/>
        <v>62.050599688463997</v>
      </c>
      <c r="CH58" s="4">
        <f t="shared" si="13"/>
        <v>95.233503408688804</v>
      </c>
    </row>
    <row r="59" spans="1:86">
      <c r="A59" s="2">
        <v>42439</v>
      </c>
      <c r="B59" s="32">
        <v>0.45258782407407411</v>
      </c>
      <c r="C59" s="4">
        <v>12.17</v>
      </c>
      <c r="D59" s="4">
        <v>3.8138000000000001</v>
      </c>
      <c r="E59" s="4" t="s">
        <v>155</v>
      </c>
      <c r="F59" s="4">
        <v>38138.019802000003</v>
      </c>
      <c r="G59" s="4">
        <v>620.1</v>
      </c>
      <c r="H59" s="4">
        <v>31.8</v>
      </c>
      <c r="I59" s="4">
        <v>1964.6</v>
      </c>
      <c r="K59" s="4">
        <v>0</v>
      </c>
      <c r="L59" s="4">
        <v>123</v>
      </c>
      <c r="M59" s="4">
        <v>0.85809999999999997</v>
      </c>
      <c r="N59" s="4">
        <v>10.4428</v>
      </c>
      <c r="O59" s="4">
        <v>3.2725</v>
      </c>
      <c r="P59" s="4">
        <v>532.09389999999996</v>
      </c>
      <c r="Q59" s="4">
        <v>27.286899999999999</v>
      </c>
      <c r="R59" s="4">
        <v>559.4</v>
      </c>
      <c r="S59" s="4">
        <v>393.4151</v>
      </c>
      <c r="T59" s="4">
        <v>20.1751</v>
      </c>
      <c r="U59" s="4">
        <v>413.6</v>
      </c>
      <c r="V59" s="4">
        <v>1964.5795000000001</v>
      </c>
      <c r="Y59" s="4">
        <v>105.262</v>
      </c>
      <c r="Z59" s="4">
        <v>0</v>
      </c>
      <c r="AA59" s="4">
        <v>0</v>
      </c>
      <c r="AB59" s="4" t="s">
        <v>384</v>
      </c>
      <c r="AC59" s="4">
        <v>0</v>
      </c>
      <c r="AD59" s="4">
        <v>11.8</v>
      </c>
      <c r="AE59" s="4">
        <v>848</v>
      </c>
      <c r="AF59" s="4">
        <v>870</v>
      </c>
      <c r="AG59" s="4">
        <v>830</v>
      </c>
      <c r="AH59" s="4">
        <v>0</v>
      </c>
      <c r="AI59" s="4">
        <v>0</v>
      </c>
      <c r="AJ59" s="4">
        <v>0</v>
      </c>
      <c r="AK59" s="4">
        <v>984</v>
      </c>
      <c r="AL59" s="4">
        <v>-40</v>
      </c>
      <c r="AM59" s="4">
        <v>0</v>
      </c>
      <c r="AN59" s="4">
        <v>24</v>
      </c>
      <c r="AO59" s="4">
        <v>190</v>
      </c>
      <c r="AP59" s="4">
        <v>190</v>
      </c>
      <c r="AQ59" s="4">
        <v>2</v>
      </c>
      <c r="AR59" s="4">
        <v>195</v>
      </c>
      <c r="AS59" s="4" t="s">
        <v>155</v>
      </c>
      <c r="AT59" s="4">
        <v>1</v>
      </c>
      <c r="AU59" s="5">
        <v>0.66049768518518526</v>
      </c>
      <c r="AV59" s="4">
        <v>47.160795</v>
      </c>
      <c r="AW59" s="4">
        <v>-88.483975999999998</v>
      </c>
      <c r="AX59" s="4">
        <v>307.5</v>
      </c>
      <c r="AY59" s="4">
        <v>34.1</v>
      </c>
      <c r="AZ59" s="4">
        <v>12</v>
      </c>
      <c r="BA59" s="4">
        <v>10</v>
      </c>
      <c r="BB59" s="4" t="s">
        <v>428</v>
      </c>
      <c r="BC59" s="4">
        <v>1.0047999999999999</v>
      </c>
      <c r="BD59" s="4">
        <v>1.1976</v>
      </c>
      <c r="BE59" s="4">
        <v>1.7036</v>
      </c>
      <c r="BF59" s="4">
        <v>14.063000000000001</v>
      </c>
      <c r="BG59" s="4">
        <v>12.75</v>
      </c>
      <c r="BH59" s="4">
        <v>0.91</v>
      </c>
      <c r="BI59" s="4">
        <v>16.54</v>
      </c>
      <c r="BJ59" s="4">
        <v>2276.0880000000002</v>
      </c>
      <c r="BK59" s="4">
        <v>453.97699999999998</v>
      </c>
      <c r="BL59" s="4">
        <v>12.145</v>
      </c>
      <c r="BM59" s="4">
        <v>0.623</v>
      </c>
      <c r="BN59" s="4">
        <v>12.768000000000001</v>
      </c>
      <c r="BO59" s="4">
        <v>8.98</v>
      </c>
      <c r="BP59" s="4">
        <v>0.46</v>
      </c>
      <c r="BQ59" s="4">
        <v>9.44</v>
      </c>
      <c r="BR59" s="4">
        <v>14.1592</v>
      </c>
      <c r="BU59" s="4">
        <v>4.5519999999999996</v>
      </c>
      <c r="BW59" s="4">
        <v>0</v>
      </c>
      <c r="BX59" s="4">
        <v>0.35560700000000001</v>
      </c>
      <c r="BY59" s="4">
        <v>-5</v>
      </c>
      <c r="BZ59" s="4">
        <v>0.624</v>
      </c>
      <c r="CA59" s="4">
        <v>8.6901460000000004</v>
      </c>
      <c r="CB59" s="4">
        <v>12.604799999999999</v>
      </c>
      <c r="CC59" s="4">
        <f t="shared" si="9"/>
        <v>2.2959365732000001</v>
      </c>
      <c r="CE59" s="4">
        <f t="shared" si="10"/>
        <v>14775.314160549457</v>
      </c>
      <c r="CF59" s="4">
        <f t="shared" si="11"/>
        <v>2947.009428749574</v>
      </c>
      <c r="CG59" s="4">
        <f t="shared" si="12"/>
        <v>61.280128745280003</v>
      </c>
      <c r="CH59" s="4">
        <f t="shared" si="13"/>
        <v>91.914999886670401</v>
      </c>
    </row>
    <row r="60" spans="1:86">
      <c r="A60" s="2">
        <v>42439</v>
      </c>
      <c r="B60" s="32">
        <v>0.45259939814814815</v>
      </c>
      <c r="C60" s="4">
        <v>12.154</v>
      </c>
      <c r="D60" s="4">
        <v>3.8946000000000001</v>
      </c>
      <c r="E60" s="4" t="s">
        <v>155</v>
      </c>
      <c r="F60" s="4">
        <v>38945.688072999998</v>
      </c>
      <c r="G60" s="4">
        <v>633.20000000000005</v>
      </c>
      <c r="H60" s="4">
        <v>28.6</v>
      </c>
      <c r="I60" s="4">
        <v>2017</v>
      </c>
      <c r="K60" s="4">
        <v>0</v>
      </c>
      <c r="L60" s="4">
        <v>127</v>
      </c>
      <c r="M60" s="4">
        <v>0.85740000000000005</v>
      </c>
      <c r="N60" s="4">
        <v>10.421200000000001</v>
      </c>
      <c r="O60" s="4">
        <v>3.3393000000000002</v>
      </c>
      <c r="P60" s="4">
        <v>542.90340000000003</v>
      </c>
      <c r="Q60" s="4">
        <v>24.4939</v>
      </c>
      <c r="R60" s="4">
        <v>567.4</v>
      </c>
      <c r="S60" s="4">
        <v>401.40730000000002</v>
      </c>
      <c r="T60" s="4">
        <v>18.110099999999999</v>
      </c>
      <c r="U60" s="4">
        <v>419.5</v>
      </c>
      <c r="V60" s="4">
        <v>2017.0291</v>
      </c>
      <c r="Y60" s="4">
        <v>109.095</v>
      </c>
      <c r="Z60" s="4">
        <v>0</v>
      </c>
      <c r="AA60" s="4">
        <v>0</v>
      </c>
      <c r="AB60" s="4" t="s">
        <v>384</v>
      </c>
      <c r="AC60" s="4">
        <v>0</v>
      </c>
      <c r="AD60" s="4">
        <v>11.7</v>
      </c>
      <c r="AE60" s="4">
        <v>847</v>
      </c>
      <c r="AF60" s="4">
        <v>871</v>
      </c>
      <c r="AG60" s="4">
        <v>830</v>
      </c>
      <c r="AH60" s="4">
        <v>0</v>
      </c>
      <c r="AI60" s="4">
        <v>0</v>
      </c>
      <c r="AJ60" s="4">
        <v>0</v>
      </c>
      <c r="AK60" s="4">
        <v>984</v>
      </c>
      <c r="AL60" s="4">
        <v>-40</v>
      </c>
      <c r="AM60" s="4">
        <v>0</v>
      </c>
      <c r="AN60" s="4">
        <v>24</v>
      </c>
      <c r="AO60" s="4">
        <v>190</v>
      </c>
      <c r="AP60" s="4">
        <v>190</v>
      </c>
      <c r="AQ60" s="4">
        <v>2</v>
      </c>
      <c r="AR60" s="4">
        <v>195</v>
      </c>
      <c r="AS60" s="4" t="s">
        <v>155</v>
      </c>
      <c r="AT60" s="4">
        <v>1</v>
      </c>
      <c r="AU60" s="5">
        <v>0.6605092592592593</v>
      </c>
      <c r="AV60" s="4">
        <v>47.16093</v>
      </c>
      <c r="AW60" s="4">
        <v>-88.483932999999993</v>
      </c>
      <c r="AX60" s="4">
        <v>307.7</v>
      </c>
      <c r="AY60" s="4">
        <v>34.1</v>
      </c>
      <c r="AZ60" s="4">
        <v>12</v>
      </c>
      <c r="BA60" s="4">
        <v>10</v>
      </c>
      <c r="BB60" s="4" t="s">
        <v>428</v>
      </c>
      <c r="BC60" s="4">
        <v>1.4012</v>
      </c>
      <c r="BD60" s="4">
        <v>1</v>
      </c>
      <c r="BE60" s="4">
        <v>2.0011999999999999</v>
      </c>
      <c r="BF60" s="4">
        <v>14.063000000000001</v>
      </c>
      <c r="BG60" s="4">
        <v>12.69</v>
      </c>
      <c r="BH60" s="4">
        <v>0.9</v>
      </c>
      <c r="BI60" s="4">
        <v>16.629000000000001</v>
      </c>
      <c r="BJ60" s="4">
        <v>2263.1619999999998</v>
      </c>
      <c r="BK60" s="4">
        <v>461.55700000000002</v>
      </c>
      <c r="BL60" s="4">
        <v>12.347</v>
      </c>
      <c r="BM60" s="4">
        <v>0.55700000000000005</v>
      </c>
      <c r="BN60" s="4">
        <v>12.904</v>
      </c>
      <c r="BO60" s="4">
        <v>9.1289999999999996</v>
      </c>
      <c r="BP60" s="4">
        <v>0.41199999999999998</v>
      </c>
      <c r="BQ60" s="4">
        <v>9.5410000000000004</v>
      </c>
      <c r="BR60" s="4">
        <v>14.4846</v>
      </c>
      <c r="BU60" s="4">
        <v>4.7009999999999996</v>
      </c>
      <c r="BW60" s="4">
        <v>0</v>
      </c>
      <c r="BX60" s="4">
        <v>0.29031600000000002</v>
      </c>
      <c r="BY60" s="4">
        <v>-5</v>
      </c>
      <c r="BZ60" s="4">
        <v>0.62154799999999999</v>
      </c>
      <c r="CA60" s="4">
        <v>7.0945970000000003</v>
      </c>
      <c r="CB60" s="4">
        <v>12.55527</v>
      </c>
      <c r="CC60" s="4">
        <f t="shared" si="9"/>
        <v>1.8743925274</v>
      </c>
      <c r="CE60" s="4">
        <f t="shared" si="10"/>
        <v>11993.998084778357</v>
      </c>
      <c r="CF60" s="4">
        <f t="shared" si="11"/>
        <v>2446.0969979241631</v>
      </c>
      <c r="CG60" s="4">
        <f t="shared" si="12"/>
        <v>50.564093832818997</v>
      </c>
      <c r="CH60" s="4">
        <f t="shared" si="13"/>
        <v>76.763512580531398</v>
      </c>
    </row>
    <row r="61" spans="1:86">
      <c r="A61" s="2">
        <v>42439</v>
      </c>
      <c r="B61" s="32">
        <v>0.45261097222222224</v>
      </c>
      <c r="C61" s="4">
        <v>12.035</v>
      </c>
      <c r="D61" s="4">
        <v>4.0086000000000004</v>
      </c>
      <c r="E61" s="4" t="s">
        <v>155</v>
      </c>
      <c r="F61" s="4">
        <v>40085.596885999999</v>
      </c>
      <c r="G61" s="4">
        <v>644.6</v>
      </c>
      <c r="H61" s="4">
        <v>28</v>
      </c>
      <c r="I61" s="4">
        <v>2097.1</v>
      </c>
      <c r="K61" s="4">
        <v>0</v>
      </c>
      <c r="L61" s="4">
        <v>130</v>
      </c>
      <c r="M61" s="4">
        <v>0.85729999999999995</v>
      </c>
      <c r="N61" s="4">
        <v>10.316800000000001</v>
      </c>
      <c r="O61" s="4">
        <v>3.4363999999999999</v>
      </c>
      <c r="P61" s="4">
        <v>552.59960000000001</v>
      </c>
      <c r="Q61" s="4">
        <v>24.0031</v>
      </c>
      <c r="R61" s="4">
        <v>576.6</v>
      </c>
      <c r="S61" s="4">
        <v>408.57639999999998</v>
      </c>
      <c r="T61" s="4">
        <v>17.747199999999999</v>
      </c>
      <c r="U61" s="4">
        <v>426.3</v>
      </c>
      <c r="V61" s="4">
        <v>2097.0971</v>
      </c>
      <c r="Y61" s="4">
        <v>111.10599999999999</v>
      </c>
      <c r="Z61" s="4">
        <v>0</v>
      </c>
      <c r="AA61" s="4">
        <v>0</v>
      </c>
      <c r="AB61" s="4" t="s">
        <v>384</v>
      </c>
      <c r="AC61" s="4">
        <v>0</v>
      </c>
      <c r="AD61" s="4">
        <v>11.8</v>
      </c>
      <c r="AE61" s="4">
        <v>846</v>
      </c>
      <c r="AF61" s="4">
        <v>871</v>
      </c>
      <c r="AG61" s="4">
        <v>830</v>
      </c>
      <c r="AH61" s="4">
        <v>0</v>
      </c>
      <c r="AI61" s="4">
        <v>0</v>
      </c>
      <c r="AJ61" s="4">
        <v>0</v>
      </c>
      <c r="AK61" s="4">
        <v>984</v>
      </c>
      <c r="AL61" s="4">
        <v>-40</v>
      </c>
      <c r="AM61" s="4">
        <v>0</v>
      </c>
      <c r="AN61" s="4">
        <v>24</v>
      </c>
      <c r="AO61" s="4">
        <v>190</v>
      </c>
      <c r="AP61" s="4">
        <v>189.4</v>
      </c>
      <c r="AQ61" s="4">
        <v>2.2000000000000002</v>
      </c>
      <c r="AR61" s="4">
        <v>195</v>
      </c>
      <c r="AS61" s="4" t="s">
        <v>155</v>
      </c>
      <c r="AT61" s="4">
        <v>1</v>
      </c>
      <c r="AU61" s="5">
        <v>0.66052083333333333</v>
      </c>
      <c r="AV61" s="4">
        <v>47.161079000000001</v>
      </c>
      <c r="AW61" s="4">
        <v>-88.483930000000001</v>
      </c>
      <c r="AX61" s="4">
        <v>307.89999999999998</v>
      </c>
      <c r="AY61" s="4">
        <v>35.200000000000003</v>
      </c>
      <c r="AZ61" s="4">
        <v>12</v>
      </c>
      <c r="BA61" s="4">
        <v>11</v>
      </c>
      <c r="BB61" s="4" t="s">
        <v>447</v>
      </c>
      <c r="BC61" s="4">
        <v>1.5047999999999999</v>
      </c>
      <c r="BD61" s="4">
        <v>1</v>
      </c>
      <c r="BE61" s="4">
        <v>2.1048</v>
      </c>
      <c r="BF61" s="4">
        <v>14.063000000000001</v>
      </c>
      <c r="BG61" s="4">
        <v>12.67</v>
      </c>
      <c r="BH61" s="4">
        <v>0.9</v>
      </c>
      <c r="BI61" s="4">
        <v>16.651</v>
      </c>
      <c r="BJ61" s="4">
        <v>2240.3710000000001</v>
      </c>
      <c r="BK61" s="4">
        <v>474.95400000000001</v>
      </c>
      <c r="BL61" s="4">
        <v>12.567</v>
      </c>
      <c r="BM61" s="4">
        <v>0.54600000000000004</v>
      </c>
      <c r="BN61" s="4">
        <v>13.113</v>
      </c>
      <c r="BO61" s="4">
        <v>9.2919999999999998</v>
      </c>
      <c r="BP61" s="4">
        <v>0.40400000000000003</v>
      </c>
      <c r="BQ61" s="4">
        <v>9.6950000000000003</v>
      </c>
      <c r="BR61" s="4">
        <v>15.0588</v>
      </c>
      <c r="BU61" s="4">
        <v>4.7869999999999999</v>
      </c>
      <c r="BW61" s="4">
        <v>0</v>
      </c>
      <c r="BX61" s="4">
        <v>0.283003</v>
      </c>
      <c r="BY61" s="4">
        <v>-5</v>
      </c>
      <c r="BZ61" s="4">
        <v>0.62306499999999998</v>
      </c>
      <c r="CA61" s="4">
        <v>6.9158860000000004</v>
      </c>
      <c r="CB61" s="4">
        <v>12.585913</v>
      </c>
      <c r="CC61" s="4">
        <f t="shared" si="9"/>
        <v>1.8271770812000001</v>
      </c>
      <c r="CE61" s="4">
        <f t="shared" si="10"/>
        <v>11574.130373978383</v>
      </c>
      <c r="CF61" s="4">
        <f t="shared" si="11"/>
        <v>2453.691606275268</v>
      </c>
      <c r="CG61" s="4">
        <f t="shared" si="12"/>
        <v>50.08598753319</v>
      </c>
      <c r="CH61" s="4">
        <f t="shared" si="13"/>
        <v>77.796273240309603</v>
      </c>
    </row>
    <row r="62" spans="1:86">
      <c r="A62" s="2">
        <v>42439</v>
      </c>
      <c r="B62" s="32">
        <v>0.45262254629629628</v>
      </c>
      <c r="C62" s="4">
        <v>12.03</v>
      </c>
      <c r="D62" s="4">
        <v>4.1082999999999998</v>
      </c>
      <c r="E62" s="4" t="s">
        <v>155</v>
      </c>
      <c r="F62" s="4">
        <v>41082.817589999999</v>
      </c>
      <c r="G62" s="4">
        <v>649.79999999999995</v>
      </c>
      <c r="H62" s="4">
        <v>28</v>
      </c>
      <c r="I62" s="4">
        <v>2151.3000000000002</v>
      </c>
      <c r="K62" s="4">
        <v>0</v>
      </c>
      <c r="L62" s="4">
        <v>131</v>
      </c>
      <c r="M62" s="4">
        <v>0.85629999999999995</v>
      </c>
      <c r="N62" s="4">
        <v>10.301299999999999</v>
      </c>
      <c r="O62" s="4">
        <v>3.5179</v>
      </c>
      <c r="P62" s="4">
        <v>556.38570000000004</v>
      </c>
      <c r="Q62" s="4">
        <v>23.976400000000002</v>
      </c>
      <c r="R62" s="4">
        <v>580.4</v>
      </c>
      <c r="S62" s="4">
        <v>411.37580000000003</v>
      </c>
      <c r="T62" s="4">
        <v>17.727499999999999</v>
      </c>
      <c r="U62" s="4">
        <v>429.1</v>
      </c>
      <c r="V62" s="4">
        <v>2151.3386</v>
      </c>
      <c r="Y62" s="4">
        <v>111.896</v>
      </c>
      <c r="Z62" s="4">
        <v>0</v>
      </c>
      <c r="AA62" s="4">
        <v>0</v>
      </c>
      <c r="AB62" s="4" t="s">
        <v>384</v>
      </c>
      <c r="AC62" s="4">
        <v>0</v>
      </c>
      <c r="AD62" s="4">
        <v>11.8</v>
      </c>
      <c r="AE62" s="4">
        <v>847</v>
      </c>
      <c r="AF62" s="4">
        <v>871</v>
      </c>
      <c r="AG62" s="4">
        <v>829</v>
      </c>
      <c r="AH62" s="4">
        <v>0</v>
      </c>
      <c r="AI62" s="4">
        <v>0</v>
      </c>
      <c r="AJ62" s="4">
        <v>0</v>
      </c>
      <c r="AK62" s="4">
        <v>983</v>
      </c>
      <c r="AL62" s="4">
        <v>-40</v>
      </c>
      <c r="AM62" s="4">
        <v>0</v>
      </c>
      <c r="AN62" s="4">
        <v>24</v>
      </c>
      <c r="AO62" s="4">
        <v>190</v>
      </c>
      <c r="AP62" s="4">
        <v>189.6</v>
      </c>
      <c r="AQ62" s="4">
        <v>2.1</v>
      </c>
      <c r="AR62" s="4">
        <v>195</v>
      </c>
      <c r="AS62" s="4" t="s">
        <v>155</v>
      </c>
      <c r="AT62" s="4">
        <v>1</v>
      </c>
      <c r="AU62" s="5">
        <v>0.66053240740740737</v>
      </c>
      <c r="AV62" s="4">
        <v>47.161214000000001</v>
      </c>
      <c r="AW62" s="4">
        <v>-88.483928000000006</v>
      </c>
      <c r="AX62" s="4">
        <v>308</v>
      </c>
      <c r="AY62" s="4">
        <v>35</v>
      </c>
      <c r="AZ62" s="4">
        <v>12</v>
      </c>
      <c r="BA62" s="4">
        <v>11</v>
      </c>
      <c r="BB62" s="4" t="s">
        <v>447</v>
      </c>
      <c r="BC62" s="4">
        <v>1.8964000000000001</v>
      </c>
      <c r="BD62" s="4">
        <v>1.0012000000000001</v>
      </c>
      <c r="BE62" s="4">
        <v>2.5</v>
      </c>
      <c r="BF62" s="4">
        <v>14.063000000000001</v>
      </c>
      <c r="BG62" s="4">
        <v>12.58</v>
      </c>
      <c r="BH62" s="4">
        <v>0.89</v>
      </c>
      <c r="BI62" s="4">
        <v>16.780999999999999</v>
      </c>
      <c r="BJ62" s="4">
        <v>2225.576</v>
      </c>
      <c r="BK62" s="4">
        <v>483.74299999999999</v>
      </c>
      <c r="BL62" s="4">
        <v>12.587999999999999</v>
      </c>
      <c r="BM62" s="4">
        <v>0.54200000000000004</v>
      </c>
      <c r="BN62" s="4">
        <v>13.131</v>
      </c>
      <c r="BO62" s="4">
        <v>9.3070000000000004</v>
      </c>
      <c r="BP62" s="4">
        <v>0.40100000000000002</v>
      </c>
      <c r="BQ62" s="4">
        <v>9.7080000000000002</v>
      </c>
      <c r="BR62" s="4">
        <v>15.369400000000001</v>
      </c>
      <c r="BU62" s="4">
        <v>4.7960000000000003</v>
      </c>
      <c r="BW62" s="4">
        <v>0</v>
      </c>
      <c r="BX62" s="4">
        <v>0.27293200000000001</v>
      </c>
      <c r="BY62" s="4">
        <v>-5</v>
      </c>
      <c r="BZ62" s="4">
        <v>0.62438700000000003</v>
      </c>
      <c r="CA62" s="4">
        <v>6.6697759999999997</v>
      </c>
      <c r="CB62" s="4">
        <v>12.612617</v>
      </c>
      <c r="CC62" s="4">
        <f t="shared" si="9"/>
        <v>1.7621548191999998</v>
      </c>
      <c r="CE62" s="4">
        <f t="shared" si="10"/>
        <v>11088.537763059072</v>
      </c>
      <c r="CF62" s="4">
        <f t="shared" si="11"/>
        <v>2410.1637163212959</v>
      </c>
      <c r="CG62" s="4">
        <f t="shared" si="12"/>
        <v>48.368388499775996</v>
      </c>
      <c r="CH62" s="4">
        <f t="shared" si="13"/>
        <v>76.575310075036796</v>
      </c>
    </row>
    <row r="63" spans="1:86">
      <c r="A63" s="2">
        <v>42439</v>
      </c>
      <c r="B63" s="32">
        <v>0.45263412037037037</v>
      </c>
      <c r="C63" s="4">
        <v>12.03</v>
      </c>
      <c r="D63" s="4">
        <v>4.1098999999999997</v>
      </c>
      <c r="E63" s="4" t="s">
        <v>155</v>
      </c>
      <c r="F63" s="4">
        <v>41099.104234999999</v>
      </c>
      <c r="G63" s="4">
        <v>668.9</v>
      </c>
      <c r="H63" s="4">
        <v>31.9</v>
      </c>
      <c r="I63" s="4">
        <v>2402.4</v>
      </c>
      <c r="K63" s="4">
        <v>0</v>
      </c>
      <c r="L63" s="4">
        <v>131</v>
      </c>
      <c r="M63" s="4">
        <v>0.85599999999999998</v>
      </c>
      <c r="N63" s="4">
        <v>10.297599999999999</v>
      </c>
      <c r="O63" s="4">
        <v>3.5181</v>
      </c>
      <c r="P63" s="4">
        <v>572.54570000000001</v>
      </c>
      <c r="Q63" s="4">
        <v>27.3062</v>
      </c>
      <c r="R63" s="4">
        <v>599.9</v>
      </c>
      <c r="S63" s="4">
        <v>423.32400000000001</v>
      </c>
      <c r="T63" s="4">
        <v>20.189399999999999</v>
      </c>
      <c r="U63" s="4">
        <v>443.5</v>
      </c>
      <c r="V63" s="4">
        <v>2402.4027000000001</v>
      </c>
      <c r="Y63" s="4">
        <v>112.517</v>
      </c>
      <c r="Z63" s="4">
        <v>0</v>
      </c>
      <c r="AA63" s="4">
        <v>0</v>
      </c>
      <c r="AB63" s="4" t="s">
        <v>384</v>
      </c>
      <c r="AC63" s="4">
        <v>0</v>
      </c>
      <c r="AD63" s="4">
        <v>11.7</v>
      </c>
      <c r="AE63" s="4">
        <v>847</v>
      </c>
      <c r="AF63" s="4">
        <v>872</v>
      </c>
      <c r="AG63" s="4">
        <v>829</v>
      </c>
      <c r="AH63" s="4">
        <v>0</v>
      </c>
      <c r="AI63" s="4">
        <v>0</v>
      </c>
      <c r="AJ63" s="4">
        <v>0</v>
      </c>
      <c r="AK63" s="4">
        <v>983</v>
      </c>
      <c r="AL63" s="4">
        <v>-40</v>
      </c>
      <c r="AM63" s="4">
        <v>0</v>
      </c>
      <c r="AN63" s="4">
        <v>24</v>
      </c>
      <c r="AO63" s="4">
        <v>190</v>
      </c>
      <c r="AP63" s="4">
        <v>189.4</v>
      </c>
      <c r="AQ63" s="4">
        <v>1.8</v>
      </c>
      <c r="AR63" s="4">
        <v>195</v>
      </c>
      <c r="AS63" s="4" t="s">
        <v>155</v>
      </c>
      <c r="AT63" s="4">
        <v>1</v>
      </c>
      <c r="AU63" s="5">
        <v>0.66054398148148141</v>
      </c>
      <c r="AV63" s="4">
        <v>47.161358999999997</v>
      </c>
      <c r="AW63" s="4">
        <v>-88.483923000000004</v>
      </c>
      <c r="AX63" s="4">
        <v>308.60000000000002</v>
      </c>
      <c r="AY63" s="4">
        <v>35</v>
      </c>
      <c r="AZ63" s="4">
        <v>12</v>
      </c>
      <c r="BA63" s="4">
        <v>11</v>
      </c>
      <c r="BB63" s="4" t="s">
        <v>447</v>
      </c>
      <c r="BC63" s="4">
        <v>1.6024</v>
      </c>
      <c r="BD63" s="4">
        <v>1.0988</v>
      </c>
      <c r="BE63" s="4">
        <v>2.5011999999999999</v>
      </c>
      <c r="BF63" s="4">
        <v>14.063000000000001</v>
      </c>
      <c r="BG63" s="4">
        <v>12.56</v>
      </c>
      <c r="BH63" s="4">
        <v>0.89</v>
      </c>
      <c r="BI63" s="4">
        <v>16.823</v>
      </c>
      <c r="BJ63" s="4">
        <v>2221.3580000000002</v>
      </c>
      <c r="BK63" s="4">
        <v>483.017</v>
      </c>
      <c r="BL63" s="4">
        <v>12.933999999999999</v>
      </c>
      <c r="BM63" s="4">
        <v>0.61699999999999999</v>
      </c>
      <c r="BN63" s="4">
        <v>13.551</v>
      </c>
      <c r="BO63" s="4">
        <v>9.5630000000000006</v>
      </c>
      <c r="BP63" s="4">
        <v>0.45600000000000002</v>
      </c>
      <c r="BQ63" s="4">
        <v>10.019</v>
      </c>
      <c r="BR63" s="4">
        <v>17.136600000000001</v>
      </c>
      <c r="BU63" s="4">
        <v>4.8159999999999998</v>
      </c>
      <c r="BW63" s="4">
        <v>0</v>
      </c>
      <c r="BX63" s="4">
        <v>0.28351999999999999</v>
      </c>
      <c r="BY63" s="4">
        <v>-5</v>
      </c>
      <c r="BZ63" s="4">
        <v>0.62277400000000005</v>
      </c>
      <c r="CA63" s="4">
        <v>6.9285199999999998</v>
      </c>
      <c r="CB63" s="4">
        <v>12.580035000000001</v>
      </c>
      <c r="CC63" s="4">
        <f t="shared" si="9"/>
        <v>1.8305149839999999</v>
      </c>
      <c r="CE63" s="4">
        <f t="shared" si="10"/>
        <v>11496.87032762952</v>
      </c>
      <c r="CF63" s="4">
        <f t="shared" si="11"/>
        <v>2499.9049297954798</v>
      </c>
      <c r="CG63" s="4">
        <f t="shared" si="12"/>
        <v>51.854380884359998</v>
      </c>
      <c r="CH63" s="4">
        <f t="shared" si="13"/>
        <v>88.69226304650401</v>
      </c>
    </row>
    <row r="64" spans="1:86">
      <c r="A64" s="2">
        <v>42439</v>
      </c>
      <c r="B64" s="32">
        <v>0.45264569444444441</v>
      </c>
      <c r="C64" s="4">
        <v>12.089</v>
      </c>
      <c r="D64" s="4">
        <v>3.8637000000000001</v>
      </c>
      <c r="E64" s="4" t="s">
        <v>155</v>
      </c>
      <c r="F64" s="4">
        <v>38637.132353000001</v>
      </c>
      <c r="G64" s="4">
        <v>696.5</v>
      </c>
      <c r="H64" s="4">
        <v>-15.6</v>
      </c>
      <c r="I64" s="4">
        <v>2343.5</v>
      </c>
      <c r="K64" s="4">
        <v>0</v>
      </c>
      <c r="L64" s="4">
        <v>133</v>
      </c>
      <c r="M64" s="4">
        <v>0.85780000000000001</v>
      </c>
      <c r="N64" s="4">
        <v>10.370100000000001</v>
      </c>
      <c r="O64" s="4">
        <v>3.3144</v>
      </c>
      <c r="P64" s="4">
        <v>597.45230000000004</v>
      </c>
      <c r="Q64" s="4">
        <v>0</v>
      </c>
      <c r="R64" s="4">
        <v>597.5</v>
      </c>
      <c r="S64" s="4">
        <v>441.73919999999998</v>
      </c>
      <c r="T64" s="4">
        <v>0</v>
      </c>
      <c r="U64" s="4">
        <v>441.7</v>
      </c>
      <c r="V64" s="4">
        <v>2343.4677000000001</v>
      </c>
      <c r="Y64" s="4">
        <v>113.959</v>
      </c>
      <c r="Z64" s="4">
        <v>0</v>
      </c>
      <c r="AA64" s="4">
        <v>0</v>
      </c>
      <c r="AB64" s="4" t="s">
        <v>384</v>
      </c>
      <c r="AC64" s="4">
        <v>0</v>
      </c>
      <c r="AD64" s="4">
        <v>11.8</v>
      </c>
      <c r="AE64" s="4">
        <v>846</v>
      </c>
      <c r="AF64" s="4">
        <v>871</v>
      </c>
      <c r="AG64" s="4">
        <v>828</v>
      </c>
      <c r="AH64" s="4">
        <v>0</v>
      </c>
      <c r="AI64" s="4">
        <v>0</v>
      </c>
      <c r="AJ64" s="4">
        <v>0</v>
      </c>
      <c r="AK64" s="4">
        <v>983</v>
      </c>
      <c r="AL64" s="4">
        <v>-40</v>
      </c>
      <c r="AM64" s="4">
        <v>0</v>
      </c>
      <c r="AN64" s="4">
        <v>24</v>
      </c>
      <c r="AO64" s="4">
        <v>190</v>
      </c>
      <c r="AP64" s="4">
        <v>189</v>
      </c>
      <c r="AQ64" s="4">
        <v>1.6</v>
      </c>
      <c r="AR64" s="4">
        <v>195</v>
      </c>
      <c r="AS64" s="4" t="s">
        <v>155</v>
      </c>
      <c r="AT64" s="4">
        <v>1</v>
      </c>
      <c r="AU64" s="5">
        <v>0.66055555555555556</v>
      </c>
      <c r="AV64" s="4">
        <v>47.161501999999999</v>
      </c>
      <c r="AW64" s="4">
        <v>-88.483930000000001</v>
      </c>
      <c r="AX64" s="4">
        <v>309.2</v>
      </c>
      <c r="AY64" s="4">
        <v>35.200000000000003</v>
      </c>
      <c r="AZ64" s="4">
        <v>12</v>
      </c>
      <c r="BA64" s="4">
        <v>12</v>
      </c>
      <c r="BB64" s="4" t="s">
        <v>421</v>
      </c>
      <c r="BC64" s="4">
        <v>1.8024</v>
      </c>
      <c r="BD64" s="4">
        <v>1.0012000000000001</v>
      </c>
      <c r="BE64" s="4">
        <v>2.6023999999999998</v>
      </c>
      <c r="BF64" s="4">
        <v>14.063000000000001</v>
      </c>
      <c r="BG64" s="4">
        <v>12.73</v>
      </c>
      <c r="BH64" s="4">
        <v>0.91</v>
      </c>
      <c r="BI64" s="4">
        <v>16.573</v>
      </c>
      <c r="BJ64" s="4">
        <v>2259.0929999999998</v>
      </c>
      <c r="BK64" s="4">
        <v>459.55099999999999</v>
      </c>
      <c r="BL64" s="4">
        <v>13.63</v>
      </c>
      <c r="BM64" s="4">
        <v>0</v>
      </c>
      <c r="BN64" s="4">
        <v>13.63</v>
      </c>
      <c r="BO64" s="4">
        <v>10.077</v>
      </c>
      <c r="BP64" s="4">
        <v>0</v>
      </c>
      <c r="BQ64" s="4">
        <v>10.077</v>
      </c>
      <c r="BR64" s="4">
        <v>16.8813</v>
      </c>
      <c r="BU64" s="4">
        <v>4.9249999999999998</v>
      </c>
      <c r="BW64" s="4">
        <v>0</v>
      </c>
      <c r="BX64" s="4">
        <v>0.29899999999999999</v>
      </c>
      <c r="BY64" s="4">
        <v>-5</v>
      </c>
      <c r="BZ64" s="4">
        <v>0.62322599999999995</v>
      </c>
      <c r="CA64" s="4">
        <v>7.3068119999999999</v>
      </c>
      <c r="CB64" s="4">
        <v>12.589164999999999</v>
      </c>
      <c r="CC64" s="4">
        <f t="shared" si="9"/>
        <v>1.9304597304</v>
      </c>
      <c r="CE64" s="4">
        <f t="shared" si="10"/>
        <v>12330.555577612449</v>
      </c>
      <c r="CF64" s="4">
        <f t="shared" si="11"/>
        <v>2508.3160127747637</v>
      </c>
      <c r="CG64" s="4">
        <f t="shared" si="12"/>
        <v>55.002166159427993</v>
      </c>
      <c r="CH64" s="4">
        <f t="shared" si="13"/>
        <v>92.141318605453193</v>
      </c>
    </row>
    <row r="65" spans="1:86">
      <c r="A65" s="2">
        <v>42439</v>
      </c>
      <c r="B65" s="32">
        <v>0.45265726851851856</v>
      </c>
      <c r="C65" s="4">
        <v>12.089</v>
      </c>
      <c r="D65" s="4">
        <v>4.0801999999999996</v>
      </c>
      <c r="E65" s="4" t="s">
        <v>155</v>
      </c>
      <c r="F65" s="4">
        <v>40802.418682000003</v>
      </c>
      <c r="G65" s="4">
        <v>731.2</v>
      </c>
      <c r="H65" s="4">
        <v>-22.2</v>
      </c>
      <c r="I65" s="4">
        <v>2435.1999999999998</v>
      </c>
      <c r="K65" s="4">
        <v>0</v>
      </c>
      <c r="L65" s="4">
        <v>137</v>
      </c>
      <c r="M65" s="4">
        <v>0.85570000000000002</v>
      </c>
      <c r="N65" s="4">
        <v>10.345000000000001</v>
      </c>
      <c r="O65" s="4">
        <v>3.4916</v>
      </c>
      <c r="P65" s="4">
        <v>625.7115</v>
      </c>
      <c r="Q65" s="4">
        <v>0</v>
      </c>
      <c r="R65" s="4">
        <v>625.70000000000005</v>
      </c>
      <c r="S65" s="4">
        <v>462.63330000000002</v>
      </c>
      <c r="T65" s="4">
        <v>0</v>
      </c>
      <c r="U65" s="4">
        <v>462.6</v>
      </c>
      <c r="V65" s="4">
        <v>2435.2136</v>
      </c>
      <c r="Y65" s="4">
        <v>117.03100000000001</v>
      </c>
      <c r="Z65" s="4">
        <v>0</v>
      </c>
      <c r="AA65" s="4">
        <v>0</v>
      </c>
      <c r="AB65" s="4" t="s">
        <v>384</v>
      </c>
      <c r="AC65" s="4">
        <v>0</v>
      </c>
      <c r="AD65" s="4">
        <v>11.7</v>
      </c>
      <c r="AE65" s="4">
        <v>846</v>
      </c>
      <c r="AF65" s="4">
        <v>870</v>
      </c>
      <c r="AG65" s="4">
        <v>829</v>
      </c>
      <c r="AH65" s="4">
        <v>0</v>
      </c>
      <c r="AI65" s="4">
        <v>0</v>
      </c>
      <c r="AJ65" s="4">
        <v>0</v>
      </c>
      <c r="AK65" s="4">
        <v>983</v>
      </c>
      <c r="AL65" s="4">
        <v>-40</v>
      </c>
      <c r="AM65" s="4">
        <v>0</v>
      </c>
      <c r="AN65" s="4">
        <v>24</v>
      </c>
      <c r="AO65" s="4">
        <v>189.4</v>
      </c>
      <c r="AP65" s="4">
        <v>189</v>
      </c>
      <c r="AQ65" s="4">
        <v>1.5</v>
      </c>
      <c r="AR65" s="4">
        <v>195</v>
      </c>
      <c r="AS65" s="4" t="s">
        <v>155</v>
      </c>
      <c r="AT65" s="4">
        <v>1</v>
      </c>
      <c r="AU65" s="5">
        <v>0.6605671296296296</v>
      </c>
      <c r="AV65" s="4">
        <v>47.161647000000002</v>
      </c>
      <c r="AW65" s="4">
        <v>-88.483946000000003</v>
      </c>
      <c r="AX65" s="4">
        <v>309.7</v>
      </c>
      <c r="AY65" s="4">
        <v>36.1</v>
      </c>
      <c r="AZ65" s="4">
        <v>12</v>
      </c>
      <c r="BA65" s="4">
        <v>12</v>
      </c>
      <c r="BB65" s="4" t="s">
        <v>421</v>
      </c>
      <c r="BC65" s="4">
        <v>2.0084</v>
      </c>
      <c r="BD65" s="4">
        <v>1.0988</v>
      </c>
      <c r="BE65" s="4">
        <v>2.8071999999999999</v>
      </c>
      <c r="BF65" s="4">
        <v>14.063000000000001</v>
      </c>
      <c r="BG65" s="4">
        <v>12.54</v>
      </c>
      <c r="BH65" s="4">
        <v>0.89</v>
      </c>
      <c r="BI65" s="4">
        <v>16.859000000000002</v>
      </c>
      <c r="BJ65" s="4">
        <v>2227.7370000000001</v>
      </c>
      <c r="BK65" s="4">
        <v>478.55599999999998</v>
      </c>
      <c r="BL65" s="4">
        <v>14.111000000000001</v>
      </c>
      <c r="BM65" s="4">
        <v>0</v>
      </c>
      <c r="BN65" s="4">
        <v>14.111000000000001</v>
      </c>
      <c r="BO65" s="4">
        <v>10.433</v>
      </c>
      <c r="BP65" s="4">
        <v>0</v>
      </c>
      <c r="BQ65" s="4">
        <v>10.433</v>
      </c>
      <c r="BR65" s="4">
        <v>17.340699999999998</v>
      </c>
      <c r="BU65" s="4">
        <v>5</v>
      </c>
      <c r="BW65" s="4">
        <v>0</v>
      </c>
      <c r="BX65" s="4">
        <v>0.27509299999999998</v>
      </c>
      <c r="BY65" s="4">
        <v>-5</v>
      </c>
      <c r="BZ65" s="4">
        <v>0.62277400000000005</v>
      </c>
      <c r="CA65" s="4">
        <v>6.7225849999999996</v>
      </c>
      <c r="CB65" s="4">
        <v>12.580035000000001</v>
      </c>
      <c r="CC65" s="4">
        <f t="shared" si="9"/>
        <v>1.7761069569999999</v>
      </c>
      <c r="CE65" s="4">
        <f t="shared" si="10"/>
        <v>11187.185051088314</v>
      </c>
      <c r="CF65" s="4">
        <f t="shared" si="11"/>
        <v>2403.1986402832199</v>
      </c>
      <c r="CG65" s="4">
        <f t="shared" si="12"/>
        <v>52.392136790834989</v>
      </c>
      <c r="CH65" s="4">
        <f t="shared" si="13"/>
        <v>87.081024292996489</v>
      </c>
    </row>
    <row r="66" spans="1:86">
      <c r="A66" s="2">
        <v>42439</v>
      </c>
      <c r="B66" s="32">
        <v>0.4526688425925926</v>
      </c>
      <c r="C66" s="4">
        <v>12.005000000000001</v>
      </c>
      <c r="D66" s="4">
        <v>3.7694999999999999</v>
      </c>
      <c r="E66" s="4" t="s">
        <v>155</v>
      </c>
      <c r="F66" s="4">
        <v>37694.809159999997</v>
      </c>
      <c r="G66" s="4">
        <v>813.6</v>
      </c>
      <c r="H66" s="4">
        <v>-22.2</v>
      </c>
      <c r="I66" s="4">
        <v>2466.1999999999998</v>
      </c>
      <c r="K66" s="4">
        <v>0</v>
      </c>
      <c r="L66" s="4">
        <v>147</v>
      </c>
      <c r="M66" s="4">
        <v>0.85229999999999995</v>
      </c>
      <c r="N66" s="4">
        <v>10.231299999999999</v>
      </c>
      <c r="O66" s="4">
        <v>3.2126000000000001</v>
      </c>
      <c r="P66" s="4">
        <v>693.44050000000004</v>
      </c>
      <c r="Q66" s="4">
        <v>0</v>
      </c>
      <c r="R66" s="4">
        <v>693.4</v>
      </c>
      <c r="S66" s="4">
        <v>676.97760000000005</v>
      </c>
      <c r="T66" s="4">
        <v>0</v>
      </c>
      <c r="U66" s="4">
        <v>677</v>
      </c>
      <c r="V66" s="4">
        <v>2466.248</v>
      </c>
      <c r="Y66" s="4">
        <v>125.676</v>
      </c>
      <c r="Z66" s="4">
        <v>0</v>
      </c>
      <c r="AA66" s="4">
        <v>0</v>
      </c>
      <c r="AB66" s="4" t="s">
        <v>384</v>
      </c>
      <c r="AC66" s="4">
        <v>0</v>
      </c>
      <c r="AD66" s="4">
        <v>11.8</v>
      </c>
      <c r="AE66" s="4">
        <v>847</v>
      </c>
      <c r="AF66" s="4">
        <v>870</v>
      </c>
      <c r="AG66" s="4">
        <v>828</v>
      </c>
      <c r="AH66" s="4">
        <v>61.3</v>
      </c>
      <c r="AI66" s="4">
        <v>69.83</v>
      </c>
      <c r="AJ66" s="4">
        <v>1.6</v>
      </c>
      <c r="AK66" s="4">
        <v>983</v>
      </c>
      <c r="AL66" s="4">
        <v>21.3</v>
      </c>
      <c r="AM66" s="4">
        <v>0</v>
      </c>
      <c r="AN66" s="4">
        <v>24</v>
      </c>
      <c r="AO66" s="4">
        <v>189.6</v>
      </c>
      <c r="AP66" s="4">
        <v>189</v>
      </c>
      <c r="AQ66" s="4">
        <v>1.5</v>
      </c>
      <c r="AR66" s="4">
        <v>195</v>
      </c>
      <c r="AS66" s="4" t="s">
        <v>155</v>
      </c>
      <c r="AT66" s="4">
        <v>1</v>
      </c>
      <c r="AU66" s="5">
        <v>0.66057870370370375</v>
      </c>
      <c r="AV66" s="4">
        <v>47.161788999999999</v>
      </c>
      <c r="AW66" s="4">
        <v>-88.484041000000005</v>
      </c>
      <c r="AX66" s="4">
        <v>310</v>
      </c>
      <c r="AY66" s="4">
        <v>36.1</v>
      </c>
      <c r="AZ66" s="4">
        <v>12</v>
      </c>
      <c r="BA66" s="4">
        <v>12</v>
      </c>
      <c r="BB66" s="4" t="s">
        <v>421</v>
      </c>
      <c r="BC66" s="4">
        <v>2.6820179999999998</v>
      </c>
      <c r="BD66" s="4">
        <v>1.001199</v>
      </c>
      <c r="BE66" s="4">
        <v>3.3856139999999999</v>
      </c>
      <c r="BF66" s="4">
        <v>14.063000000000001</v>
      </c>
      <c r="BG66" s="4">
        <v>12.86</v>
      </c>
      <c r="BH66" s="4">
        <v>0.91</v>
      </c>
      <c r="BI66" s="4">
        <v>17.332999999999998</v>
      </c>
      <c r="BJ66" s="4">
        <v>2266.038</v>
      </c>
      <c r="BK66" s="4">
        <v>452.86900000000003</v>
      </c>
      <c r="BL66" s="4">
        <v>16.084</v>
      </c>
      <c r="BM66" s="4">
        <v>0</v>
      </c>
      <c r="BN66" s="4">
        <v>16.084</v>
      </c>
      <c r="BO66" s="4">
        <v>15.702</v>
      </c>
      <c r="BP66" s="4">
        <v>0</v>
      </c>
      <c r="BQ66" s="4">
        <v>15.702</v>
      </c>
      <c r="BR66" s="4">
        <v>18.062100000000001</v>
      </c>
      <c r="BU66" s="4">
        <v>5.5220000000000002</v>
      </c>
      <c r="BW66" s="4">
        <v>0</v>
      </c>
      <c r="BX66" s="4">
        <v>0.34398099999999998</v>
      </c>
      <c r="BY66" s="4">
        <v>-5</v>
      </c>
      <c r="BZ66" s="4">
        <v>0.62322599999999995</v>
      </c>
      <c r="CA66" s="4">
        <v>8.4060360000000003</v>
      </c>
      <c r="CB66" s="4">
        <v>12.589164999999999</v>
      </c>
      <c r="CC66" s="4">
        <f t="shared" si="9"/>
        <v>2.2208747112</v>
      </c>
      <c r="CE66" s="4">
        <f t="shared" si="10"/>
        <v>14229.152563009897</v>
      </c>
      <c r="CF66" s="4">
        <f t="shared" si="11"/>
        <v>2843.7043386111482</v>
      </c>
      <c r="CG66" s="4">
        <f t="shared" si="12"/>
        <v>98.597708222183996</v>
      </c>
      <c r="CH66" s="4">
        <f t="shared" si="13"/>
        <v>113.41750513819321</v>
      </c>
    </row>
    <row r="67" spans="1:86">
      <c r="A67" s="2">
        <v>42439</v>
      </c>
      <c r="B67" s="32">
        <v>0.4526804166666667</v>
      </c>
      <c r="C67" s="4">
        <v>12.757</v>
      </c>
      <c r="D67" s="4">
        <v>2.9186999999999999</v>
      </c>
      <c r="E67" s="4" t="s">
        <v>155</v>
      </c>
      <c r="F67" s="4">
        <v>29186.505332000001</v>
      </c>
      <c r="G67" s="4">
        <v>1029.9000000000001</v>
      </c>
      <c r="H67" s="4">
        <v>-12.3</v>
      </c>
      <c r="I67" s="4">
        <v>2046.4</v>
      </c>
      <c r="K67" s="4">
        <v>0</v>
      </c>
      <c r="L67" s="4">
        <v>134</v>
      </c>
      <c r="M67" s="4">
        <v>0.70789999999999997</v>
      </c>
      <c r="N67" s="4">
        <v>9.0303000000000004</v>
      </c>
      <c r="O67" s="4">
        <v>2.0661</v>
      </c>
      <c r="P67" s="4">
        <v>729.05060000000003</v>
      </c>
      <c r="Q67" s="4">
        <v>0</v>
      </c>
      <c r="R67" s="4">
        <v>729.1</v>
      </c>
      <c r="S67" s="4">
        <v>-189.31489999999999</v>
      </c>
      <c r="T67" s="4">
        <v>0</v>
      </c>
      <c r="U67" s="4">
        <v>-189.3</v>
      </c>
      <c r="V67" s="4">
        <v>2046.4473</v>
      </c>
      <c r="Y67" s="4">
        <v>94.924000000000007</v>
      </c>
      <c r="Z67" s="4">
        <v>0</v>
      </c>
      <c r="AA67" s="4">
        <v>0</v>
      </c>
      <c r="AB67" s="4" t="s">
        <v>384</v>
      </c>
      <c r="AC67" s="4">
        <v>0</v>
      </c>
      <c r="AD67" s="4">
        <v>11.8</v>
      </c>
      <c r="AE67" s="4">
        <v>846</v>
      </c>
      <c r="AF67" s="4">
        <v>869</v>
      </c>
      <c r="AG67" s="4">
        <v>827</v>
      </c>
      <c r="AH67" s="4">
        <v>100</v>
      </c>
      <c r="AI67" s="4">
        <v>1107.1300000000001</v>
      </c>
      <c r="AJ67" s="4">
        <v>25.43</v>
      </c>
      <c r="AK67" s="4">
        <v>983</v>
      </c>
      <c r="AL67" s="4">
        <v>60</v>
      </c>
      <c r="AM67" s="4">
        <v>0</v>
      </c>
      <c r="AN67" s="4">
        <v>24</v>
      </c>
      <c r="AO67" s="4">
        <v>190</v>
      </c>
      <c r="AP67" s="4">
        <v>189.6</v>
      </c>
      <c r="AQ67" s="4">
        <v>1.7</v>
      </c>
      <c r="AR67" s="4">
        <v>195</v>
      </c>
      <c r="AS67" s="4" t="s">
        <v>155</v>
      </c>
      <c r="AT67" s="4">
        <v>1</v>
      </c>
      <c r="AU67" s="5">
        <v>0.66059027777777779</v>
      </c>
      <c r="AV67" s="4">
        <v>47.161929000000001</v>
      </c>
      <c r="AW67" s="4">
        <v>-88.484105999999997</v>
      </c>
      <c r="AX67" s="4">
        <v>310.3</v>
      </c>
      <c r="AY67" s="4">
        <v>35.799999999999997</v>
      </c>
      <c r="AZ67" s="4">
        <v>12</v>
      </c>
      <c r="BA67" s="4">
        <v>12</v>
      </c>
      <c r="BB67" s="4" t="s">
        <v>421</v>
      </c>
      <c r="BC67" s="4">
        <v>1.1977979999999999</v>
      </c>
      <c r="BD67" s="4">
        <v>1.1000000000000001</v>
      </c>
      <c r="BE67" s="4">
        <v>2.1966969999999999</v>
      </c>
      <c r="BF67" s="4">
        <v>14.063000000000001</v>
      </c>
      <c r="BG67" s="4">
        <v>13.09</v>
      </c>
      <c r="BH67" s="4">
        <v>0.93</v>
      </c>
      <c r="BI67" s="4">
        <v>41.265000000000001</v>
      </c>
      <c r="BJ67" s="4">
        <v>2422.9270000000001</v>
      </c>
      <c r="BK67" s="4">
        <v>352.827</v>
      </c>
      <c r="BL67" s="4">
        <v>20.484999999999999</v>
      </c>
      <c r="BM67" s="4">
        <v>0</v>
      </c>
      <c r="BN67" s="4">
        <v>20.484999999999999</v>
      </c>
      <c r="BO67" s="4">
        <v>-5.319</v>
      </c>
      <c r="BP67" s="4">
        <v>0</v>
      </c>
      <c r="BQ67" s="4">
        <v>-5.319</v>
      </c>
      <c r="BR67" s="4">
        <v>18.156600000000001</v>
      </c>
      <c r="BU67" s="4">
        <v>5.0529999999999999</v>
      </c>
      <c r="BW67" s="4">
        <v>0</v>
      </c>
      <c r="BX67" s="4">
        <v>0.36941499999999999</v>
      </c>
      <c r="BY67" s="4">
        <v>-5</v>
      </c>
      <c r="BZ67" s="4">
        <v>0.624</v>
      </c>
      <c r="CA67" s="4">
        <v>9.0275789999999994</v>
      </c>
      <c r="CB67" s="4">
        <v>12.604799999999999</v>
      </c>
      <c r="CC67" s="4">
        <f t="shared" si="9"/>
        <v>2.3850863717999999</v>
      </c>
      <c r="CE67" s="4">
        <f t="shared" si="10"/>
        <v>16339.254183088549</v>
      </c>
      <c r="CF67" s="4">
        <f t="shared" si="11"/>
        <v>2379.3246910272505</v>
      </c>
      <c r="CG67" s="4">
        <f t="shared" si="12"/>
        <v>-35.869216447646998</v>
      </c>
      <c r="CH67" s="4">
        <f t="shared" si="13"/>
        <v>122.44087523093579</v>
      </c>
    </row>
    <row r="68" spans="1:86">
      <c r="A68" s="2">
        <v>42439</v>
      </c>
      <c r="B68" s="32">
        <v>0.45269199074074074</v>
      </c>
      <c r="C68" s="4">
        <v>12.952999999999999</v>
      </c>
      <c r="D68" s="4">
        <v>2.3380000000000001</v>
      </c>
      <c r="E68" s="4" t="s">
        <v>155</v>
      </c>
      <c r="F68" s="4">
        <v>23379.669211</v>
      </c>
      <c r="G68" s="4">
        <v>1182.0999999999999</v>
      </c>
      <c r="H68" s="4">
        <v>-9.9</v>
      </c>
      <c r="I68" s="4">
        <v>1538.3</v>
      </c>
      <c r="K68" s="4">
        <v>0</v>
      </c>
      <c r="L68" s="4">
        <v>124</v>
      </c>
      <c r="M68" s="4">
        <v>0.71099999999999997</v>
      </c>
      <c r="N68" s="4">
        <v>9.2098999999999993</v>
      </c>
      <c r="O68" s="4">
        <v>1.6623000000000001</v>
      </c>
      <c r="P68" s="4">
        <v>840.50070000000005</v>
      </c>
      <c r="Q68" s="4">
        <v>0</v>
      </c>
      <c r="R68" s="4">
        <v>840.5</v>
      </c>
      <c r="S68" s="4">
        <v>-218.25550000000001</v>
      </c>
      <c r="T68" s="4">
        <v>0</v>
      </c>
      <c r="U68" s="4">
        <v>-218.3</v>
      </c>
      <c r="V68" s="4">
        <v>1538.3412000000001</v>
      </c>
      <c r="Y68" s="4">
        <v>88.435000000000002</v>
      </c>
      <c r="Z68" s="4">
        <v>0</v>
      </c>
      <c r="AA68" s="4">
        <v>0</v>
      </c>
      <c r="AB68" s="4" t="s">
        <v>384</v>
      </c>
      <c r="AC68" s="4">
        <v>0</v>
      </c>
      <c r="AD68" s="4">
        <v>11.8</v>
      </c>
      <c r="AE68" s="4">
        <v>846</v>
      </c>
      <c r="AF68" s="4">
        <v>870</v>
      </c>
      <c r="AG68" s="4">
        <v>829</v>
      </c>
      <c r="AH68" s="4">
        <v>100</v>
      </c>
      <c r="AI68" s="4">
        <v>1107.1300000000001</v>
      </c>
      <c r="AJ68" s="4">
        <v>25.43</v>
      </c>
      <c r="AK68" s="4">
        <v>983</v>
      </c>
      <c r="AL68" s="4">
        <v>60</v>
      </c>
      <c r="AM68" s="4">
        <v>0</v>
      </c>
      <c r="AN68" s="4">
        <v>24</v>
      </c>
      <c r="AO68" s="4">
        <v>190</v>
      </c>
      <c r="AP68" s="4">
        <v>190</v>
      </c>
      <c r="AQ68" s="4">
        <v>1.6</v>
      </c>
      <c r="AR68" s="4">
        <v>195</v>
      </c>
      <c r="AS68" s="4" t="s">
        <v>155</v>
      </c>
      <c r="AT68" s="4">
        <v>1</v>
      </c>
      <c r="AU68" s="5">
        <v>0.66060185185185183</v>
      </c>
      <c r="AV68" s="4">
        <v>47.16207</v>
      </c>
      <c r="AW68" s="4">
        <v>-88.484157999999994</v>
      </c>
      <c r="AX68" s="4">
        <v>310.5</v>
      </c>
      <c r="AY68" s="4">
        <v>36</v>
      </c>
      <c r="AZ68" s="4">
        <v>12</v>
      </c>
      <c r="BA68" s="4">
        <v>12</v>
      </c>
      <c r="BB68" s="4" t="s">
        <v>421</v>
      </c>
      <c r="BC68" s="4">
        <v>1</v>
      </c>
      <c r="BD68" s="4">
        <v>1.1000000000000001</v>
      </c>
      <c r="BE68" s="4">
        <v>1.9</v>
      </c>
      <c r="BF68" s="4">
        <v>14.063000000000001</v>
      </c>
      <c r="BG68" s="4">
        <v>13.52</v>
      </c>
      <c r="BH68" s="4">
        <v>0.96</v>
      </c>
      <c r="BI68" s="4">
        <v>40.643999999999998</v>
      </c>
      <c r="BJ68" s="4">
        <v>2532.9290000000001</v>
      </c>
      <c r="BK68" s="4">
        <v>290.98</v>
      </c>
      <c r="BL68" s="4">
        <v>24.207000000000001</v>
      </c>
      <c r="BM68" s="4">
        <v>0</v>
      </c>
      <c r="BN68" s="4">
        <v>24.207000000000001</v>
      </c>
      <c r="BO68" s="4">
        <v>-6.2859999999999996</v>
      </c>
      <c r="BP68" s="4">
        <v>0</v>
      </c>
      <c r="BQ68" s="4">
        <v>-6.2859999999999996</v>
      </c>
      <c r="BR68" s="4">
        <v>13.99</v>
      </c>
      <c r="BU68" s="4">
        <v>4.8250000000000002</v>
      </c>
      <c r="BW68" s="4">
        <v>0</v>
      </c>
      <c r="BX68" s="4">
        <v>0.35996099999999998</v>
      </c>
      <c r="BY68" s="4">
        <v>-5</v>
      </c>
      <c r="BZ68" s="4">
        <v>0.624</v>
      </c>
      <c r="CA68" s="4">
        <v>8.7965479999999996</v>
      </c>
      <c r="CB68" s="4">
        <v>12.604799999999999</v>
      </c>
      <c r="CC68" s="4">
        <f t="shared" si="9"/>
        <v>2.3240479815999997</v>
      </c>
      <c r="CE68" s="4">
        <f t="shared" si="10"/>
        <v>16643.930552231723</v>
      </c>
      <c r="CF68" s="4">
        <f t="shared" si="11"/>
        <v>1912.0357941688801</v>
      </c>
      <c r="CG68" s="4">
        <f t="shared" si="12"/>
        <v>-41.305440243815994</v>
      </c>
      <c r="CH68" s="4">
        <f t="shared" si="13"/>
        <v>91.928588770440001</v>
      </c>
    </row>
    <row r="69" spans="1:86">
      <c r="A69" s="2">
        <v>42439</v>
      </c>
      <c r="B69" s="32">
        <v>0.45270356481481483</v>
      </c>
      <c r="C69" s="4">
        <v>13.147</v>
      </c>
      <c r="D69" s="4">
        <v>2.1522000000000001</v>
      </c>
      <c r="E69" s="4" t="s">
        <v>155</v>
      </c>
      <c r="F69" s="4">
        <v>21522.162850000001</v>
      </c>
      <c r="G69" s="4">
        <v>1275.2</v>
      </c>
      <c r="H69" s="4">
        <v>-9.6999999999999993</v>
      </c>
      <c r="I69" s="4">
        <v>1431.5</v>
      </c>
      <c r="K69" s="4">
        <v>0</v>
      </c>
      <c r="L69" s="4">
        <v>120</v>
      </c>
      <c r="M69" s="4">
        <v>0.71130000000000004</v>
      </c>
      <c r="N69" s="4">
        <v>9.3513999999999999</v>
      </c>
      <c r="O69" s="4">
        <v>1.5308999999999999</v>
      </c>
      <c r="P69" s="4">
        <v>907.09540000000004</v>
      </c>
      <c r="Q69" s="4">
        <v>0</v>
      </c>
      <c r="R69" s="4">
        <v>907.1</v>
      </c>
      <c r="S69" s="4">
        <v>-235.54839999999999</v>
      </c>
      <c r="T69" s="4">
        <v>0</v>
      </c>
      <c r="U69" s="4">
        <v>-235.5</v>
      </c>
      <c r="V69" s="4">
        <v>1431.45</v>
      </c>
      <c r="Y69" s="4">
        <v>85.54</v>
      </c>
      <c r="Z69" s="4">
        <v>0</v>
      </c>
      <c r="AA69" s="4">
        <v>0</v>
      </c>
      <c r="AB69" s="4" t="s">
        <v>384</v>
      </c>
      <c r="AC69" s="4">
        <v>0</v>
      </c>
      <c r="AD69" s="4">
        <v>11.8</v>
      </c>
      <c r="AE69" s="4">
        <v>846</v>
      </c>
      <c r="AF69" s="4">
        <v>869</v>
      </c>
      <c r="AG69" s="4">
        <v>830</v>
      </c>
      <c r="AH69" s="4">
        <v>100</v>
      </c>
      <c r="AI69" s="4">
        <v>1107.1300000000001</v>
      </c>
      <c r="AJ69" s="4">
        <v>25.43</v>
      </c>
      <c r="AK69" s="4">
        <v>983</v>
      </c>
      <c r="AL69" s="4">
        <v>60</v>
      </c>
      <c r="AM69" s="4">
        <v>0</v>
      </c>
      <c r="AN69" s="4">
        <v>24</v>
      </c>
      <c r="AO69" s="4">
        <v>190</v>
      </c>
      <c r="AP69" s="4">
        <v>190</v>
      </c>
      <c r="AQ69" s="4">
        <v>1.8</v>
      </c>
      <c r="AR69" s="4">
        <v>195</v>
      </c>
      <c r="AS69" s="4" t="s">
        <v>155</v>
      </c>
      <c r="AT69" s="4">
        <v>1</v>
      </c>
      <c r="AU69" s="5">
        <v>0.66061342592592587</v>
      </c>
      <c r="AV69" s="4">
        <v>47.162210000000002</v>
      </c>
      <c r="AW69" s="4">
        <v>-88.484207999999995</v>
      </c>
      <c r="AX69" s="4">
        <v>310.60000000000002</v>
      </c>
      <c r="AY69" s="4">
        <v>37.9</v>
      </c>
      <c r="AZ69" s="4">
        <v>12</v>
      </c>
      <c r="BA69" s="4">
        <v>12</v>
      </c>
      <c r="BB69" s="4" t="s">
        <v>421</v>
      </c>
      <c r="BC69" s="4">
        <v>1</v>
      </c>
      <c r="BD69" s="4">
        <v>1.1012</v>
      </c>
      <c r="BE69" s="4">
        <v>1.9012</v>
      </c>
      <c r="BF69" s="4">
        <v>14.063000000000001</v>
      </c>
      <c r="BG69" s="4">
        <v>13.55</v>
      </c>
      <c r="BH69" s="4">
        <v>0.96</v>
      </c>
      <c r="BI69" s="4">
        <v>40.584000000000003</v>
      </c>
      <c r="BJ69" s="4">
        <v>2571.9899999999998</v>
      </c>
      <c r="BK69" s="4">
        <v>267.99200000000002</v>
      </c>
      <c r="BL69" s="4">
        <v>26.126999999999999</v>
      </c>
      <c r="BM69" s="4">
        <v>0</v>
      </c>
      <c r="BN69" s="4">
        <v>26.126999999999999</v>
      </c>
      <c r="BO69" s="4">
        <v>-6.7839999999999998</v>
      </c>
      <c r="BP69" s="4">
        <v>0</v>
      </c>
      <c r="BQ69" s="4">
        <v>-6.7839999999999998</v>
      </c>
      <c r="BR69" s="4">
        <v>13.018700000000001</v>
      </c>
      <c r="BU69" s="4">
        <v>4.6680000000000001</v>
      </c>
      <c r="BW69" s="4">
        <v>0</v>
      </c>
      <c r="BX69" s="4">
        <v>0.36193700000000001</v>
      </c>
      <c r="BY69" s="4">
        <v>-5</v>
      </c>
      <c r="BZ69" s="4">
        <v>0.62583800000000001</v>
      </c>
      <c r="CA69" s="4">
        <v>8.8448340000000005</v>
      </c>
      <c r="CB69" s="4">
        <v>12.641923999999999</v>
      </c>
      <c r="CC69" s="4">
        <f t="shared" si="9"/>
        <v>2.3368051427999998</v>
      </c>
      <c r="CE69" s="4">
        <f t="shared" si="10"/>
        <v>16993.371975946018</v>
      </c>
      <c r="CF69" s="4">
        <f t="shared" si="11"/>
        <v>1770.6475307360163</v>
      </c>
      <c r="CG69" s="4">
        <f t="shared" si="12"/>
        <v>-44.822505330432001</v>
      </c>
      <c r="CH69" s="4">
        <f t="shared" si="13"/>
        <v>86.015735575662617</v>
      </c>
    </row>
    <row r="70" spans="1:86">
      <c r="A70" s="2">
        <v>42439</v>
      </c>
      <c r="B70" s="32">
        <v>0.45271513888888887</v>
      </c>
      <c r="C70" s="4">
        <v>13.353999999999999</v>
      </c>
      <c r="D70" s="4">
        <v>1.7137</v>
      </c>
      <c r="E70" s="4" t="s">
        <v>155</v>
      </c>
      <c r="F70" s="4">
        <v>17136.849200000001</v>
      </c>
      <c r="G70" s="4">
        <v>1307.4000000000001</v>
      </c>
      <c r="H70" s="4">
        <v>-12.9</v>
      </c>
      <c r="I70" s="4">
        <v>1279.5999999999999</v>
      </c>
      <c r="K70" s="4">
        <v>0</v>
      </c>
      <c r="L70" s="4">
        <v>111</v>
      </c>
      <c r="M70" s="4">
        <v>0.71319999999999995</v>
      </c>
      <c r="N70" s="4">
        <v>9.5243000000000002</v>
      </c>
      <c r="O70" s="4">
        <v>1.2222999999999999</v>
      </c>
      <c r="P70" s="4">
        <v>932.47739999999999</v>
      </c>
      <c r="Q70" s="4">
        <v>0</v>
      </c>
      <c r="R70" s="4">
        <v>932.5</v>
      </c>
      <c r="S70" s="4">
        <v>-242.13939999999999</v>
      </c>
      <c r="T70" s="4">
        <v>0</v>
      </c>
      <c r="U70" s="4">
        <v>-242.1</v>
      </c>
      <c r="V70" s="4">
        <v>1279.6398999999999</v>
      </c>
      <c r="Y70" s="4">
        <v>79.430000000000007</v>
      </c>
      <c r="Z70" s="4">
        <v>0</v>
      </c>
      <c r="AA70" s="4">
        <v>0</v>
      </c>
      <c r="AB70" s="4" t="s">
        <v>384</v>
      </c>
      <c r="AC70" s="4">
        <v>0</v>
      </c>
      <c r="AD70" s="4">
        <v>11.8</v>
      </c>
      <c r="AE70" s="4">
        <v>847</v>
      </c>
      <c r="AF70" s="4">
        <v>868</v>
      </c>
      <c r="AG70" s="4">
        <v>831</v>
      </c>
      <c r="AH70" s="4">
        <v>100</v>
      </c>
      <c r="AI70" s="4">
        <v>1107.1300000000001</v>
      </c>
      <c r="AJ70" s="4">
        <v>25.43</v>
      </c>
      <c r="AK70" s="4">
        <v>983</v>
      </c>
      <c r="AL70" s="4">
        <v>60</v>
      </c>
      <c r="AM70" s="4">
        <v>0</v>
      </c>
      <c r="AN70" s="4">
        <v>24</v>
      </c>
      <c r="AO70" s="4">
        <v>190</v>
      </c>
      <c r="AP70" s="4">
        <v>190</v>
      </c>
      <c r="AQ70" s="4">
        <v>1.9</v>
      </c>
      <c r="AR70" s="4">
        <v>195</v>
      </c>
      <c r="AS70" s="4" t="s">
        <v>155</v>
      </c>
      <c r="AT70" s="4">
        <v>1</v>
      </c>
      <c r="AU70" s="5">
        <v>0.66062500000000002</v>
      </c>
      <c r="AV70" s="4">
        <v>47.162365000000001</v>
      </c>
      <c r="AW70" s="4">
        <v>-88.484210000000004</v>
      </c>
      <c r="AX70" s="4">
        <v>310.7</v>
      </c>
      <c r="AY70" s="4">
        <v>39.1</v>
      </c>
      <c r="AZ70" s="4">
        <v>12</v>
      </c>
      <c r="BA70" s="4">
        <v>11</v>
      </c>
      <c r="BB70" s="4" t="s">
        <v>440</v>
      </c>
      <c r="BC70" s="4">
        <v>0.99880000000000002</v>
      </c>
      <c r="BD70" s="4">
        <v>1.2</v>
      </c>
      <c r="BE70" s="4">
        <v>1.9952000000000001</v>
      </c>
      <c r="BF70" s="4">
        <v>14.063000000000001</v>
      </c>
      <c r="BG70" s="4">
        <v>13.82</v>
      </c>
      <c r="BH70" s="4">
        <v>0.98</v>
      </c>
      <c r="BI70" s="4">
        <v>40.206000000000003</v>
      </c>
      <c r="BJ70" s="4">
        <v>2656.0219999999999</v>
      </c>
      <c r="BK70" s="4">
        <v>216.94</v>
      </c>
      <c r="BL70" s="4">
        <v>27.231999999999999</v>
      </c>
      <c r="BM70" s="4">
        <v>0</v>
      </c>
      <c r="BN70" s="4">
        <v>27.231999999999999</v>
      </c>
      <c r="BO70" s="4">
        <v>-7.0709999999999997</v>
      </c>
      <c r="BP70" s="4">
        <v>0</v>
      </c>
      <c r="BQ70" s="4">
        <v>-7.0709999999999997</v>
      </c>
      <c r="BR70" s="4">
        <v>11.8</v>
      </c>
      <c r="BU70" s="4">
        <v>4.3949999999999996</v>
      </c>
      <c r="BW70" s="4">
        <v>0</v>
      </c>
      <c r="BX70" s="4">
        <v>0.39984500000000001</v>
      </c>
      <c r="BY70" s="4">
        <v>-5</v>
      </c>
      <c r="BZ70" s="4">
        <v>0.62454799999999999</v>
      </c>
      <c r="CA70" s="4">
        <v>9.7712120000000002</v>
      </c>
      <c r="CB70" s="4">
        <v>12.615869999999999</v>
      </c>
      <c r="CC70" s="4">
        <f t="shared" si="9"/>
        <v>2.5815542103999998</v>
      </c>
      <c r="CE70" s="4">
        <f t="shared" si="10"/>
        <v>19386.557866882005</v>
      </c>
      <c r="CF70" s="4">
        <f t="shared" si="11"/>
        <v>1583.4657482661598</v>
      </c>
      <c r="CG70" s="4">
        <f t="shared" si="12"/>
        <v>-51.611903318843993</v>
      </c>
      <c r="CH70" s="4">
        <f t="shared" si="13"/>
        <v>86.129325295200005</v>
      </c>
    </row>
    <row r="71" spans="1:86">
      <c r="A71" s="2">
        <v>42439</v>
      </c>
      <c r="B71" s="32">
        <v>0.45272671296296302</v>
      </c>
      <c r="C71" s="4">
        <v>13.327</v>
      </c>
      <c r="D71" s="4">
        <v>2.048</v>
      </c>
      <c r="E71" s="4" t="s">
        <v>155</v>
      </c>
      <c r="F71" s="4">
        <v>20479.626319999999</v>
      </c>
      <c r="G71" s="4">
        <v>1258.4000000000001</v>
      </c>
      <c r="H71" s="4">
        <v>-12.9</v>
      </c>
      <c r="I71" s="4">
        <v>1168.5</v>
      </c>
      <c r="K71" s="4">
        <v>0</v>
      </c>
      <c r="L71" s="4">
        <v>110</v>
      </c>
      <c r="M71" s="4">
        <v>0.71120000000000005</v>
      </c>
      <c r="N71" s="4">
        <v>9.4781999999999993</v>
      </c>
      <c r="O71" s="4">
        <v>1.4564999999999999</v>
      </c>
      <c r="P71" s="4">
        <v>894.97460000000001</v>
      </c>
      <c r="Q71" s="4">
        <v>0</v>
      </c>
      <c r="R71" s="4">
        <v>895</v>
      </c>
      <c r="S71" s="4">
        <v>-232.40090000000001</v>
      </c>
      <c r="T71" s="4">
        <v>0</v>
      </c>
      <c r="U71" s="4">
        <v>-232.4</v>
      </c>
      <c r="V71" s="4">
        <v>1168.4608000000001</v>
      </c>
      <c r="Y71" s="4">
        <v>78.484999999999999</v>
      </c>
      <c r="Z71" s="4">
        <v>0</v>
      </c>
      <c r="AA71" s="4">
        <v>0</v>
      </c>
      <c r="AB71" s="4" t="s">
        <v>384</v>
      </c>
      <c r="AC71" s="4">
        <v>0</v>
      </c>
      <c r="AD71" s="4">
        <v>11.8</v>
      </c>
      <c r="AE71" s="4">
        <v>847</v>
      </c>
      <c r="AF71" s="4">
        <v>869</v>
      </c>
      <c r="AG71" s="4">
        <v>831</v>
      </c>
      <c r="AH71" s="4">
        <v>100</v>
      </c>
      <c r="AI71" s="4">
        <v>1107.1300000000001</v>
      </c>
      <c r="AJ71" s="4">
        <v>25.43</v>
      </c>
      <c r="AK71" s="4">
        <v>983</v>
      </c>
      <c r="AL71" s="4">
        <v>60</v>
      </c>
      <c r="AM71" s="4">
        <v>0</v>
      </c>
      <c r="AN71" s="4">
        <v>24</v>
      </c>
      <c r="AO71" s="4">
        <v>190</v>
      </c>
      <c r="AP71" s="4">
        <v>190</v>
      </c>
      <c r="AQ71" s="4">
        <v>1.8</v>
      </c>
      <c r="AR71" s="4">
        <v>195</v>
      </c>
      <c r="AS71" s="4" t="s">
        <v>155</v>
      </c>
      <c r="AT71" s="4">
        <v>1</v>
      </c>
      <c r="AU71" s="5">
        <v>0.66063657407407406</v>
      </c>
      <c r="AV71" s="4">
        <v>47.162525000000002</v>
      </c>
      <c r="AW71" s="4">
        <v>-88.484202999999994</v>
      </c>
      <c r="AX71" s="4">
        <v>310.89999999999998</v>
      </c>
      <c r="AY71" s="4">
        <v>38.299999999999997</v>
      </c>
      <c r="AZ71" s="4">
        <v>12</v>
      </c>
      <c r="BA71" s="4">
        <v>11</v>
      </c>
      <c r="BB71" s="4" t="s">
        <v>440</v>
      </c>
      <c r="BC71" s="4">
        <v>0.90600000000000003</v>
      </c>
      <c r="BD71" s="4">
        <v>1.1976</v>
      </c>
      <c r="BE71" s="4">
        <v>1.6060000000000001</v>
      </c>
      <c r="BF71" s="4">
        <v>14.063000000000001</v>
      </c>
      <c r="BG71" s="4">
        <v>13.53</v>
      </c>
      <c r="BH71" s="4">
        <v>0.96</v>
      </c>
      <c r="BI71" s="4">
        <v>40.606999999999999</v>
      </c>
      <c r="BJ71" s="4">
        <v>2600.6950000000002</v>
      </c>
      <c r="BK71" s="4">
        <v>254.363</v>
      </c>
      <c r="BL71" s="4">
        <v>25.716000000000001</v>
      </c>
      <c r="BM71" s="4">
        <v>0</v>
      </c>
      <c r="BN71" s="4">
        <v>25.716000000000001</v>
      </c>
      <c r="BO71" s="4">
        <v>-6.6779999999999999</v>
      </c>
      <c r="BP71" s="4">
        <v>0</v>
      </c>
      <c r="BQ71" s="4">
        <v>-6.6779999999999999</v>
      </c>
      <c r="BR71" s="4">
        <v>10.601699999999999</v>
      </c>
      <c r="BU71" s="4">
        <v>4.2729999999999997</v>
      </c>
      <c r="BW71" s="4">
        <v>0</v>
      </c>
      <c r="BX71" s="4">
        <v>0.482622</v>
      </c>
      <c r="BY71" s="4">
        <v>-5</v>
      </c>
      <c r="BZ71" s="4">
        <v>0.623</v>
      </c>
      <c r="CA71" s="4">
        <v>11.794074999999999</v>
      </c>
      <c r="CB71" s="4">
        <v>12.5846</v>
      </c>
      <c r="CC71" s="4">
        <f t="shared" si="9"/>
        <v>3.1159946149999995</v>
      </c>
      <c r="CE71" s="4">
        <f t="shared" si="10"/>
        <v>22912.575535947373</v>
      </c>
      <c r="CF71" s="4">
        <f t="shared" si="11"/>
        <v>2240.9822955210748</v>
      </c>
      <c r="CG71" s="4">
        <f t="shared" si="12"/>
        <v>-58.834342138949999</v>
      </c>
      <c r="CH71" s="4">
        <f t="shared" si="13"/>
        <v>93.402821960842488</v>
      </c>
    </row>
    <row r="72" spans="1:86">
      <c r="A72" s="2">
        <v>42439</v>
      </c>
      <c r="B72" s="32">
        <v>0.45273828703703706</v>
      </c>
      <c r="C72" s="4">
        <v>12.922000000000001</v>
      </c>
      <c r="D72" s="4">
        <v>2.1716000000000002</v>
      </c>
      <c r="E72" s="4" t="s">
        <v>155</v>
      </c>
      <c r="F72" s="4">
        <v>21716.260575</v>
      </c>
      <c r="G72" s="4">
        <v>1185.5</v>
      </c>
      <c r="H72" s="4">
        <v>-3.4</v>
      </c>
      <c r="I72" s="4">
        <v>1420.7</v>
      </c>
      <c r="K72" s="4">
        <v>0</v>
      </c>
      <c r="L72" s="4">
        <v>110</v>
      </c>
      <c r="M72" s="4">
        <v>0.71260000000000001</v>
      </c>
      <c r="N72" s="4">
        <v>9.2081999999999997</v>
      </c>
      <c r="O72" s="4">
        <v>1.5475000000000001</v>
      </c>
      <c r="P72" s="4">
        <v>844.79480000000001</v>
      </c>
      <c r="Q72" s="4">
        <v>0</v>
      </c>
      <c r="R72" s="4">
        <v>844.8</v>
      </c>
      <c r="S72" s="4">
        <v>-219.3706</v>
      </c>
      <c r="T72" s="4">
        <v>0</v>
      </c>
      <c r="U72" s="4">
        <v>-219.4</v>
      </c>
      <c r="V72" s="4">
        <v>1420.7118</v>
      </c>
      <c r="Y72" s="4">
        <v>78.653000000000006</v>
      </c>
      <c r="Z72" s="4">
        <v>0</v>
      </c>
      <c r="AA72" s="4">
        <v>0</v>
      </c>
      <c r="AB72" s="4" t="s">
        <v>384</v>
      </c>
      <c r="AC72" s="4">
        <v>0</v>
      </c>
      <c r="AD72" s="4">
        <v>11.8</v>
      </c>
      <c r="AE72" s="4">
        <v>846</v>
      </c>
      <c r="AF72" s="4">
        <v>870</v>
      </c>
      <c r="AG72" s="4">
        <v>830</v>
      </c>
      <c r="AH72" s="4">
        <v>100</v>
      </c>
      <c r="AI72" s="4">
        <v>1107.1300000000001</v>
      </c>
      <c r="AJ72" s="4">
        <v>25.43</v>
      </c>
      <c r="AK72" s="4">
        <v>983</v>
      </c>
      <c r="AL72" s="4">
        <v>60</v>
      </c>
      <c r="AM72" s="4">
        <v>0</v>
      </c>
      <c r="AN72" s="4">
        <v>24</v>
      </c>
      <c r="AO72" s="4">
        <v>190</v>
      </c>
      <c r="AP72" s="4">
        <v>190</v>
      </c>
      <c r="AQ72" s="4">
        <v>1.9</v>
      </c>
      <c r="AR72" s="4">
        <v>195</v>
      </c>
      <c r="AS72" s="4" t="s">
        <v>155</v>
      </c>
      <c r="AT72" s="4">
        <v>1</v>
      </c>
      <c r="AU72" s="5">
        <v>0.66064814814814821</v>
      </c>
      <c r="AV72" s="4">
        <v>47.162677000000002</v>
      </c>
      <c r="AW72" s="4">
        <v>-88.484182000000004</v>
      </c>
      <c r="AX72" s="4">
        <v>311.10000000000002</v>
      </c>
      <c r="AY72" s="4">
        <v>39.6</v>
      </c>
      <c r="AZ72" s="4">
        <v>12</v>
      </c>
      <c r="BA72" s="4">
        <v>11</v>
      </c>
      <c r="BB72" s="4" t="s">
        <v>440</v>
      </c>
      <c r="BC72" s="4">
        <v>1.4</v>
      </c>
      <c r="BD72" s="4">
        <v>1</v>
      </c>
      <c r="BE72" s="4">
        <v>2.1</v>
      </c>
      <c r="BF72" s="4">
        <v>14.063000000000001</v>
      </c>
      <c r="BG72" s="4">
        <v>13.72</v>
      </c>
      <c r="BH72" s="4">
        <v>0.98</v>
      </c>
      <c r="BI72" s="4">
        <v>40.335000000000001</v>
      </c>
      <c r="BJ72" s="4">
        <v>2562.3780000000002</v>
      </c>
      <c r="BK72" s="4">
        <v>274.07</v>
      </c>
      <c r="BL72" s="4">
        <v>24.617999999999999</v>
      </c>
      <c r="BM72" s="4">
        <v>0</v>
      </c>
      <c r="BN72" s="4">
        <v>24.617999999999999</v>
      </c>
      <c r="BO72" s="4">
        <v>-6.3929999999999998</v>
      </c>
      <c r="BP72" s="4">
        <v>0</v>
      </c>
      <c r="BQ72" s="4">
        <v>-6.3929999999999998</v>
      </c>
      <c r="BR72" s="4">
        <v>13.072800000000001</v>
      </c>
      <c r="BU72" s="4">
        <v>4.3419999999999996</v>
      </c>
      <c r="BW72" s="4">
        <v>0</v>
      </c>
      <c r="BX72" s="4">
        <v>0.487124</v>
      </c>
      <c r="BY72" s="4">
        <v>-5</v>
      </c>
      <c r="BZ72" s="4">
        <v>0.623</v>
      </c>
      <c r="CA72" s="4">
        <v>11.904093</v>
      </c>
      <c r="CB72" s="4">
        <v>12.5846</v>
      </c>
      <c r="CC72" s="4">
        <f t="shared" si="9"/>
        <v>3.1450613705999997</v>
      </c>
      <c r="CE72" s="4">
        <f t="shared" si="10"/>
        <v>22785.581151826038</v>
      </c>
      <c r="CF72" s="4">
        <f t="shared" si="11"/>
        <v>2437.1284120769701</v>
      </c>
      <c r="CG72" s="4">
        <f t="shared" si="12"/>
        <v>-56.848841312102998</v>
      </c>
      <c r="CH72" s="4">
        <f t="shared" si="13"/>
        <v>116.2480107468888</v>
      </c>
    </row>
    <row r="73" spans="1:86">
      <c r="A73" s="2">
        <v>42439</v>
      </c>
      <c r="B73" s="32">
        <v>0.4527498611111111</v>
      </c>
      <c r="C73" s="4">
        <v>13.526</v>
      </c>
      <c r="D73" s="4">
        <v>1.6672</v>
      </c>
      <c r="E73" s="4" t="s">
        <v>155</v>
      </c>
      <c r="F73" s="4">
        <v>16672.088815999999</v>
      </c>
      <c r="G73" s="4">
        <v>1132.8</v>
      </c>
      <c r="H73" s="4">
        <v>-5</v>
      </c>
      <c r="I73" s="4">
        <v>1339.5</v>
      </c>
      <c r="K73" s="4">
        <v>0</v>
      </c>
      <c r="L73" s="4">
        <v>99</v>
      </c>
      <c r="M73" s="4">
        <v>0.71250000000000002</v>
      </c>
      <c r="N73" s="4">
        <v>9.6377000000000006</v>
      </c>
      <c r="O73" s="4">
        <v>1.1879999999999999</v>
      </c>
      <c r="P73" s="4">
        <v>807.14970000000005</v>
      </c>
      <c r="Q73" s="4">
        <v>0</v>
      </c>
      <c r="R73" s="4">
        <v>807.1</v>
      </c>
      <c r="S73" s="4">
        <v>-209.59520000000001</v>
      </c>
      <c r="T73" s="4">
        <v>0</v>
      </c>
      <c r="U73" s="4">
        <v>-209.6</v>
      </c>
      <c r="V73" s="4">
        <v>1339.4638</v>
      </c>
      <c r="Y73" s="4">
        <v>70.573999999999998</v>
      </c>
      <c r="Z73" s="4">
        <v>0</v>
      </c>
      <c r="AA73" s="4">
        <v>0</v>
      </c>
      <c r="AB73" s="4" t="s">
        <v>384</v>
      </c>
      <c r="AC73" s="4">
        <v>0</v>
      </c>
      <c r="AD73" s="4">
        <v>11.7</v>
      </c>
      <c r="AE73" s="4">
        <v>847</v>
      </c>
      <c r="AF73" s="4">
        <v>870</v>
      </c>
      <c r="AG73" s="4">
        <v>830</v>
      </c>
      <c r="AH73" s="4">
        <v>100</v>
      </c>
      <c r="AI73" s="4">
        <v>1107.1300000000001</v>
      </c>
      <c r="AJ73" s="4">
        <v>25.43</v>
      </c>
      <c r="AK73" s="4">
        <v>983</v>
      </c>
      <c r="AL73" s="4">
        <v>60</v>
      </c>
      <c r="AM73" s="4">
        <v>0</v>
      </c>
      <c r="AN73" s="4">
        <v>24</v>
      </c>
      <c r="AO73" s="4">
        <v>190</v>
      </c>
      <c r="AP73" s="4">
        <v>189.4</v>
      </c>
      <c r="AQ73" s="4">
        <v>1.9</v>
      </c>
      <c r="AR73" s="4">
        <v>195</v>
      </c>
      <c r="AS73" s="4" t="s">
        <v>155</v>
      </c>
      <c r="AT73" s="4">
        <v>1</v>
      </c>
      <c r="AU73" s="5">
        <v>0.66065972222222225</v>
      </c>
      <c r="AV73" s="4">
        <v>47.162844</v>
      </c>
      <c r="AW73" s="4">
        <v>-88.484193000000005</v>
      </c>
      <c r="AX73" s="4">
        <v>311.3</v>
      </c>
      <c r="AY73" s="4">
        <v>41.2</v>
      </c>
      <c r="AZ73" s="4">
        <v>12</v>
      </c>
      <c r="BA73" s="4">
        <v>11</v>
      </c>
      <c r="BB73" s="4" t="s">
        <v>440</v>
      </c>
      <c r="BC73" s="4">
        <v>1.3939999999999999</v>
      </c>
      <c r="BD73" s="4">
        <v>1.0012000000000001</v>
      </c>
      <c r="BE73" s="4">
        <v>2.0975999999999999</v>
      </c>
      <c r="BF73" s="4">
        <v>14.063000000000001</v>
      </c>
      <c r="BG73" s="4">
        <v>13.71</v>
      </c>
      <c r="BH73" s="4">
        <v>0.98</v>
      </c>
      <c r="BI73" s="4">
        <v>40.343000000000004</v>
      </c>
      <c r="BJ73" s="4">
        <v>2666.7240000000002</v>
      </c>
      <c r="BK73" s="4">
        <v>209.209</v>
      </c>
      <c r="BL73" s="4">
        <v>23.388000000000002</v>
      </c>
      <c r="BM73" s="4">
        <v>0</v>
      </c>
      <c r="BN73" s="4">
        <v>23.388000000000002</v>
      </c>
      <c r="BO73" s="4">
        <v>-6.0730000000000004</v>
      </c>
      <c r="BP73" s="4">
        <v>0</v>
      </c>
      <c r="BQ73" s="4">
        <v>-6.0730000000000004</v>
      </c>
      <c r="BR73" s="4">
        <v>12.2555</v>
      </c>
      <c r="BU73" s="4">
        <v>3.8740000000000001</v>
      </c>
      <c r="BW73" s="4">
        <v>0</v>
      </c>
      <c r="BX73" s="4">
        <v>0.54791599999999996</v>
      </c>
      <c r="BY73" s="4">
        <v>-5</v>
      </c>
      <c r="BZ73" s="4">
        <v>0.62116099999999996</v>
      </c>
      <c r="CA73" s="4">
        <v>13.389697999999999</v>
      </c>
      <c r="CB73" s="4">
        <v>12.547452</v>
      </c>
      <c r="CC73" s="4">
        <f t="shared" si="9"/>
        <v>3.5375582115999995</v>
      </c>
      <c r="CE73" s="4">
        <f t="shared" si="10"/>
        <v>26672.851869985945</v>
      </c>
      <c r="CF73" s="4">
        <f t="shared" si="11"/>
        <v>2092.5302606748537</v>
      </c>
      <c r="CG73" s="4">
        <f t="shared" si="12"/>
        <v>-60.742780057638001</v>
      </c>
      <c r="CH73" s="4">
        <f t="shared" si="13"/>
        <v>122.58079054773299</v>
      </c>
    </row>
    <row r="74" spans="1:86">
      <c r="A74" s="2">
        <v>42439</v>
      </c>
      <c r="B74" s="32">
        <v>0.45276143518518519</v>
      </c>
      <c r="C74" s="4">
        <v>13.829000000000001</v>
      </c>
      <c r="D74" s="4">
        <v>0.88670000000000004</v>
      </c>
      <c r="E74" s="4" t="s">
        <v>155</v>
      </c>
      <c r="F74" s="4">
        <v>8866.5793919999996</v>
      </c>
      <c r="G74" s="4">
        <v>1055.3</v>
      </c>
      <c r="H74" s="4">
        <v>-8.5</v>
      </c>
      <c r="I74" s="4">
        <v>1015.7</v>
      </c>
      <c r="K74" s="4">
        <v>0</v>
      </c>
      <c r="L74" s="4">
        <v>91</v>
      </c>
      <c r="M74" s="4">
        <v>0.71599999999999997</v>
      </c>
      <c r="N74" s="4">
        <v>9.9023000000000003</v>
      </c>
      <c r="O74" s="4">
        <v>0.63490000000000002</v>
      </c>
      <c r="P74" s="4">
        <v>755.61360000000002</v>
      </c>
      <c r="Q74" s="4">
        <v>0</v>
      </c>
      <c r="R74" s="4">
        <v>755.6</v>
      </c>
      <c r="S74" s="4">
        <v>-196.21260000000001</v>
      </c>
      <c r="T74" s="4">
        <v>0</v>
      </c>
      <c r="U74" s="4">
        <v>-196.2</v>
      </c>
      <c r="V74" s="4">
        <v>1015.706</v>
      </c>
      <c r="Y74" s="4">
        <v>65.132000000000005</v>
      </c>
      <c r="Z74" s="4">
        <v>0</v>
      </c>
      <c r="AA74" s="4">
        <v>0</v>
      </c>
      <c r="AB74" s="4" t="s">
        <v>384</v>
      </c>
      <c r="AC74" s="4">
        <v>0</v>
      </c>
      <c r="AD74" s="4">
        <v>11.8</v>
      </c>
      <c r="AE74" s="4">
        <v>846</v>
      </c>
      <c r="AF74" s="4">
        <v>870</v>
      </c>
      <c r="AG74" s="4">
        <v>829</v>
      </c>
      <c r="AH74" s="4">
        <v>100</v>
      </c>
      <c r="AI74" s="4">
        <v>1107.1300000000001</v>
      </c>
      <c r="AJ74" s="4">
        <v>25.43</v>
      </c>
      <c r="AK74" s="4">
        <v>983</v>
      </c>
      <c r="AL74" s="4">
        <v>60</v>
      </c>
      <c r="AM74" s="4">
        <v>0</v>
      </c>
      <c r="AN74" s="4">
        <v>24</v>
      </c>
      <c r="AO74" s="4">
        <v>190</v>
      </c>
      <c r="AP74" s="4">
        <v>189.6</v>
      </c>
      <c r="AQ74" s="4">
        <v>1.7</v>
      </c>
      <c r="AR74" s="4">
        <v>195</v>
      </c>
      <c r="AS74" s="4" t="s">
        <v>155</v>
      </c>
      <c r="AT74" s="4">
        <v>1</v>
      </c>
      <c r="AU74" s="5">
        <v>0.66067129629629628</v>
      </c>
      <c r="AV74" s="4">
        <v>47.163012000000002</v>
      </c>
      <c r="AW74" s="4">
        <v>-88.484217999999998</v>
      </c>
      <c r="AX74" s="4">
        <v>311.60000000000002</v>
      </c>
      <c r="AY74" s="4">
        <v>41.8</v>
      </c>
      <c r="AZ74" s="4">
        <v>12</v>
      </c>
      <c r="BA74" s="4">
        <v>11</v>
      </c>
      <c r="BB74" s="4" t="s">
        <v>440</v>
      </c>
      <c r="BC74" s="4">
        <v>0.9</v>
      </c>
      <c r="BD74" s="4">
        <v>1.1000000000000001</v>
      </c>
      <c r="BE74" s="4">
        <v>1.8988</v>
      </c>
      <c r="BF74" s="4">
        <v>14.063000000000001</v>
      </c>
      <c r="BG74" s="4">
        <v>14.26</v>
      </c>
      <c r="BH74" s="4">
        <v>1.01</v>
      </c>
      <c r="BI74" s="4">
        <v>39.655999999999999</v>
      </c>
      <c r="BJ74" s="4">
        <v>2822.8380000000002</v>
      </c>
      <c r="BK74" s="4">
        <v>115.19199999999999</v>
      </c>
      <c r="BL74" s="4">
        <v>22.556999999999999</v>
      </c>
      <c r="BM74" s="4">
        <v>0</v>
      </c>
      <c r="BN74" s="4">
        <v>22.556999999999999</v>
      </c>
      <c r="BO74" s="4">
        <v>-5.8579999999999997</v>
      </c>
      <c r="BP74" s="4">
        <v>0</v>
      </c>
      <c r="BQ74" s="4">
        <v>-5.8579999999999997</v>
      </c>
      <c r="BR74" s="4">
        <v>9.5745000000000005</v>
      </c>
      <c r="BU74" s="4">
        <v>3.6840000000000002</v>
      </c>
      <c r="BW74" s="4">
        <v>0</v>
      </c>
      <c r="BX74" s="4">
        <v>0.54505599999999998</v>
      </c>
      <c r="BY74" s="4">
        <v>-5</v>
      </c>
      <c r="BZ74" s="4">
        <v>0.62122599999999994</v>
      </c>
      <c r="CA74" s="4">
        <v>13.319807000000001</v>
      </c>
      <c r="CB74" s="4">
        <v>12.548765</v>
      </c>
      <c r="CC74" s="4">
        <f t="shared" si="9"/>
        <v>3.5190930094000001</v>
      </c>
      <c r="CE74" s="4">
        <f t="shared" si="10"/>
        <v>28086.944042142706</v>
      </c>
      <c r="CF74" s="4">
        <f t="shared" si="11"/>
        <v>1146.1484003341682</v>
      </c>
      <c r="CG74" s="4">
        <f t="shared" si="12"/>
        <v>-58.286489766281996</v>
      </c>
      <c r="CH74" s="4">
        <f t="shared" si="13"/>
        <v>95.265277614760507</v>
      </c>
    </row>
    <row r="75" spans="1:86">
      <c r="A75" s="2">
        <v>42439</v>
      </c>
      <c r="B75" s="32">
        <v>0.45277300925925923</v>
      </c>
      <c r="C75" s="4">
        <v>13.91</v>
      </c>
      <c r="D75" s="4">
        <v>0.97699999999999998</v>
      </c>
      <c r="E75" s="4" t="s">
        <v>155</v>
      </c>
      <c r="F75" s="4">
        <v>9770.2956080000004</v>
      </c>
      <c r="G75" s="4">
        <v>933.4</v>
      </c>
      <c r="H75" s="4">
        <v>-8.9</v>
      </c>
      <c r="I75" s="4">
        <v>978.9</v>
      </c>
      <c r="K75" s="4">
        <v>0</v>
      </c>
      <c r="L75" s="4">
        <v>88</v>
      </c>
      <c r="M75" s="4">
        <v>0.71479999999999999</v>
      </c>
      <c r="N75" s="4">
        <v>9.9429999999999996</v>
      </c>
      <c r="O75" s="4">
        <v>0.69840000000000002</v>
      </c>
      <c r="P75" s="4">
        <v>667.22640000000001</v>
      </c>
      <c r="Q75" s="4">
        <v>0</v>
      </c>
      <c r="R75" s="4">
        <v>667.2</v>
      </c>
      <c r="S75" s="4">
        <v>-173.26079999999999</v>
      </c>
      <c r="T75" s="4">
        <v>0</v>
      </c>
      <c r="U75" s="4">
        <v>-173.3</v>
      </c>
      <c r="V75" s="4">
        <v>978.92729999999995</v>
      </c>
      <c r="Y75" s="4">
        <v>62.600999999999999</v>
      </c>
      <c r="Z75" s="4">
        <v>0</v>
      </c>
      <c r="AA75" s="4">
        <v>0</v>
      </c>
      <c r="AB75" s="4" t="s">
        <v>384</v>
      </c>
      <c r="AC75" s="4">
        <v>0</v>
      </c>
      <c r="AD75" s="4">
        <v>11.7</v>
      </c>
      <c r="AE75" s="4">
        <v>847</v>
      </c>
      <c r="AF75" s="4">
        <v>871</v>
      </c>
      <c r="AG75" s="4">
        <v>829</v>
      </c>
      <c r="AH75" s="4">
        <v>100</v>
      </c>
      <c r="AI75" s="4">
        <v>1107.1300000000001</v>
      </c>
      <c r="AJ75" s="4">
        <v>25.43</v>
      </c>
      <c r="AK75" s="4">
        <v>983</v>
      </c>
      <c r="AL75" s="4">
        <v>60</v>
      </c>
      <c r="AM75" s="4">
        <v>0</v>
      </c>
      <c r="AN75" s="4">
        <v>24</v>
      </c>
      <c r="AO75" s="4">
        <v>190</v>
      </c>
      <c r="AP75" s="4">
        <v>189.4</v>
      </c>
      <c r="AQ75" s="4">
        <v>1.4</v>
      </c>
      <c r="AR75" s="4">
        <v>195</v>
      </c>
      <c r="AS75" s="4" t="s">
        <v>155</v>
      </c>
      <c r="AT75" s="4">
        <v>1</v>
      </c>
      <c r="AU75" s="5">
        <v>0.66068287037037032</v>
      </c>
      <c r="AV75" s="4">
        <v>47.163176999999997</v>
      </c>
      <c r="AW75" s="4">
        <v>-88.484278000000003</v>
      </c>
      <c r="AX75" s="4">
        <v>312.10000000000002</v>
      </c>
      <c r="AY75" s="4">
        <v>41.8</v>
      </c>
      <c r="AZ75" s="4">
        <v>12</v>
      </c>
      <c r="BA75" s="4">
        <v>11</v>
      </c>
      <c r="BB75" s="4" t="s">
        <v>440</v>
      </c>
      <c r="BC75" s="4">
        <v>0.9</v>
      </c>
      <c r="BD75" s="4">
        <v>1.1012</v>
      </c>
      <c r="BE75" s="4">
        <v>1.8</v>
      </c>
      <c r="BF75" s="4">
        <v>14.063000000000001</v>
      </c>
      <c r="BG75" s="4">
        <v>14.1</v>
      </c>
      <c r="BH75" s="4">
        <v>1</v>
      </c>
      <c r="BI75" s="4">
        <v>39.896999999999998</v>
      </c>
      <c r="BJ75" s="4">
        <v>2807.8270000000002</v>
      </c>
      <c r="BK75" s="4">
        <v>125.524</v>
      </c>
      <c r="BL75" s="4">
        <v>19.731999999999999</v>
      </c>
      <c r="BM75" s="4">
        <v>0</v>
      </c>
      <c r="BN75" s="4">
        <v>19.731999999999999</v>
      </c>
      <c r="BO75" s="4">
        <v>-5.1239999999999997</v>
      </c>
      <c r="BP75" s="4">
        <v>0</v>
      </c>
      <c r="BQ75" s="4">
        <v>-5.1239999999999997</v>
      </c>
      <c r="BR75" s="4">
        <v>9.1410999999999998</v>
      </c>
      <c r="BU75" s="4">
        <v>3.5070000000000001</v>
      </c>
      <c r="BW75" s="4">
        <v>0</v>
      </c>
      <c r="BX75" s="4">
        <v>0.522034</v>
      </c>
      <c r="BY75" s="4">
        <v>-5</v>
      </c>
      <c r="BZ75" s="4">
        <v>0.61832200000000004</v>
      </c>
      <c r="CA75" s="4">
        <v>12.757206</v>
      </c>
      <c r="CB75" s="4">
        <v>12.490104000000001</v>
      </c>
      <c r="CC75" s="4">
        <f t="shared" ref="CC75:CC138" si="14">CA75*0.2642</f>
        <v>3.3704538251999998</v>
      </c>
      <c r="CE75" s="4">
        <f t="shared" ref="CE75:CE138" si="15">BJ75*$CA75*0.747</f>
        <v>26757.560506167414</v>
      </c>
      <c r="CF75" s="4">
        <f t="shared" ref="CF75:CF138" si="16">BK75*$CA75*0.747</f>
        <v>1196.197637880168</v>
      </c>
      <c r="CG75" s="4">
        <f t="shared" ref="CG75:CG138" si="17">BQ75*$CA75*0.747</f>
        <v>-48.829838887367991</v>
      </c>
      <c r="CH75" s="4">
        <f t="shared" ref="CH75:CH138" si="18">BR75*$CA75*0.747</f>
        <v>87.111327137650193</v>
      </c>
    </row>
    <row r="76" spans="1:86">
      <c r="A76" s="2">
        <v>42439</v>
      </c>
      <c r="B76" s="32">
        <v>0.45278458333333332</v>
      </c>
      <c r="C76" s="4">
        <v>14.018000000000001</v>
      </c>
      <c r="D76" s="4">
        <v>0.75919999999999999</v>
      </c>
      <c r="E76" s="4" t="s">
        <v>155</v>
      </c>
      <c r="F76" s="4">
        <v>7592.3898859999999</v>
      </c>
      <c r="G76" s="4">
        <v>839.8</v>
      </c>
      <c r="H76" s="4">
        <v>-9.1</v>
      </c>
      <c r="I76" s="4">
        <v>929.8</v>
      </c>
      <c r="K76" s="4">
        <v>0</v>
      </c>
      <c r="L76" s="4">
        <v>81</v>
      </c>
      <c r="M76" s="4">
        <v>0.71560000000000001</v>
      </c>
      <c r="N76" s="4">
        <v>10.031499999999999</v>
      </c>
      <c r="O76" s="4">
        <v>0.54330000000000001</v>
      </c>
      <c r="P76" s="4">
        <v>600.99800000000005</v>
      </c>
      <c r="Q76" s="4">
        <v>0</v>
      </c>
      <c r="R76" s="4">
        <v>601</v>
      </c>
      <c r="S76" s="4">
        <v>-156.06309999999999</v>
      </c>
      <c r="T76" s="4">
        <v>0</v>
      </c>
      <c r="U76" s="4">
        <v>-156.1</v>
      </c>
      <c r="V76" s="4">
        <v>929.8075</v>
      </c>
      <c r="Y76" s="4">
        <v>57.978000000000002</v>
      </c>
      <c r="Z76" s="4">
        <v>0</v>
      </c>
      <c r="AA76" s="4">
        <v>0</v>
      </c>
      <c r="AB76" s="4" t="s">
        <v>384</v>
      </c>
      <c r="AC76" s="4">
        <v>0</v>
      </c>
      <c r="AD76" s="4">
        <v>11.7</v>
      </c>
      <c r="AE76" s="4">
        <v>848</v>
      </c>
      <c r="AF76" s="4">
        <v>870</v>
      </c>
      <c r="AG76" s="4">
        <v>830</v>
      </c>
      <c r="AH76" s="4">
        <v>100</v>
      </c>
      <c r="AI76" s="4">
        <v>1107.1300000000001</v>
      </c>
      <c r="AJ76" s="4">
        <v>25.43</v>
      </c>
      <c r="AK76" s="4">
        <v>983</v>
      </c>
      <c r="AL76" s="4">
        <v>60</v>
      </c>
      <c r="AM76" s="4">
        <v>0</v>
      </c>
      <c r="AN76" s="4">
        <v>24</v>
      </c>
      <c r="AO76" s="4">
        <v>190</v>
      </c>
      <c r="AP76" s="4">
        <v>189.6</v>
      </c>
      <c r="AQ76" s="4">
        <v>1.4</v>
      </c>
      <c r="AR76" s="4">
        <v>195</v>
      </c>
      <c r="AS76" s="4" t="s">
        <v>155</v>
      </c>
      <c r="AT76" s="4">
        <v>1</v>
      </c>
      <c r="AU76" s="5">
        <v>0.66069444444444447</v>
      </c>
      <c r="AV76" s="4">
        <v>47.163339999999998</v>
      </c>
      <c r="AW76" s="4">
        <v>-88.484369999999998</v>
      </c>
      <c r="AX76" s="4">
        <v>312.5</v>
      </c>
      <c r="AY76" s="4">
        <v>42.7</v>
      </c>
      <c r="AZ76" s="4">
        <v>12</v>
      </c>
      <c r="BA76" s="4">
        <v>11</v>
      </c>
      <c r="BB76" s="4" t="s">
        <v>440</v>
      </c>
      <c r="BC76" s="4">
        <v>0.90600000000000003</v>
      </c>
      <c r="BD76" s="4">
        <v>1.1976</v>
      </c>
      <c r="BE76" s="4">
        <v>1.8048</v>
      </c>
      <c r="BF76" s="4">
        <v>14.063000000000001</v>
      </c>
      <c r="BG76" s="4">
        <v>14.23</v>
      </c>
      <c r="BH76" s="4">
        <v>1.01</v>
      </c>
      <c r="BI76" s="4">
        <v>39.738</v>
      </c>
      <c r="BJ76" s="4">
        <v>2851.8609999999999</v>
      </c>
      <c r="BK76" s="4">
        <v>98.311000000000007</v>
      </c>
      <c r="BL76" s="4">
        <v>17.893000000000001</v>
      </c>
      <c r="BM76" s="4">
        <v>0</v>
      </c>
      <c r="BN76" s="4">
        <v>17.893000000000001</v>
      </c>
      <c r="BO76" s="4">
        <v>-4.6459999999999999</v>
      </c>
      <c r="BP76" s="4">
        <v>0</v>
      </c>
      <c r="BQ76" s="4">
        <v>-4.6459999999999999</v>
      </c>
      <c r="BR76" s="4">
        <v>8.7408000000000001</v>
      </c>
      <c r="BU76" s="4">
        <v>3.27</v>
      </c>
      <c r="BW76" s="4">
        <v>0</v>
      </c>
      <c r="BX76" s="4">
        <v>0.54248600000000002</v>
      </c>
      <c r="BY76" s="4">
        <v>-5</v>
      </c>
      <c r="BZ76" s="4">
        <v>0.61722600000000005</v>
      </c>
      <c r="CA76" s="4">
        <v>13.257002</v>
      </c>
      <c r="CB76" s="4">
        <v>12.467965</v>
      </c>
      <c r="CC76" s="4">
        <f t="shared" si="14"/>
        <v>3.5024999283999998</v>
      </c>
      <c r="CE76" s="4">
        <f t="shared" si="15"/>
        <v>28241.923854599336</v>
      </c>
      <c r="CF76" s="4">
        <f t="shared" si="16"/>
        <v>973.57191534563401</v>
      </c>
      <c r="CG76" s="4">
        <f t="shared" si="17"/>
        <v>-46.009247375123998</v>
      </c>
      <c r="CH76" s="4">
        <f t="shared" si="18"/>
        <v>86.559971901955208</v>
      </c>
    </row>
    <row r="77" spans="1:86">
      <c r="A77" s="2">
        <v>42439</v>
      </c>
      <c r="B77" s="32">
        <v>0.45279615740740736</v>
      </c>
      <c r="C77" s="4">
        <v>14.159000000000001</v>
      </c>
      <c r="D77" s="4">
        <v>0.58150000000000002</v>
      </c>
      <c r="E77" s="4" t="s">
        <v>155</v>
      </c>
      <c r="F77" s="4">
        <v>5814.6205170000003</v>
      </c>
      <c r="G77" s="4">
        <v>802.2</v>
      </c>
      <c r="H77" s="4">
        <v>-9.1999999999999993</v>
      </c>
      <c r="I77" s="4">
        <v>820.2</v>
      </c>
      <c r="K77" s="4">
        <v>0</v>
      </c>
      <c r="L77" s="4">
        <v>73</v>
      </c>
      <c r="M77" s="4">
        <v>0.71619999999999995</v>
      </c>
      <c r="N77" s="4">
        <v>10.1411</v>
      </c>
      <c r="O77" s="4">
        <v>0.41649999999999998</v>
      </c>
      <c r="P77" s="4">
        <v>574.57190000000003</v>
      </c>
      <c r="Q77" s="4">
        <v>0</v>
      </c>
      <c r="R77" s="4">
        <v>574.6</v>
      </c>
      <c r="S77" s="4">
        <v>-149.20089999999999</v>
      </c>
      <c r="T77" s="4">
        <v>0</v>
      </c>
      <c r="U77" s="4">
        <v>-149.19999999999999</v>
      </c>
      <c r="V77" s="4">
        <v>820.20519999999999</v>
      </c>
      <c r="Y77" s="4">
        <v>52.585000000000001</v>
      </c>
      <c r="Z77" s="4">
        <v>0</v>
      </c>
      <c r="AA77" s="4">
        <v>0</v>
      </c>
      <c r="AB77" s="4" t="s">
        <v>384</v>
      </c>
      <c r="AC77" s="4">
        <v>0</v>
      </c>
      <c r="AD77" s="4">
        <v>11.7</v>
      </c>
      <c r="AE77" s="4">
        <v>848</v>
      </c>
      <c r="AF77" s="4">
        <v>869</v>
      </c>
      <c r="AG77" s="4">
        <v>829</v>
      </c>
      <c r="AH77" s="4">
        <v>100</v>
      </c>
      <c r="AI77" s="4">
        <v>1107.1300000000001</v>
      </c>
      <c r="AJ77" s="4">
        <v>25.43</v>
      </c>
      <c r="AK77" s="4">
        <v>983</v>
      </c>
      <c r="AL77" s="4">
        <v>60</v>
      </c>
      <c r="AM77" s="4">
        <v>0</v>
      </c>
      <c r="AN77" s="4">
        <v>23.387</v>
      </c>
      <c r="AO77" s="4">
        <v>190</v>
      </c>
      <c r="AP77" s="4">
        <v>190</v>
      </c>
      <c r="AQ77" s="4">
        <v>1.6</v>
      </c>
      <c r="AR77" s="4">
        <v>195</v>
      </c>
      <c r="AS77" s="4" t="s">
        <v>155</v>
      </c>
      <c r="AT77" s="4">
        <v>1</v>
      </c>
      <c r="AU77" s="5">
        <v>0.66070601851851851</v>
      </c>
      <c r="AV77" s="4">
        <v>47.163494</v>
      </c>
      <c r="AW77" s="4">
        <v>-88.484504999999999</v>
      </c>
      <c r="AX77" s="4">
        <v>312.8</v>
      </c>
      <c r="AY77" s="4">
        <v>43.3</v>
      </c>
      <c r="AZ77" s="4">
        <v>12</v>
      </c>
      <c r="BA77" s="4">
        <v>11</v>
      </c>
      <c r="BB77" s="4" t="s">
        <v>440</v>
      </c>
      <c r="BC77" s="4">
        <v>1.4059999999999999</v>
      </c>
      <c r="BD77" s="4">
        <v>1.0047999999999999</v>
      </c>
      <c r="BE77" s="4">
        <v>2.2071999999999998</v>
      </c>
      <c r="BF77" s="4">
        <v>14.063000000000001</v>
      </c>
      <c r="BG77" s="4">
        <v>14.3</v>
      </c>
      <c r="BH77" s="4">
        <v>1.02</v>
      </c>
      <c r="BI77" s="4">
        <v>39.616999999999997</v>
      </c>
      <c r="BJ77" s="4">
        <v>2890.6959999999999</v>
      </c>
      <c r="BK77" s="4">
        <v>75.557000000000002</v>
      </c>
      <c r="BL77" s="4">
        <v>17.151</v>
      </c>
      <c r="BM77" s="4">
        <v>0</v>
      </c>
      <c r="BN77" s="4">
        <v>17.151</v>
      </c>
      <c r="BO77" s="4">
        <v>-4.4539999999999997</v>
      </c>
      <c r="BP77" s="4">
        <v>0</v>
      </c>
      <c r="BQ77" s="4">
        <v>-4.4539999999999997</v>
      </c>
      <c r="BR77" s="4">
        <v>7.7309999999999999</v>
      </c>
      <c r="BU77" s="4">
        <v>2.9740000000000002</v>
      </c>
      <c r="BW77" s="4">
        <v>0</v>
      </c>
      <c r="BX77" s="4">
        <v>0.47621400000000003</v>
      </c>
      <c r="BY77" s="4">
        <v>-5</v>
      </c>
      <c r="BZ77" s="4">
        <v>0.61861299999999997</v>
      </c>
      <c r="CA77" s="4">
        <v>11.63748</v>
      </c>
      <c r="CB77" s="4">
        <v>12.495983000000001</v>
      </c>
      <c r="CC77" s="4">
        <f t="shared" si="14"/>
        <v>3.0746222159999999</v>
      </c>
      <c r="CE77" s="4">
        <f t="shared" si="15"/>
        <v>25129.391413901758</v>
      </c>
      <c r="CF77" s="4">
        <f t="shared" si="16"/>
        <v>656.83192804091993</v>
      </c>
      <c r="CG77" s="4">
        <f t="shared" si="17"/>
        <v>-38.71950193224</v>
      </c>
      <c r="CH77" s="4">
        <f t="shared" si="18"/>
        <v>67.207110336360003</v>
      </c>
    </row>
    <row r="78" spans="1:86">
      <c r="A78" s="2">
        <v>42439</v>
      </c>
      <c r="B78" s="32">
        <v>0.45280773148148151</v>
      </c>
      <c r="C78" s="4">
        <v>14.209</v>
      </c>
      <c r="D78" s="4">
        <v>0.44409999999999999</v>
      </c>
      <c r="E78" s="4" t="s">
        <v>155</v>
      </c>
      <c r="F78" s="4">
        <v>4441.1426190000002</v>
      </c>
      <c r="G78" s="4">
        <v>747.8</v>
      </c>
      <c r="H78" s="4">
        <v>-11.2</v>
      </c>
      <c r="I78" s="4">
        <v>618.5</v>
      </c>
      <c r="K78" s="4">
        <v>0</v>
      </c>
      <c r="L78" s="4">
        <v>60</v>
      </c>
      <c r="M78" s="4">
        <v>0.71699999999999997</v>
      </c>
      <c r="N78" s="4">
        <v>10.1884</v>
      </c>
      <c r="O78" s="4">
        <v>0.31840000000000002</v>
      </c>
      <c r="P78" s="4">
        <v>536.16669999999999</v>
      </c>
      <c r="Q78" s="4">
        <v>0</v>
      </c>
      <c r="R78" s="4">
        <v>536.20000000000005</v>
      </c>
      <c r="S78" s="4">
        <v>-139.22810000000001</v>
      </c>
      <c r="T78" s="4">
        <v>0</v>
      </c>
      <c r="U78" s="4">
        <v>-139.19999999999999</v>
      </c>
      <c r="V78" s="4">
        <v>618.49009999999998</v>
      </c>
      <c r="Y78" s="4">
        <v>43.253</v>
      </c>
      <c r="Z78" s="4">
        <v>0</v>
      </c>
      <c r="AA78" s="4">
        <v>0</v>
      </c>
      <c r="AB78" s="4" t="s">
        <v>384</v>
      </c>
      <c r="AC78" s="4">
        <v>0</v>
      </c>
      <c r="AD78" s="4">
        <v>11.7</v>
      </c>
      <c r="AE78" s="4">
        <v>847</v>
      </c>
      <c r="AF78" s="4">
        <v>870</v>
      </c>
      <c r="AG78" s="4">
        <v>828</v>
      </c>
      <c r="AH78" s="4">
        <v>100</v>
      </c>
      <c r="AI78" s="4">
        <v>1107.1300000000001</v>
      </c>
      <c r="AJ78" s="4">
        <v>25.43</v>
      </c>
      <c r="AK78" s="4">
        <v>983</v>
      </c>
      <c r="AL78" s="4">
        <v>60</v>
      </c>
      <c r="AM78" s="4">
        <v>0</v>
      </c>
      <c r="AN78" s="4">
        <v>23</v>
      </c>
      <c r="AO78" s="4">
        <v>190</v>
      </c>
      <c r="AP78" s="4">
        <v>189.4</v>
      </c>
      <c r="AQ78" s="4">
        <v>1.7</v>
      </c>
      <c r="AR78" s="4">
        <v>195</v>
      </c>
      <c r="AS78" s="4" t="s">
        <v>155</v>
      </c>
      <c r="AT78" s="4">
        <v>1</v>
      </c>
      <c r="AU78" s="5">
        <v>0.66071759259259266</v>
      </c>
      <c r="AV78" s="4">
        <v>47.163646999999997</v>
      </c>
      <c r="AW78" s="4">
        <v>-88.484660000000005</v>
      </c>
      <c r="AX78" s="4">
        <v>312.8</v>
      </c>
      <c r="AY78" s="4">
        <v>45</v>
      </c>
      <c r="AZ78" s="4">
        <v>12</v>
      </c>
      <c r="BA78" s="4">
        <v>11</v>
      </c>
      <c r="BB78" s="4" t="s">
        <v>440</v>
      </c>
      <c r="BC78" s="4">
        <v>1.8928</v>
      </c>
      <c r="BD78" s="4">
        <v>1.4</v>
      </c>
      <c r="BE78" s="4">
        <v>2.7915999999999999</v>
      </c>
      <c r="BF78" s="4">
        <v>14.063000000000001</v>
      </c>
      <c r="BG78" s="4">
        <v>14.42</v>
      </c>
      <c r="BH78" s="4">
        <v>1.03</v>
      </c>
      <c r="BI78" s="4">
        <v>39.466999999999999</v>
      </c>
      <c r="BJ78" s="4">
        <v>2923.7249999999999</v>
      </c>
      <c r="BK78" s="4">
        <v>58.161000000000001</v>
      </c>
      <c r="BL78" s="4">
        <v>16.113</v>
      </c>
      <c r="BM78" s="4">
        <v>0</v>
      </c>
      <c r="BN78" s="4">
        <v>16.113</v>
      </c>
      <c r="BO78" s="4">
        <v>-4.1840000000000002</v>
      </c>
      <c r="BP78" s="4">
        <v>0</v>
      </c>
      <c r="BQ78" s="4">
        <v>-4.1840000000000002</v>
      </c>
      <c r="BR78" s="4">
        <v>5.8689</v>
      </c>
      <c r="BU78" s="4">
        <v>2.4630000000000001</v>
      </c>
      <c r="BW78" s="4">
        <v>0</v>
      </c>
      <c r="BX78" s="4">
        <v>0.42225699999999999</v>
      </c>
      <c r="BY78" s="4">
        <v>-5</v>
      </c>
      <c r="BZ78" s="4">
        <v>0.61654799999999998</v>
      </c>
      <c r="CA78" s="4">
        <v>10.318906</v>
      </c>
      <c r="CB78" s="4">
        <v>12.454269999999999</v>
      </c>
      <c r="CC78" s="4">
        <f t="shared" si="14"/>
        <v>2.7262549651999999</v>
      </c>
      <c r="CE78" s="4">
        <f t="shared" si="15"/>
        <v>22536.72365330295</v>
      </c>
      <c r="CF78" s="4">
        <f t="shared" si="16"/>
        <v>448.31794522390197</v>
      </c>
      <c r="CG78" s="4">
        <f t="shared" si="17"/>
        <v>-32.251204119888001</v>
      </c>
      <c r="CH78" s="4">
        <f t="shared" si="18"/>
        <v>45.2387886852798</v>
      </c>
    </row>
    <row r="79" spans="1:86">
      <c r="A79" s="2">
        <v>42439</v>
      </c>
      <c r="B79" s="32">
        <v>0.45281930555555555</v>
      </c>
      <c r="C79" s="4">
        <v>14.446999999999999</v>
      </c>
      <c r="D79" s="4">
        <v>0.34329999999999999</v>
      </c>
      <c r="E79" s="4" t="s">
        <v>155</v>
      </c>
      <c r="F79" s="4">
        <v>3432.593828</v>
      </c>
      <c r="G79" s="4">
        <v>569</v>
      </c>
      <c r="H79" s="4">
        <v>-11.5</v>
      </c>
      <c r="I79" s="4">
        <v>418</v>
      </c>
      <c r="K79" s="4">
        <v>0</v>
      </c>
      <c r="L79" s="4">
        <v>50</v>
      </c>
      <c r="M79" s="4">
        <v>0.71650000000000003</v>
      </c>
      <c r="N79" s="4">
        <v>10.351000000000001</v>
      </c>
      <c r="O79" s="4">
        <v>0.24590000000000001</v>
      </c>
      <c r="P79" s="4">
        <v>407.6841</v>
      </c>
      <c r="Q79" s="4">
        <v>0</v>
      </c>
      <c r="R79" s="4">
        <v>407.7</v>
      </c>
      <c r="S79" s="4">
        <v>-105.8646</v>
      </c>
      <c r="T79" s="4">
        <v>0</v>
      </c>
      <c r="U79" s="4">
        <v>-105.9</v>
      </c>
      <c r="V79" s="4">
        <v>417.9658</v>
      </c>
      <c r="Y79" s="4">
        <v>35.581000000000003</v>
      </c>
      <c r="Z79" s="4">
        <v>0</v>
      </c>
      <c r="AA79" s="4">
        <v>0</v>
      </c>
      <c r="AB79" s="4" t="s">
        <v>384</v>
      </c>
      <c r="AC79" s="4">
        <v>0</v>
      </c>
      <c r="AD79" s="4">
        <v>11.8</v>
      </c>
      <c r="AE79" s="4">
        <v>846</v>
      </c>
      <c r="AF79" s="4">
        <v>869</v>
      </c>
      <c r="AG79" s="4">
        <v>827</v>
      </c>
      <c r="AH79" s="4">
        <v>100</v>
      </c>
      <c r="AI79" s="4">
        <v>1107.1300000000001</v>
      </c>
      <c r="AJ79" s="4">
        <v>25.43</v>
      </c>
      <c r="AK79" s="4">
        <v>983</v>
      </c>
      <c r="AL79" s="4">
        <v>60</v>
      </c>
      <c r="AM79" s="4">
        <v>0</v>
      </c>
      <c r="AN79" s="4">
        <v>23</v>
      </c>
      <c r="AO79" s="4">
        <v>190</v>
      </c>
      <c r="AP79" s="4">
        <v>189</v>
      </c>
      <c r="AQ79" s="4">
        <v>1.7</v>
      </c>
      <c r="AR79" s="4">
        <v>195</v>
      </c>
      <c r="AS79" s="4" t="s">
        <v>155</v>
      </c>
      <c r="AT79" s="4">
        <v>1</v>
      </c>
      <c r="AU79" s="5">
        <v>0.6607291666666667</v>
      </c>
      <c r="AV79" s="4">
        <v>47.163789999999999</v>
      </c>
      <c r="AW79" s="4">
        <v>-88.484825000000001</v>
      </c>
      <c r="AX79" s="4">
        <v>312.89999999999998</v>
      </c>
      <c r="AY79" s="4">
        <v>45.7</v>
      </c>
      <c r="AZ79" s="4">
        <v>12</v>
      </c>
      <c r="BA79" s="4">
        <v>11</v>
      </c>
      <c r="BB79" s="4" t="s">
        <v>440</v>
      </c>
      <c r="BC79" s="4">
        <v>1.3</v>
      </c>
      <c r="BD79" s="4">
        <v>1.3952</v>
      </c>
      <c r="BE79" s="4">
        <v>2.0988000000000002</v>
      </c>
      <c r="BF79" s="4">
        <v>14.063000000000001</v>
      </c>
      <c r="BG79" s="4">
        <v>14.33</v>
      </c>
      <c r="BH79" s="4">
        <v>1.02</v>
      </c>
      <c r="BI79" s="4">
        <v>39.57</v>
      </c>
      <c r="BJ79" s="4">
        <v>2950.7719999999999</v>
      </c>
      <c r="BK79" s="4">
        <v>44.622999999999998</v>
      </c>
      <c r="BL79" s="4">
        <v>12.170999999999999</v>
      </c>
      <c r="BM79" s="4">
        <v>0</v>
      </c>
      <c r="BN79" s="4">
        <v>12.170999999999999</v>
      </c>
      <c r="BO79" s="4">
        <v>-3.16</v>
      </c>
      <c r="BP79" s="4">
        <v>0</v>
      </c>
      <c r="BQ79" s="4">
        <v>-3.16</v>
      </c>
      <c r="BR79" s="4">
        <v>3.9399000000000002</v>
      </c>
      <c r="BU79" s="4">
        <v>2.012</v>
      </c>
      <c r="BW79" s="4">
        <v>0</v>
      </c>
      <c r="BX79" s="4">
        <v>0.34014899999999998</v>
      </c>
      <c r="BY79" s="4">
        <v>-5</v>
      </c>
      <c r="BZ79" s="4">
        <v>0.61683900000000003</v>
      </c>
      <c r="CA79" s="4">
        <v>8.3123909999999999</v>
      </c>
      <c r="CB79" s="4">
        <v>12.460148</v>
      </c>
      <c r="CC79" s="4">
        <f t="shared" si="14"/>
        <v>2.1961337022</v>
      </c>
      <c r="CE79" s="4">
        <f t="shared" si="15"/>
        <v>18322.394050041443</v>
      </c>
      <c r="CF79" s="4">
        <f t="shared" si="16"/>
        <v>277.08009622397094</v>
      </c>
      <c r="CG79" s="4">
        <f t="shared" si="17"/>
        <v>-19.621565203319999</v>
      </c>
      <c r="CH79" s="4">
        <f t="shared" si="18"/>
        <v>24.464242007772299</v>
      </c>
    </row>
    <row r="80" spans="1:86">
      <c r="A80" s="2">
        <v>42439</v>
      </c>
      <c r="B80" s="32">
        <v>0.45283087962962965</v>
      </c>
      <c r="C80" s="4">
        <v>14.397</v>
      </c>
      <c r="D80" s="4">
        <v>0.34810000000000002</v>
      </c>
      <c r="E80" s="4" t="s">
        <v>155</v>
      </c>
      <c r="F80" s="4">
        <v>3480.7646559999998</v>
      </c>
      <c r="G80" s="4">
        <v>334.9</v>
      </c>
      <c r="H80" s="4">
        <v>-13.5</v>
      </c>
      <c r="I80" s="4">
        <v>274.8</v>
      </c>
      <c r="K80" s="4">
        <v>0</v>
      </c>
      <c r="L80" s="4">
        <v>45</v>
      </c>
      <c r="M80" s="4">
        <v>0.71679999999999999</v>
      </c>
      <c r="N80" s="4">
        <v>10.319900000000001</v>
      </c>
      <c r="O80" s="4">
        <v>0.2495</v>
      </c>
      <c r="P80" s="4">
        <v>240.0934</v>
      </c>
      <c r="Q80" s="4">
        <v>0</v>
      </c>
      <c r="R80" s="4">
        <v>240.1</v>
      </c>
      <c r="S80" s="4">
        <v>-62.345799999999997</v>
      </c>
      <c r="T80" s="4">
        <v>0</v>
      </c>
      <c r="U80" s="4">
        <v>-62.3</v>
      </c>
      <c r="V80" s="4">
        <v>274.7826</v>
      </c>
      <c r="Y80" s="4">
        <v>32.223999999999997</v>
      </c>
      <c r="Z80" s="4">
        <v>0</v>
      </c>
      <c r="AA80" s="4">
        <v>0</v>
      </c>
      <c r="AB80" s="4" t="s">
        <v>384</v>
      </c>
      <c r="AC80" s="4">
        <v>0</v>
      </c>
      <c r="AD80" s="4">
        <v>11.7</v>
      </c>
      <c r="AE80" s="4">
        <v>845</v>
      </c>
      <c r="AF80" s="4">
        <v>868</v>
      </c>
      <c r="AG80" s="4">
        <v>826</v>
      </c>
      <c r="AH80" s="4">
        <v>100</v>
      </c>
      <c r="AI80" s="4">
        <v>1107.1300000000001</v>
      </c>
      <c r="AJ80" s="4">
        <v>25.43</v>
      </c>
      <c r="AK80" s="4">
        <v>983</v>
      </c>
      <c r="AL80" s="4">
        <v>60</v>
      </c>
      <c r="AM80" s="4">
        <v>0</v>
      </c>
      <c r="AN80" s="4">
        <v>23</v>
      </c>
      <c r="AO80" s="4">
        <v>190</v>
      </c>
      <c r="AP80" s="4">
        <v>189.6</v>
      </c>
      <c r="AQ80" s="4">
        <v>1.7</v>
      </c>
      <c r="AR80" s="4">
        <v>195</v>
      </c>
      <c r="AS80" s="4" t="s">
        <v>155</v>
      </c>
      <c r="AT80" s="4">
        <v>2</v>
      </c>
      <c r="AU80" s="5">
        <v>0.66074074074074074</v>
      </c>
      <c r="AV80" s="4">
        <v>47.163919</v>
      </c>
      <c r="AW80" s="4">
        <v>-88.485028</v>
      </c>
      <c r="AX80" s="4">
        <v>313.10000000000002</v>
      </c>
      <c r="AY80" s="4">
        <v>45.2</v>
      </c>
      <c r="AZ80" s="4">
        <v>12</v>
      </c>
      <c r="BA80" s="4">
        <v>11</v>
      </c>
      <c r="BB80" s="4" t="s">
        <v>440</v>
      </c>
      <c r="BC80" s="4">
        <v>1.3048</v>
      </c>
      <c r="BD80" s="4">
        <v>1.0024</v>
      </c>
      <c r="BE80" s="4">
        <v>2.0047999999999999</v>
      </c>
      <c r="BF80" s="4">
        <v>14.063000000000001</v>
      </c>
      <c r="BG80" s="4">
        <v>14.39</v>
      </c>
      <c r="BH80" s="4">
        <v>1.02</v>
      </c>
      <c r="BI80" s="4">
        <v>39.506999999999998</v>
      </c>
      <c r="BJ80" s="4">
        <v>2953.56</v>
      </c>
      <c r="BK80" s="4">
        <v>45.448999999999998</v>
      </c>
      <c r="BL80" s="4">
        <v>7.1959999999999997</v>
      </c>
      <c r="BM80" s="4">
        <v>0</v>
      </c>
      <c r="BN80" s="4">
        <v>7.1959999999999997</v>
      </c>
      <c r="BO80" s="4">
        <v>-1.869</v>
      </c>
      <c r="BP80" s="4">
        <v>0</v>
      </c>
      <c r="BQ80" s="4">
        <v>-1.869</v>
      </c>
      <c r="BR80" s="4">
        <v>2.6004999999999998</v>
      </c>
      <c r="BU80" s="4">
        <v>1.83</v>
      </c>
      <c r="BW80" s="4">
        <v>0</v>
      </c>
      <c r="BX80" s="4">
        <v>0.24379899999999999</v>
      </c>
      <c r="BY80" s="4">
        <v>-5</v>
      </c>
      <c r="BZ80" s="4">
        <v>0.61616099999999996</v>
      </c>
      <c r="CA80" s="4">
        <v>5.9578379999999997</v>
      </c>
      <c r="CB80" s="4">
        <v>12.446452000000001</v>
      </c>
      <c r="CC80" s="4">
        <f t="shared" si="14"/>
        <v>1.5740607995999998</v>
      </c>
      <c r="CE80" s="4">
        <f t="shared" si="15"/>
        <v>13144.833506450161</v>
      </c>
      <c r="CF80" s="4">
        <f t="shared" si="16"/>
        <v>202.27100110871399</v>
      </c>
      <c r="CG80" s="4">
        <f t="shared" si="17"/>
        <v>-8.3179938188339992</v>
      </c>
      <c r="CH80" s="4">
        <f t="shared" si="18"/>
        <v>11.573538216092999</v>
      </c>
    </row>
    <row r="81" spans="1:86">
      <c r="A81" s="2">
        <v>42439</v>
      </c>
      <c r="B81" s="32">
        <v>0.45284245370370368</v>
      </c>
      <c r="C81" s="4">
        <v>14.172000000000001</v>
      </c>
      <c r="D81" s="4">
        <v>0.80769999999999997</v>
      </c>
      <c r="E81" s="4" t="s">
        <v>155</v>
      </c>
      <c r="F81" s="4">
        <v>8077.1962620000004</v>
      </c>
      <c r="G81" s="4">
        <v>252.5</v>
      </c>
      <c r="H81" s="4">
        <v>-14</v>
      </c>
      <c r="I81" s="4">
        <v>302.7</v>
      </c>
      <c r="K81" s="4">
        <v>0</v>
      </c>
      <c r="L81" s="4">
        <v>45</v>
      </c>
      <c r="M81" s="4">
        <v>0.71499999999999997</v>
      </c>
      <c r="N81" s="4">
        <v>10.1325</v>
      </c>
      <c r="O81" s="4">
        <v>0.57750000000000001</v>
      </c>
      <c r="P81" s="4">
        <v>180.50309999999999</v>
      </c>
      <c r="Q81" s="4">
        <v>0</v>
      </c>
      <c r="R81" s="4">
        <v>180.5</v>
      </c>
      <c r="S81" s="4">
        <v>-46.8718</v>
      </c>
      <c r="T81" s="4">
        <v>0</v>
      </c>
      <c r="U81" s="4">
        <v>-46.9</v>
      </c>
      <c r="V81" s="4">
        <v>302.67309999999998</v>
      </c>
      <c r="Y81" s="4">
        <v>32.167000000000002</v>
      </c>
      <c r="Z81" s="4">
        <v>0</v>
      </c>
      <c r="AA81" s="4">
        <v>0</v>
      </c>
      <c r="AB81" s="4" t="s">
        <v>384</v>
      </c>
      <c r="AC81" s="4">
        <v>0</v>
      </c>
      <c r="AD81" s="4">
        <v>11.7</v>
      </c>
      <c r="AE81" s="4">
        <v>845</v>
      </c>
      <c r="AF81" s="4">
        <v>869</v>
      </c>
      <c r="AG81" s="4">
        <v>826</v>
      </c>
      <c r="AH81" s="4">
        <v>100</v>
      </c>
      <c r="AI81" s="4">
        <v>1107.1300000000001</v>
      </c>
      <c r="AJ81" s="4">
        <v>25.43</v>
      </c>
      <c r="AK81" s="4">
        <v>983</v>
      </c>
      <c r="AL81" s="4">
        <v>60</v>
      </c>
      <c r="AM81" s="4">
        <v>0</v>
      </c>
      <c r="AN81" s="4">
        <v>23</v>
      </c>
      <c r="AO81" s="4">
        <v>190</v>
      </c>
      <c r="AP81" s="4">
        <v>190</v>
      </c>
      <c r="AQ81" s="4">
        <v>1.5</v>
      </c>
      <c r="AR81" s="4">
        <v>195</v>
      </c>
      <c r="AS81" s="4" t="s">
        <v>155</v>
      </c>
      <c r="AT81" s="4">
        <v>2</v>
      </c>
      <c r="AU81" s="5">
        <v>0.66075231481481478</v>
      </c>
      <c r="AV81" s="4">
        <v>47.164023999999998</v>
      </c>
      <c r="AW81" s="4">
        <v>-88.485251000000005</v>
      </c>
      <c r="AX81" s="4">
        <v>313.7</v>
      </c>
      <c r="AY81" s="4">
        <v>43.7</v>
      </c>
      <c r="AZ81" s="4">
        <v>12</v>
      </c>
      <c r="BA81" s="4">
        <v>11</v>
      </c>
      <c r="BB81" s="4" t="s">
        <v>440</v>
      </c>
      <c r="BC81" s="4">
        <v>1.7072000000000001</v>
      </c>
      <c r="BD81" s="4">
        <v>1.1976</v>
      </c>
      <c r="BE81" s="4">
        <v>2.4072</v>
      </c>
      <c r="BF81" s="4">
        <v>14.063000000000001</v>
      </c>
      <c r="BG81" s="4">
        <v>14.12</v>
      </c>
      <c r="BH81" s="4">
        <v>1</v>
      </c>
      <c r="BI81" s="4">
        <v>39.863999999999997</v>
      </c>
      <c r="BJ81" s="4">
        <v>2861.0819999999999</v>
      </c>
      <c r="BK81" s="4">
        <v>103.788</v>
      </c>
      <c r="BL81" s="4">
        <v>5.3369999999999997</v>
      </c>
      <c r="BM81" s="4">
        <v>0</v>
      </c>
      <c r="BN81" s="4">
        <v>5.3369999999999997</v>
      </c>
      <c r="BO81" s="4">
        <v>-1.3859999999999999</v>
      </c>
      <c r="BP81" s="4">
        <v>0</v>
      </c>
      <c r="BQ81" s="4">
        <v>-1.3859999999999999</v>
      </c>
      <c r="BR81" s="4">
        <v>2.8260999999999998</v>
      </c>
      <c r="BU81" s="4">
        <v>1.802</v>
      </c>
      <c r="BW81" s="4">
        <v>0</v>
      </c>
      <c r="BX81" s="4">
        <v>0.236068</v>
      </c>
      <c r="BY81" s="4">
        <v>-5</v>
      </c>
      <c r="BZ81" s="4">
        <v>0.61561299999999997</v>
      </c>
      <c r="CA81" s="4">
        <v>5.7689120000000003</v>
      </c>
      <c r="CB81" s="4">
        <v>12.435383</v>
      </c>
      <c r="CC81" s="4">
        <f t="shared" si="14"/>
        <v>1.5241465504</v>
      </c>
      <c r="CE81" s="4">
        <f t="shared" si="15"/>
        <v>12329.481721239648</v>
      </c>
      <c r="CF81" s="4">
        <f t="shared" si="16"/>
        <v>447.26164747603201</v>
      </c>
      <c r="CG81" s="4">
        <f t="shared" si="17"/>
        <v>-5.9727968879039999</v>
      </c>
      <c r="CH81" s="4">
        <f t="shared" si="18"/>
        <v>12.1787310857904</v>
      </c>
    </row>
    <row r="82" spans="1:86">
      <c r="A82" s="2">
        <v>42439</v>
      </c>
      <c r="B82" s="32">
        <v>0.45285402777777778</v>
      </c>
      <c r="C82" s="4">
        <v>13.956</v>
      </c>
      <c r="D82" s="4">
        <v>0.8841</v>
      </c>
      <c r="E82" s="4" t="s">
        <v>155</v>
      </c>
      <c r="F82" s="4">
        <v>8840.8108109999994</v>
      </c>
      <c r="G82" s="4">
        <v>235.5</v>
      </c>
      <c r="H82" s="4">
        <v>-13.8</v>
      </c>
      <c r="I82" s="4">
        <v>440.4</v>
      </c>
      <c r="K82" s="4">
        <v>0</v>
      </c>
      <c r="L82" s="4">
        <v>45</v>
      </c>
      <c r="M82" s="4">
        <v>0.71560000000000001</v>
      </c>
      <c r="N82" s="4">
        <v>9.9864999999999995</v>
      </c>
      <c r="O82" s="4">
        <v>0.63260000000000005</v>
      </c>
      <c r="P82" s="4">
        <v>168.51419999999999</v>
      </c>
      <c r="Q82" s="4">
        <v>0</v>
      </c>
      <c r="R82" s="4">
        <v>168.5</v>
      </c>
      <c r="S82" s="4">
        <v>-43.758600000000001</v>
      </c>
      <c r="T82" s="4">
        <v>0</v>
      </c>
      <c r="U82" s="4">
        <v>-43.8</v>
      </c>
      <c r="V82" s="4">
        <v>440.35930000000002</v>
      </c>
      <c r="Y82" s="4">
        <v>31.869</v>
      </c>
      <c r="Z82" s="4">
        <v>0</v>
      </c>
      <c r="AA82" s="4">
        <v>0</v>
      </c>
      <c r="AB82" s="4" t="s">
        <v>384</v>
      </c>
      <c r="AC82" s="4">
        <v>0</v>
      </c>
      <c r="AD82" s="4">
        <v>11.8</v>
      </c>
      <c r="AE82" s="4">
        <v>845</v>
      </c>
      <c r="AF82" s="4">
        <v>869</v>
      </c>
      <c r="AG82" s="4">
        <v>827</v>
      </c>
      <c r="AH82" s="4">
        <v>100</v>
      </c>
      <c r="AI82" s="4">
        <v>1107.1300000000001</v>
      </c>
      <c r="AJ82" s="4">
        <v>25.43</v>
      </c>
      <c r="AK82" s="4">
        <v>983</v>
      </c>
      <c r="AL82" s="4">
        <v>60</v>
      </c>
      <c r="AM82" s="4">
        <v>0</v>
      </c>
      <c r="AN82" s="4">
        <v>23</v>
      </c>
      <c r="AO82" s="4">
        <v>190</v>
      </c>
      <c r="AP82" s="4">
        <v>190</v>
      </c>
      <c r="AQ82" s="4">
        <v>1.4</v>
      </c>
      <c r="AR82" s="4">
        <v>195</v>
      </c>
      <c r="AS82" s="4" t="s">
        <v>155</v>
      </c>
      <c r="AT82" s="4">
        <v>2</v>
      </c>
      <c r="AU82" s="5">
        <v>0.66076388888888882</v>
      </c>
      <c r="AV82" s="4">
        <v>47.164110999999998</v>
      </c>
      <c r="AW82" s="4">
        <v>-88.485471000000004</v>
      </c>
      <c r="AX82" s="4">
        <v>314.10000000000002</v>
      </c>
      <c r="AY82" s="4">
        <v>41.4</v>
      </c>
      <c r="AZ82" s="4">
        <v>12</v>
      </c>
      <c r="BA82" s="4">
        <v>11</v>
      </c>
      <c r="BB82" s="4" t="s">
        <v>440</v>
      </c>
      <c r="BC82" s="4">
        <v>2.2964039999999999</v>
      </c>
      <c r="BD82" s="4">
        <v>1.0023979999999999</v>
      </c>
      <c r="BE82" s="4">
        <v>3.0011990000000002</v>
      </c>
      <c r="BF82" s="4">
        <v>14.063000000000001</v>
      </c>
      <c r="BG82" s="4">
        <v>14.21</v>
      </c>
      <c r="BH82" s="4">
        <v>1.01</v>
      </c>
      <c r="BI82" s="4">
        <v>39.752000000000002</v>
      </c>
      <c r="BJ82" s="4">
        <v>2840.3110000000001</v>
      </c>
      <c r="BK82" s="4">
        <v>114.51600000000001</v>
      </c>
      <c r="BL82" s="4">
        <v>5.0190000000000001</v>
      </c>
      <c r="BM82" s="4">
        <v>0</v>
      </c>
      <c r="BN82" s="4">
        <v>5.0190000000000001</v>
      </c>
      <c r="BO82" s="4">
        <v>-1.3029999999999999</v>
      </c>
      <c r="BP82" s="4">
        <v>0</v>
      </c>
      <c r="BQ82" s="4">
        <v>-1.3029999999999999</v>
      </c>
      <c r="BR82" s="4">
        <v>4.1414999999999997</v>
      </c>
      <c r="BU82" s="4">
        <v>1.798</v>
      </c>
      <c r="BW82" s="4">
        <v>0</v>
      </c>
      <c r="BX82" s="4">
        <v>0.25245200000000001</v>
      </c>
      <c r="BY82" s="4">
        <v>-5</v>
      </c>
      <c r="BZ82" s="4">
        <v>0.61477400000000004</v>
      </c>
      <c r="CA82" s="4">
        <v>6.1692960000000001</v>
      </c>
      <c r="CB82" s="4">
        <v>12.418435000000001</v>
      </c>
      <c r="CC82" s="4">
        <f t="shared" si="14"/>
        <v>1.6299280031999999</v>
      </c>
      <c r="CE82" s="4">
        <f t="shared" si="15"/>
        <v>13089.471310418832</v>
      </c>
      <c r="CF82" s="4">
        <f t="shared" si="16"/>
        <v>527.74287624979206</v>
      </c>
      <c r="CG82" s="4">
        <f t="shared" si="17"/>
        <v>-6.0048287379359992</v>
      </c>
      <c r="CH82" s="4">
        <f t="shared" si="18"/>
        <v>19.085954119847997</v>
      </c>
    </row>
    <row r="83" spans="1:86">
      <c r="A83" s="2">
        <v>42439</v>
      </c>
      <c r="B83" s="32">
        <v>0.45286560185185182</v>
      </c>
      <c r="C83" s="4">
        <v>13.853</v>
      </c>
      <c r="D83" s="4">
        <v>0.47449999999999998</v>
      </c>
      <c r="E83" s="4" t="s">
        <v>155</v>
      </c>
      <c r="F83" s="4">
        <v>4745.0291909999996</v>
      </c>
      <c r="G83" s="4">
        <v>222.5</v>
      </c>
      <c r="H83" s="4">
        <v>-13.7</v>
      </c>
      <c r="I83" s="4">
        <v>270.89999999999998</v>
      </c>
      <c r="K83" s="4">
        <v>0</v>
      </c>
      <c r="L83" s="4">
        <v>39</v>
      </c>
      <c r="M83" s="4">
        <v>0.71889999999999998</v>
      </c>
      <c r="N83" s="4">
        <v>9.9581999999999997</v>
      </c>
      <c r="O83" s="4">
        <v>0.34110000000000001</v>
      </c>
      <c r="P83" s="4">
        <v>159.94499999999999</v>
      </c>
      <c r="Q83" s="4">
        <v>0</v>
      </c>
      <c r="R83" s="4">
        <v>159.9</v>
      </c>
      <c r="S83" s="4">
        <v>-41.5334</v>
      </c>
      <c r="T83" s="4">
        <v>0</v>
      </c>
      <c r="U83" s="4">
        <v>-41.5</v>
      </c>
      <c r="V83" s="4">
        <v>270.93610000000001</v>
      </c>
      <c r="Y83" s="4">
        <v>28.379000000000001</v>
      </c>
      <c r="Z83" s="4">
        <v>0</v>
      </c>
      <c r="AA83" s="4">
        <v>0</v>
      </c>
      <c r="AB83" s="4" t="s">
        <v>384</v>
      </c>
      <c r="AC83" s="4">
        <v>0</v>
      </c>
      <c r="AD83" s="4">
        <v>11.7</v>
      </c>
      <c r="AE83" s="4">
        <v>846</v>
      </c>
      <c r="AF83" s="4">
        <v>868</v>
      </c>
      <c r="AG83" s="4">
        <v>828</v>
      </c>
      <c r="AH83" s="4">
        <v>100</v>
      </c>
      <c r="AI83" s="4">
        <v>1107.1300000000001</v>
      </c>
      <c r="AJ83" s="4">
        <v>25.43</v>
      </c>
      <c r="AK83" s="4">
        <v>983</v>
      </c>
      <c r="AL83" s="4">
        <v>60</v>
      </c>
      <c r="AM83" s="4">
        <v>0</v>
      </c>
      <c r="AN83" s="4">
        <v>23</v>
      </c>
      <c r="AO83" s="4">
        <v>190</v>
      </c>
      <c r="AP83" s="4">
        <v>190</v>
      </c>
      <c r="AQ83" s="4">
        <v>1.3</v>
      </c>
      <c r="AR83" s="4">
        <v>195</v>
      </c>
      <c r="AS83" s="4" t="s">
        <v>155</v>
      </c>
      <c r="AT83" s="4">
        <v>2</v>
      </c>
      <c r="AU83" s="5">
        <v>0.66077546296296297</v>
      </c>
      <c r="AV83" s="4">
        <v>47.164199000000004</v>
      </c>
      <c r="AW83" s="4">
        <v>-88.485679000000005</v>
      </c>
      <c r="AX83" s="4">
        <v>314.5</v>
      </c>
      <c r="AY83" s="4">
        <v>39.6</v>
      </c>
      <c r="AZ83" s="4">
        <v>12</v>
      </c>
      <c r="BA83" s="4">
        <v>11</v>
      </c>
      <c r="BB83" s="4" t="s">
        <v>440</v>
      </c>
      <c r="BC83" s="4">
        <v>1.9966969999999999</v>
      </c>
      <c r="BD83" s="4">
        <v>1.201101</v>
      </c>
      <c r="BE83" s="4">
        <v>3.0966969999999998</v>
      </c>
      <c r="BF83" s="4">
        <v>14.063000000000001</v>
      </c>
      <c r="BG83" s="4">
        <v>14.76</v>
      </c>
      <c r="BH83" s="4">
        <v>1.05</v>
      </c>
      <c r="BI83" s="4">
        <v>39.11</v>
      </c>
      <c r="BJ83" s="4">
        <v>2924.9229999999998</v>
      </c>
      <c r="BK83" s="4">
        <v>63.765999999999998</v>
      </c>
      <c r="BL83" s="4">
        <v>4.92</v>
      </c>
      <c r="BM83" s="4">
        <v>0</v>
      </c>
      <c r="BN83" s="4">
        <v>4.92</v>
      </c>
      <c r="BO83" s="4">
        <v>-1.278</v>
      </c>
      <c r="BP83" s="4">
        <v>0</v>
      </c>
      <c r="BQ83" s="4">
        <v>-1.278</v>
      </c>
      <c r="BR83" s="4">
        <v>2.6315</v>
      </c>
      <c r="BU83" s="4">
        <v>1.6539999999999999</v>
      </c>
      <c r="BW83" s="4">
        <v>0</v>
      </c>
      <c r="BX83" s="4">
        <v>0.247257</v>
      </c>
      <c r="BY83" s="4">
        <v>-5</v>
      </c>
      <c r="BZ83" s="4">
        <v>0.61216099999999996</v>
      </c>
      <c r="CA83" s="4">
        <v>6.0423429999999998</v>
      </c>
      <c r="CB83" s="4">
        <v>12.365652000000001</v>
      </c>
      <c r="CC83" s="4">
        <f t="shared" si="14"/>
        <v>1.5963870205999999</v>
      </c>
      <c r="CE83" s="4">
        <f t="shared" si="15"/>
        <v>13202.020846897984</v>
      </c>
      <c r="CF83" s="4">
        <f t="shared" si="16"/>
        <v>287.81614467228599</v>
      </c>
      <c r="CG83" s="4">
        <f t="shared" si="17"/>
        <v>-5.7684194224379999</v>
      </c>
      <c r="CH83" s="4">
        <f t="shared" si="18"/>
        <v>11.877617926561499</v>
      </c>
    </row>
    <row r="84" spans="1:86">
      <c r="A84" s="2">
        <v>42439</v>
      </c>
      <c r="B84" s="32">
        <v>0.45287717592592597</v>
      </c>
      <c r="C84" s="4">
        <v>13.925000000000001</v>
      </c>
      <c r="D84" s="4">
        <v>0.15040000000000001</v>
      </c>
      <c r="E84" s="4" t="s">
        <v>155</v>
      </c>
      <c r="F84" s="4">
        <v>1503.6708860000001</v>
      </c>
      <c r="G84" s="4">
        <v>278.39999999999998</v>
      </c>
      <c r="H84" s="4">
        <v>-13.7</v>
      </c>
      <c r="I84" s="4">
        <v>148.19999999999999</v>
      </c>
      <c r="K84" s="4">
        <v>0</v>
      </c>
      <c r="L84" s="4">
        <v>34</v>
      </c>
      <c r="M84" s="4">
        <v>0.72060000000000002</v>
      </c>
      <c r="N84" s="4">
        <v>10.034000000000001</v>
      </c>
      <c r="O84" s="4">
        <v>0.10829999999999999</v>
      </c>
      <c r="P84" s="4">
        <v>200.6217</v>
      </c>
      <c r="Q84" s="4">
        <v>0</v>
      </c>
      <c r="R84" s="4">
        <v>200.6</v>
      </c>
      <c r="S84" s="4">
        <v>-52.0961</v>
      </c>
      <c r="T84" s="4">
        <v>0</v>
      </c>
      <c r="U84" s="4">
        <v>-52.1</v>
      </c>
      <c r="V84" s="4">
        <v>148.19999999999999</v>
      </c>
      <c r="Y84" s="4">
        <v>24.56</v>
      </c>
      <c r="Z84" s="4">
        <v>0</v>
      </c>
      <c r="AA84" s="4">
        <v>0</v>
      </c>
      <c r="AB84" s="4" t="s">
        <v>384</v>
      </c>
      <c r="AC84" s="4">
        <v>0</v>
      </c>
      <c r="AD84" s="4">
        <v>11.8</v>
      </c>
      <c r="AE84" s="4">
        <v>845</v>
      </c>
      <c r="AF84" s="4">
        <v>867</v>
      </c>
      <c r="AG84" s="4">
        <v>830</v>
      </c>
      <c r="AH84" s="4">
        <v>100</v>
      </c>
      <c r="AI84" s="4">
        <v>1107.1300000000001</v>
      </c>
      <c r="AJ84" s="4">
        <v>25.43</v>
      </c>
      <c r="AK84" s="4">
        <v>983</v>
      </c>
      <c r="AL84" s="4">
        <v>60</v>
      </c>
      <c r="AM84" s="4">
        <v>0</v>
      </c>
      <c r="AN84" s="4">
        <v>23</v>
      </c>
      <c r="AO84" s="4">
        <v>190</v>
      </c>
      <c r="AP84" s="4">
        <v>189.4</v>
      </c>
      <c r="AQ84" s="4">
        <v>1.1000000000000001</v>
      </c>
      <c r="AR84" s="4">
        <v>195</v>
      </c>
      <c r="AS84" s="4" t="s">
        <v>155</v>
      </c>
      <c r="AT84" s="4">
        <v>2</v>
      </c>
      <c r="AU84" s="5">
        <v>0.66078703703703701</v>
      </c>
      <c r="AV84" s="4">
        <v>47.164278000000003</v>
      </c>
      <c r="AW84" s="4">
        <v>-88.485884999999996</v>
      </c>
      <c r="AX84" s="4">
        <v>314.5</v>
      </c>
      <c r="AY84" s="4">
        <v>37.6</v>
      </c>
      <c r="AZ84" s="4">
        <v>12</v>
      </c>
      <c r="BA84" s="4">
        <v>10</v>
      </c>
      <c r="BB84" s="4" t="s">
        <v>451</v>
      </c>
      <c r="BC84" s="4">
        <v>1.7036</v>
      </c>
      <c r="BD84" s="4">
        <v>1.3011999999999999</v>
      </c>
      <c r="BE84" s="4">
        <v>2.8024</v>
      </c>
      <c r="BF84" s="4">
        <v>14.063000000000001</v>
      </c>
      <c r="BG84" s="4">
        <v>15.06</v>
      </c>
      <c r="BH84" s="4">
        <v>1.07</v>
      </c>
      <c r="BI84" s="4">
        <v>38.781999999999996</v>
      </c>
      <c r="BJ84" s="4">
        <v>2996.4540000000002</v>
      </c>
      <c r="BK84" s="4">
        <v>20.594000000000001</v>
      </c>
      <c r="BL84" s="4">
        <v>6.274</v>
      </c>
      <c r="BM84" s="4">
        <v>0</v>
      </c>
      <c r="BN84" s="4">
        <v>6.274</v>
      </c>
      <c r="BO84" s="4">
        <v>-1.629</v>
      </c>
      <c r="BP84" s="4">
        <v>0</v>
      </c>
      <c r="BQ84" s="4">
        <v>-1.629</v>
      </c>
      <c r="BR84" s="4">
        <v>1.4634</v>
      </c>
      <c r="BU84" s="4">
        <v>1.4550000000000001</v>
      </c>
      <c r="BW84" s="4">
        <v>0</v>
      </c>
      <c r="BX84" s="4">
        <v>0.208672</v>
      </c>
      <c r="BY84" s="4">
        <v>-5</v>
      </c>
      <c r="BZ84" s="4">
        <v>0.61283900000000002</v>
      </c>
      <c r="CA84" s="4">
        <v>5.0994219999999997</v>
      </c>
      <c r="CB84" s="4">
        <v>12.379348</v>
      </c>
      <c r="CC84" s="4">
        <f t="shared" si="14"/>
        <v>1.3472672923999998</v>
      </c>
      <c r="CE84" s="4">
        <f t="shared" si="15"/>
        <v>11414.297036842236</v>
      </c>
      <c r="CF84" s="4">
        <f t="shared" si="16"/>
        <v>78.448070010995991</v>
      </c>
      <c r="CG84" s="4">
        <f t="shared" si="17"/>
        <v>-6.2052979531859993</v>
      </c>
      <c r="CH84" s="4">
        <f t="shared" si="18"/>
        <v>5.5744831336356002</v>
      </c>
    </row>
    <row r="85" spans="1:86">
      <c r="A85" s="2">
        <v>42439</v>
      </c>
      <c r="B85" s="32">
        <v>0.45288875000000001</v>
      </c>
      <c r="C85" s="4">
        <v>14.432</v>
      </c>
      <c r="D85" s="4">
        <v>0.24210000000000001</v>
      </c>
      <c r="E85" s="4" t="s">
        <v>155</v>
      </c>
      <c r="F85" s="4">
        <v>2421.178895</v>
      </c>
      <c r="G85" s="4">
        <v>544.4</v>
      </c>
      <c r="H85" s="4">
        <v>-13.8</v>
      </c>
      <c r="I85" s="4">
        <v>150.1</v>
      </c>
      <c r="K85" s="4">
        <v>0.09</v>
      </c>
      <c r="L85" s="4">
        <v>33</v>
      </c>
      <c r="M85" s="4">
        <v>0.71709999999999996</v>
      </c>
      <c r="N85" s="4">
        <v>10.3497</v>
      </c>
      <c r="O85" s="4">
        <v>0.1736</v>
      </c>
      <c r="P85" s="4">
        <v>390.38409999999999</v>
      </c>
      <c r="Q85" s="4">
        <v>0</v>
      </c>
      <c r="R85" s="4">
        <v>390.4</v>
      </c>
      <c r="S85" s="4">
        <v>-101.3723</v>
      </c>
      <c r="T85" s="4">
        <v>0</v>
      </c>
      <c r="U85" s="4">
        <v>-101.4</v>
      </c>
      <c r="V85" s="4">
        <v>150.1249</v>
      </c>
      <c r="Y85" s="4">
        <v>23.905000000000001</v>
      </c>
      <c r="Z85" s="4">
        <v>0</v>
      </c>
      <c r="AA85" s="4">
        <v>6.1699999999999998E-2</v>
      </c>
      <c r="AB85" s="4" t="s">
        <v>384</v>
      </c>
      <c r="AC85" s="4">
        <v>0</v>
      </c>
      <c r="AD85" s="4">
        <v>11.7</v>
      </c>
      <c r="AE85" s="4">
        <v>845</v>
      </c>
      <c r="AF85" s="4">
        <v>867</v>
      </c>
      <c r="AG85" s="4">
        <v>829</v>
      </c>
      <c r="AH85" s="4">
        <v>100</v>
      </c>
      <c r="AI85" s="4">
        <v>1107.1300000000001</v>
      </c>
      <c r="AJ85" s="4">
        <v>25.43</v>
      </c>
      <c r="AK85" s="4">
        <v>983</v>
      </c>
      <c r="AL85" s="4">
        <v>60</v>
      </c>
      <c r="AM85" s="4">
        <v>0</v>
      </c>
      <c r="AN85" s="4">
        <v>23</v>
      </c>
      <c r="AO85" s="4">
        <v>190</v>
      </c>
      <c r="AP85" s="4">
        <v>189.6</v>
      </c>
      <c r="AQ85" s="4">
        <v>1.3</v>
      </c>
      <c r="AR85" s="4">
        <v>195</v>
      </c>
      <c r="AS85" s="4" t="s">
        <v>155</v>
      </c>
      <c r="AT85" s="4">
        <v>2</v>
      </c>
      <c r="AU85" s="5">
        <v>0.66079861111111116</v>
      </c>
      <c r="AV85" s="4">
        <v>47.164323000000003</v>
      </c>
      <c r="AW85" s="4">
        <v>-88.486089000000007</v>
      </c>
      <c r="AX85" s="4">
        <v>314.7</v>
      </c>
      <c r="AY85" s="4">
        <v>35.799999999999997</v>
      </c>
      <c r="AZ85" s="4">
        <v>12</v>
      </c>
      <c r="BA85" s="4">
        <v>10</v>
      </c>
      <c r="BB85" s="4" t="s">
        <v>451</v>
      </c>
      <c r="BC85" s="4">
        <v>2</v>
      </c>
      <c r="BD85" s="4">
        <v>1.3952</v>
      </c>
      <c r="BE85" s="4">
        <v>2.9916</v>
      </c>
      <c r="BF85" s="4">
        <v>14.063000000000001</v>
      </c>
      <c r="BG85" s="4">
        <v>14.48</v>
      </c>
      <c r="BH85" s="4">
        <v>1.03</v>
      </c>
      <c r="BI85" s="4">
        <v>39.445</v>
      </c>
      <c r="BJ85" s="4">
        <v>2978.5970000000002</v>
      </c>
      <c r="BK85" s="4">
        <v>31.803999999999998</v>
      </c>
      <c r="BL85" s="4">
        <v>11.766</v>
      </c>
      <c r="BM85" s="4">
        <v>0</v>
      </c>
      <c r="BN85" s="4">
        <v>11.766</v>
      </c>
      <c r="BO85" s="4">
        <v>-3.0550000000000002</v>
      </c>
      <c r="BP85" s="4">
        <v>0</v>
      </c>
      <c r="BQ85" s="4">
        <v>-3.0550000000000002</v>
      </c>
      <c r="BR85" s="4">
        <v>1.4287000000000001</v>
      </c>
      <c r="BU85" s="4">
        <v>1.365</v>
      </c>
      <c r="BW85" s="4">
        <v>12.917</v>
      </c>
      <c r="BX85" s="4">
        <v>0.19006500000000001</v>
      </c>
      <c r="BY85" s="4">
        <v>-5</v>
      </c>
      <c r="BZ85" s="4">
        <v>0.61277400000000004</v>
      </c>
      <c r="CA85" s="4">
        <v>4.6447139999999996</v>
      </c>
      <c r="CB85" s="4">
        <v>12.378035000000001</v>
      </c>
      <c r="CC85" s="4">
        <f t="shared" si="14"/>
        <v>1.2271334387999999</v>
      </c>
      <c r="CE85" s="4">
        <f t="shared" si="15"/>
        <v>10334.544196134726</v>
      </c>
      <c r="CF85" s="4">
        <f t="shared" si="16"/>
        <v>110.34720158983198</v>
      </c>
      <c r="CG85" s="4">
        <f t="shared" si="17"/>
        <v>-10.599632148689999</v>
      </c>
      <c r="CH85" s="4">
        <f t="shared" si="18"/>
        <v>4.9570194601745996</v>
      </c>
    </row>
    <row r="86" spans="1:86">
      <c r="A86" s="2">
        <v>42439</v>
      </c>
      <c r="B86" s="32">
        <v>0.4529003240740741</v>
      </c>
      <c r="C86" s="4">
        <v>14.167</v>
      </c>
      <c r="D86" s="4">
        <v>0.57430000000000003</v>
      </c>
      <c r="E86" s="4" t="s">
        <v>155</v>
      </c>
      <c r="F86" s="4">
        <v>5742.8668939999998</v>
      </c>
      <c r="G86" s="4">
        <v>486.9</v>
      </c>
      <c r="H86" s="4">
        <v>-20.5</v>
      </c>
      <c r="I86" s="4">
        <v>276.10000000000002</v>
      </c>
      <c r="K86" s="4">
        <v>0.23</v>
      </c>
      <c r="L86" s="4">
        <v>34</v>
      </c>
      <c r="M86" s="4">
        <v>0.71650000000000003</v>
      </c>
      <c r="N86" s="4">
        <v>10.1501</v>
      </c>
      <c r="O86" s="4">
        <v>0.41149999999999998</v>
      </c>
      <c r="P86" s="4">
        <v>348.83530000000002</v>
      </c>
      <c r="Q86" s="4">
        <v>0</v>
      </c>
      <c r="R86" s="4">
        <v>348.8</v>
      </c>
      <c r="S86" s="4">
        <v>-90.583200000000005</v>
      </c>
      <c r="T86" s="4">
        <v>0</v>
      </c>
      <c r="U86" s="4">
        <v>-90.6</v>
      </c>
      <c r="V86" s="4">
        <v>276.12740000000002</v>
      </c>
      <c r="Y86" s="4">
        <v>24.073</v>
      </c>
      <c r="Z86" s="4">
        <v>0</v>
      </c>
      <c r="AA86" s="4">
        <v>0.16569999999999999</v>
      </c>
      <c r="AB86" s="4" t="s">
        <v>384</v>
      </c>
      <c r="AC86" s="4">
        <v>0</v>
      </c>
      <c r="AD86" s="4">
        <v>11.8</v>
      </c>
      <c r="AE86" s="4">
        <v>845</v>
      </c>
      <c r="AF86" s="4">
        <v>868</v>
      </c>
      <c r="AG86" s="4">
        <v>828</v>
      </c>
      <c r="AH86" s="4">
        <v>100</v>
      </c>
      <c r="AI86" s="4">
        <v>1107.1300000000001</v>
      </c>
      <c r="AJ86" s="4">
        <v>25.43</v>
      </c>
      <c r="AK86" s="4">
        <v>983</v>
      </c>
      <c r="AL86" s="4">
        <v>60</v>
      </c>
      <c r="AM86" s="4">
        <v>0</v>
      </c>
      <c r="AN86" s="4">
        <v>23</v>
      </c>
      <c r="AO86" s="4">
        <v>190</v>
      </c>
      <c r="AP86" s="4">
        <v>189.4</v>
      </c>
      <c r="AQ86" s="4">
        <v>1.4</v>
      </c>
      <c r="AR86" s="4">
        <v>195</v>
      </c>
      <c r="AS86" s="4" t="s">
        <v>155</v>
      </c>
      <c r="AT86" s="4">
        <v>2</v>
      </c>
      <c r="AU86" s="5">
        <v>0.66081018518518519</v>
      </c>
      <c r="AV86" s="4">
        <v>47.164368000000003</v>
      </c>
      <c r="AW86" s="4">
        <v>-88.486279999999994</v>
      </c>
      <c r="AX86" s="4">
        <v>314.8</v>
      </c>
      <c r="AY86" s="4">
        <v>33.799999999999997</v>
      </c>
      <c r="AZ86" s="4">
        <v>12</v>
      </c>
      <c r="BA86" s="4">
        <v>10</v>
      </c>
      <c r="BB86" s="4" t="s">
        <v>451</v>
      </c>
      <c r="BC86" s="4">
        <v>1.9952000000000001</v>
      </c>
      <c r="BD86" s="4">
        <v>1</v>
      </c>
      <c r="BE86" s="4">
        <v>2.2951999999999999</v>
      </c>
      <c r="BF86" s="4">
        <v>14.063000000000001</v>
      </c>
      <c r="BG86" s="4">
        <v>14.36</v>
      </c>
      <c r="BH86" s="4">
        <v>1.02</v>
      </c>
      <c r="BI86" s="4">
        <v>39.573999999999998</v>
      </c>
      <c r="BJ86" s="4">
        <v>2907.078</v>
      </c>
      <c r="BK86" s="4">
        <v>75.004999999999995</v>
      </c>
      <c r="BL86" s="4">
        <v>10.462999999999999</v>
      </c>
      <c r="BM86" s="4">
        <v>0</v>
      </c>
      <c r="BN86" s="4">
        <v>10.462999999999999</v>
      </c>
      <c r="BO86" s="4">
        <v>-2.7170000000000001</v>
      </c>
      <c r="BP86" s="4">
        <v>0</v>
      </c>
      <c r="BQ86" s="4">
        <v>-2.7170000000000001</v>
      </c>
      <c r="BR86" s="4">
        <v>2.6151</v>
      </c>
      <c r="BU86" s="4">
        <v>1.3680000000000001</v>
      </c>
      <c r="BW86" s="4">
        <v>34.497</v>
      </c>
      <c r="BX86" s="4">
        <v>0.21468100000000001</v>
      </c>
      <c r="BY86" s="4">
        <v>-5</v>
      </c>
      <c r="BZ86" s="4">
        <v>0.61322600000000005</v>
      </c>
      <c r="CA86" s="4">
        <v>5.2462669999999996</v>
      </c>
      <c r="CB86" s="4">
        <v>12.387165</v>
      </c>
      <c r="CC86" s="4">
        <f t="shared" si="14"/>
        <v>1.3860637413999999</v>
      </c>
      <c r="CE86" s="4">
        <f t="shared" si="15"/>
        <v>11392.726611236021</v>
      </c>
      <c r="CF86" s="4">
        <f t="shared" si="16"/>
        <v>293.94170348224498</v>
      </c>
      <c r="CG86" s="4">
        <f t="shared" si="17"/>
        <v>-10.647818256932998</v>
      </c>
      <c r="CH86" s="4">
        <f t="shared" si="18"/>
        <v>10.248476085279899</v>
      </c>
    </row>
    <row r="87" spans="1:86">
      <c r="A87" s="2">
        <v>42439</v>
      </c>
      <c r="B87" s="32">
        <v>0.45291189814814814</v>
      </c>
      <c r="C87" s="4">
        <v>14.074</v>
      </c>
      <c r="D87" s="4">
        <v>0.17499999999999999</v>
      </c>
      <c r="E87" s="4" t="s">
        <v>155</v>
      </c>
      <c r="F87" s="4">
        <v>1749.6928330000001</v>
      </c>
      <c r="G87" s="4">
        <v>349.3</v>
      </c>
      <c r="H87" s="4">
        <v>-20.399999999999999</v>
      </c>
      <c r="I87" s="4">
        <v>176.4</v>
      </c>
      <c r="K87" s="4">
        <v>0.21</v>
      </c>
      <c r="L87" s="4">
        <v>34</v>
      </c>
      <c r="M87" s="4">
        <v>0.71970000000000001</v>
      </c>
      <c r="N87" s="4">
        <v>10.1289</v>
      </c>
      <c r="O87" s="4">
        <v>0.12590000000000001</v>
      </c>
      <c r="P87" s="4">
        <v>251.38929999999999</v>
      </c>
      <c r="Q87" s="4">
        <v>0</v>
      </c>
      <c r="R87" s="4">
        <v>251.4</v>
      </c>
      <c r="S87" s="4">
        <v>-65.2791</v>
      </c>
      <c r="T87" s="4">
        <v>0</v>
      </c>
      <c r="U87" s="4">
        <v>-65.3</v>
      </c>
      <c r="V87" s="4">
        <v>176.43430000000001</v>
      </c>
      <c r="Y87" s="4">
        <v>24.119</v>
      </c>
      <c r="Z87" s="4">
        <v>0</v>
      </c>
      <c r="AA87" s="4">
        <v>0.152</v>
      </c>
      <c r="AB87" s="4" t="s">
        <v>384</v>
      </c>
      <c r="AC87" s="4">
        <v>0</v>
      </c>
      <c r="AD87" s="4">
        <v>11.8</v>
      </c>
      <c r="AE87" s="4">
        <v>845</v>
      </c>
      <c r="AF87" s="4">
        <v>868</v>
      </c>
      <c r="AG87" s="4">
        <v>827</v>
      </c>
      <c r="AH87" s="4">
        <v>100</v>
      </c>
      <c r="AI87" s="4">
        <v>1107.1300000000001</v>
      </c>
      <c r="AJ87" s="4">
        <v>25.43</v>
      </c>
      <c r="AK87" s="4">
        <v>983</v>
      </c>
      <c r="AL87" s="4">
        <v>60</v>
      </c>
      <c r="AM87" s="4">
        <v>0</v>
      </c>
      <c r="AN87" s="4">
        <v>23</v>
      </c>
      <c r="AO87" s="4">
        <v>190</v>
      </c>
      <c r="AP87" s="4">
        <v>189</v>
      </c>
      <c r="AQ87" s="4">
        <v>1.4</v>
      </c>
      <c r="AR87" s="4">
        <v>195</v>
      </c>
      <c r="AS87" s="4" t="s">
        <v>155</v>
      </c>
      <c r="AT87" s="4">
        <v>2</v>
      </c>
      <c r="AU87" s="5">
        <v>0.66082175925925923</v>
      </c>
      <c r="AV87" s="4">
        <v>47.164397999999998</v>
      </c>
      <c r="AW87" s="4">
        <v>-88.486463999999998</v>
      </c>
      <c r="AX87" s="4">
        <v>314.89999999999998</v>
      </c>
      <c r="AY87" s="4">
        <v>32.700000000000003</v>
      </c>
      <c r="AZ87" s="4">
        <v>12</v>
      </c>
      <c r="BA87" s="4">
        <v>10</v>
      </c>
      <c r="BB87" s="4" t="s">
        <v>451</v>
      </c>
      <c r="BC87" s="4">
        <v>1.5952</v>
      </c>
      <c r="BD87" s="4">
        <v>1.0012000000000001</v>
      </c>
      <c r="BE87" s="4">
        <v>1.9012</v>
      </c>
      <c r="BF87" s="4">
        <v>14.063000000000001</v>
      </c>
      <c r="BG87" s="4">
        <v>14.89</v>
      </c>
      <c r="BH87" s="4">
        <v>1.06</v>
      </c>
      <c r="BI87" s="4">
        <v>38.948999999999998</v>
      </c>
      <c r="BJ87" s="4">
        <v>2990.7370000000001</v>
      </c>
      <c r="BK87" s="4">
        <v>23.664999999999999</v>
      </c>
      <c r="BL87" s="4">
        <v>7.7729999999999997</v>
      </c>
      <c r="BM87" s="4">
        <v>0</v>
      </c>
      <c r="BN87" s="4">
        <v>7.7729999999999997</v>
      </c>
      <c r="BO87" s="4">
        <v>-2.0179999999999998</v>
      </c>
      <c r="BP87" s="4">
        <v>0</v>
      </c>
      <c r="BQ87" s="4">
        <v>-2.0179999999999998</v>
      </c>
      <c r="BR87" s="4">
        <v>1.7225999999999999</v>
      </c>
      <c r="BU87" s="4">
        <v>1.413</v>
      </c>
      <c r="BW87" s="4">
        <v>32.631999999999998</v>
      </c>
      <c r="BX87" s="4">
        <v>0.21612700000000001</v>
      </c>
      <c r="BY87" s="4">
        <v>-5</v>
      </c>
      <c r="BZ87" s="4">
        <v>0.61399999999999999</v>
      </c>
      <c r="CA87" s="4">
        <v>5.2816039999999997</v>
      </c>
      <c r="CB87" s="4">
        <v>12.402799999999999</v>
      </c>
      <c r="CC87" s="4">
        <f t="shared" si="14"/>
        <v>1.3953997767999999</v>
      </c>
      <c r="CE87" s="4">
        <f t="shared" si="15"/>
        <v>11799.528711104556</v>
      </c>
      <c r="CF87" s="4">
        <f t="shared" si="16"/>
        <v>93.36690151901999</v>
      </c>
      <c r="CG87" s="4">
        <f t="shared" si="17"/>
        <v>-7.9617328233839988</v>
      </c>
      <c r="CH87" s="4">
        <f t="shared" si="18"/>
        <v>6.796274014648799</v>
      </c>
    </row>
    <row r="88" spans="1:86">
      <c r="A88" s="2">
        <v>42439</v>
      </c>
      <c r="B88" s="32">
        <v>0.45292347222222223</v>
      </c>
      <c r="C88" s="4">
        <v>14.212999999999999</v>
      </c>
      <c r="D88" s="4">
        <v>9.7000000000000003E-2</v>
      </c>
      <c r="E88" s="4" t="s">
        <v>155</v>
      </c>
      <c r="F88" s="4">
        <v>970.16528900000003</v>
      </c>
      <c r="G88" s="4">
        <v>393.5</v>
      </c>
      <c r="H88" s="4">
        <v>-20.399999999999999</v>
      </c>
      <c r="I88" s="4">
        <v>136.30000000000001</v>
      </c>
      <c r="K88" s="4">
        <v>0.2</v>
      </c>
      <c r="L88" s="4">
        <v>33</v>
      </c>
      <c r="M88" s="4">
        <v>0.71940000000000004</v>
      </c>
      <c r="N88" s="4">
        <v>10.225099999999999</v>
      </c>
      <c r="O88" s="4">
        <v>6.9800000000000001E-2</v>
      </c>
      <c r="P88" s="4">
        <v>283.12450000000001</v>
      </c>
      <c r="Q88" s="4">
        <v>0</v>
      </c>
      <c r="R88" s="4">
        <v>283.10000000000002</v>
      </c>
      <c r="S88" s="4">
        <v>-73.519900000000007</v>
      </c>
      <c r="T88" s="4">
        <v>0</v>
      </c>
      <c r="U88" s="4">
        <v>-73.5</v>
      </c>
      <c r="V88" s="4">
        <v>136.30000000000001</v>
      </c>
      <c r="Y88" s="4">
        <v>23.885999999999999</v>
      </c>
      <c r="Z88" s="4">
        <v>0</v>
      </c>
      <c r="AA88" s="4">
        <v>0.1439</v>
      </c>
      <c r="AB88" s="4" t="s">
        <v>384</v>
      </c>
      <c r="AC88" s="4">
        <v>0</v>
      </c>
      <c r="AD88" s="4">
        <v>11.7</v>
      </c>
      <c r="AE88" s="4">
        <v>845</v>
      </c>
      <c r="AF88" s="4">
        <v>869</v>
      </c>
      <c r="AG88" s="4">
        <v>827</v>
      </c>
      <c r="AH88" s="4">
        <v>100</v>
      </c>
      <c r="AI88" s="4">
        <v>1107.1300000000001</v>
      </c>
      <c r="AJ88" s="4">
        <v>25.43</v>
      </c>
      <c r="AK88" s="4">
        <v>983</v>
      </c>
      <c r="AL88" s="4">
        <v>60</v>
      </c>
      <c r="AM88" s="4">
        <v>0</v>
      </c>
      <c r="AN88" s="4">
        <v>23</v>
      </c>
      <c r="AO88" s="4">
        <v>190</v>
      </c>
      <c r="AP88" s="4">
        <v>189</v>
      </c>
      <c r="AQ88" s="4">
        <v>1.4</v>
      </c>
      <c r="AR88" s="4">
        <v>195</v>
      </c>
      <c r="AS88" s="4" t="s">
        <v>155</v>
      </c>
      <c r="AT88" s="4">
        <v>2</v>
      </c>
      <c r="AU88" s="5">
        <v>0.66083333333333327</v>
      </c>
      <c r="AV88" s="4">
        <v>47.164422000000002</v>
      </c>
      <c r="AW88" s="4">
        <v>-88.486654999999999</v>
      </c>
      <c r="AX88" s="4">
        <v>314.89999999999998</v>
      </c>
      <c r="AY88" s="4">
        <v>32.1</v>
      </c>
      <c r="AZ88" s="4">
        <v>12</v>
      </c>
      <c r="BA88" s="4">
        <v>8</v>
      </c>
      <c r="BB88" s="4" t="s">
        <v>452</v>
      </c>
      <c r="BC88" s="4">
        <v>1.2012</v>
      </c>
      <c r="BD88" s="4">
        <v>1.0988</v>
      </c>
      <c r="BE88" s="4">
        <v>2</v>
      </c>
      <c r="BF88" s="4">
        <v>14.063000000000001</v>
      </c>
      <c r="BG88" s="4">
        <v>14.84</v>
      </c>
      <c r="BH88" s="4">
        <v>1.06</v>
      </c>
      <c r="BI88" s="4">
        <v>39</v>
      </c>
      <c r="BJ88" s="4">
        <v>3008.5509999999999</v>
      </c>
      <c r="BK88" s="4">
        <v>13.071</v>
      </c>
      <c r="BL88" s="4">
        <v>8.7240000000000002</v>
      </c>
      <c r="BM88" s="4">
        <v>0</v>
      </c>
      <c r="BN88" s="4">
        <v>8.7240000000000002</v>
      </c>
      <c r="BO88" s="4">
        <v>-2.2650000000000001</v>
      </c>
      <c r="BP88" s="4">
        <v>0</v>
      </c>
      <c r="BQ88" s="4">
        <v>-2.2650000000000001</v>
      </c>
      <c r="BR88" s="4">
        <v>1.3261000000000001</v>
      </c>
      <c r="BU88" s="4">
        <v>1.3939999999999999</v>
      </c>
      <c r="BW88" s="4">
        <v>30.782</v>
      </c>
      <c r="BX88" s="4">
        <v>0.18593199999999999</v>
      </c>
      <c r="BY88" s="4">
        <v>-5</v>
      </c>
      <c r="BZ88" s="4">
        <v>0.61338700000000002</v>
      </c>
      <c r="CA88" s="4">
        <v>4.5437130000000003</v>
      </c>
      <c r="CB88" s="4">
        <v>12.390416999999999</v>
      </c>
      <c r="CC88" s="4">
        <f t="shared" si="14"/>
        <v>1.2004489746</v>
      </c>
      <c r="CE88" s="4">
        <f t="shared" si="15"/>
        <v>10211.484240527661</v>
      </c>
      <c r="CF88" s="4">
        <f t="shared" si="16"/>
        <v>44.364981849381003</v>
      </c>
      <c r="CG88" s="4">
        <f t="shared" si="17"/>
        <v>-7.6877579289150013</v>
      </c>
      <c r="CH88" s="4">
        <f t="shared" si="18"/>
        <v>4.5009871035471001</v>
      </c>
    </row>
    <row r="89" spans="1:86">
      <c r="A89" s="2">
        <v>42439</v>
      </c>
      <c r="B89" s="32">
        <v>0.45293504629629627</v>
      </c>
      <c r="C89" s="4">
        <v>14.41</v>
      </c>
      <c r="D89" s="4">
        <v>7.9799999999999996E-2</v>
      </c>
      <c r="E89" s="4" t="s">
        <v>155</v>
      </c>
      <c r="F89" s="4">
        <v>797.736626</v>
      </c>
      <c r="G89" s="4">
        <v>436.5</v>
      </c>
      <c r="H89" s="4">
        <v>-20.399999999999999</v>
      </c>
      <c r="I89" s="4">
        <v>141.69999999999999</v>
      </c>
      <c r="K89" s="4">
        <v>0.3</v>
      </c>
      <c r="L89" s="4">
        <v>32</v>
      </c>
      <c r="M89" s="4">
        <v>0.71840000000000004</v>
      </c>
      <c r="N89" s="4">
        <v>10.351699999999999</v>
      </c>
      <c r="O89" s="4">
        <v>5.7299999999999997E-2</v>
      </c>
      <c r="P89" s="4">
        <v>313.56290000000001</v>
      </c>
      <c r="Q89" s="4">
        <v>0</v>
      </c>
      <c r="R89" s="4">
        <v>313.60000000000002</v>
      </c>
      <c r="S89" s="4">
        <v>-81.423900000000003</v>
      </c>
      <c r="T89" s="4">
        <v>0</v>
      </c>
      <c r="U89" s="4">
        <v>-81.400000000000006</v>
      </c>
      <c r="V89" s="4">
        <v>141.6575</v>
      </c>
      <c r="Y89" s="4">
        <v>23.286000000000001</v>
      </c>
      <c r="Z89" s="4">
        <v>0</v>
      </c>
      <c r="AA89" s="4">
        <v>0.2155</v>
      </c>
      <c r="AB89" s="4" t="s">
        <v>384</v>
      </c>
      <c r="AC89" s="4">
        <v>0</v>
      </c>
      <c r="AD89" s="4">
        <v>11.8</v>
      </c>
      <c r="AE89" s="4">
        <v>845</v>
      </c>
      <c r="AF89" s="4">
        <v>870</v>
      </c>
      <c r="AG89" s="4">
        <v>827</v>
      </c>
      <c r="AH89" s="4">
        <v>100</v>
      </c>
      <c r="AI89" s="4">
        <v>1107.1300000000001</v>
      </c>
      <c r="AJ89" s="4">
        <v>25.43</v>
      </c>
      <c r="AK89" s="4">
        <v>983</v>
      </c>
      <c r="AL89" s="4">
        <v>60</v>
      </c>
      <c r="AM89" s="4">
        <v>0</v>
      </c>
      <c r="AN89" s="4">
        <v>23</v>
      </c>
      <c r="AO89" s="4">
        <v>190</v>
      </c>
      <c r="AP89" s="4">
        <v>189</v>
      </c>
      <c r="AQ89" s="4">
        <v>1.3</v>
      </c>
      <c r="AR89" s="4">
        <v>195</v>
      </c>
      <c r="AS89" s="4" t="s">
        <v>155</v>
      </c>
      <c r="AT89" s="4">
        <v>2</v>
      </c>
      <c r="AU89" s="5">
        <v>0.66084490740740742</v>
      </c>
      <c r="AV89" s="4">
        <v>47.164405000000002</v>
      </c>
      <c r="AW89" s="4">
        <v>-88.486845000000002</v>
      </c>
      <c r="AX89" s="4">
        <v>315.10000000000002</v>
      </c>
      <c r="AY89" s="4">
        <v>31.1</v>
      </c>
      <c r="AZ89" s="4">
        <v>12</v>
      </c>
      <c r="BA89" s="4">
        <v>8</v>
      </c>
      <c r="BB89" s="4" t="s">
        <v>452</v>
      </c>
      <c r="BC89" s="4">
        <v>1.3</v>
      </c>
      <c r="BD89" s="4">
        <v>1.0012000000000001</v>
      </c>
      <c r="BE89" s="4">
        <v>2</v>
      </c>
      <c r="BF89" s="4">
        <v>14.063000000000001</v>
      </c>
      <c r="BG89" s="4">
        <v>14.67</v>
      </c>
      <c r="BH89" s="4">
        <v>1.04</v>
      </c>
      <c r="BI89" s="4">
        <v>39.207000000000001</v>
      </c>
      <c r="BJ89" s="4">
        <v>3012.1970000000001</v>
      </c>
      <c r="BK89" s="4">
        <v>10.613</v>
      </c>
      <c r="BL89" s="4">
        <v>9.5549999999999997</v>
      </c>
      <c r="BM89" s="4">
        <v>0</v>
      </c>
      <c r="BN89" s="4">
        <v>9.5549999999999997</v>
      </c>
      <c r="BO89" s="4">
        <v>-2.4809999999999999</v>
      </c>
      <c r="BP89" s="4">
        <v>0</v>
      </c>
      <c r="BQ89" s="4">
        <v>-2.4809999999999999</v>
      </c>
      <c r="BR89" s="4">
        <v>1.363</v>
      </c>
      <c r="BU89" s="4">
        <v>1.3440000000000001</v>
      </c>
      <c r="BW89" s="4">
        <v>45.597000000000001</v>
      </c>
      <c r="BX89" s="4">
        <v>0.189164</v>
      </c>
      <c r="BY89" s="4">
        <v>-5</v>
      </c>
      <c r="BZ89" s="4">
        <v>0.615452</v>
      </c>
      <c r="CA89" s="4">
        <v>4.6226950000000002</v>
      </c>
      <c r="CB89" s="4">
        <v>12.432130000000001</v>
      </c>
      <c r="CC89" s="4">
        <f t="shared" si="14"/>
        <v>1.2213160190000001</v>
      </c>
      <c r="CE89" s="4">
        <f t="shared" si="15"/>
        <v>10401.577604153506</v>
      </c>
      <c r="CF89" s="4">
        <f t="shared" si="16"/>
        <v>36.648314540145002</v>
      </c>
      <c r="CG89" s="4">
        <f t="shared" si="17"/>
        <v>-8.5672730023650008</v>
      </c>
      <c r="CH89" s="4">
        <f t="shared" si="18"/>
        <v>4.7066477638950008</v>
      </c>
    </row>
    <row r="90" spans="1:86">
      <c r="A90" s="2">
        <v>42439</v>
      </c>
      <c r="B90" s="32">
        <v>0.45294662037037042</v>
      </c>
      <c r="C90" s="4">
        <v>14.406000000000001</v>
      </c>
      <c r="D90" s="4">
        <v>0.13389999999999999</v>
      </c>
      <c r="E90" s="4" t="s">
        <v>155</v>
      </c>
      <c r="F90" s="4">
        <v>1338.8964350000001</v>
      </c>
      <c r="G90" s="4">
        <v>389.9</v>
      </c>
      <c r="H90" s="4">
        <v>-20.5</v>
      </c>
      <c r="I90" s="4">
        <v>151.5</v>
      </c>
      <c r="K90" s="4">
        <v>0.3</v>
      </c>
      <c r="L90" s="4">
        <v>32</v>
      </c>
      <c r="M90" s="4">
        <v>0.71819999999999995</v>
      </c>
      <c r="N90" s="4">
        <v>10.3467</v>
      </c>
      <c r="O90" s="4">
        <v>9.6199999999999994E-2</v>
      </c>
      <c r="P90" s="4">
        <v>280.01350000000002</v>
      </c>
      <c r="Q90" s="4">
        <v>0</v>
      </c>
      <c r="R90" s="4">
        <v>280</v>
      </c>
      <c r="S90" s="4">
        <v>-72.712000000000003</v>
      </c>
      <c r="T90" s="4">
        <v>0</v>
      </c>
      <c r="U90" s="4">
        <v>-72.7</v>
      </c>
      <c r="V90" s="4">
        <v>151.52850000000001</v>
      </c>
      <c r="Y90" s="4">
        <v>23.271000000000001</v>
      </c>
      <c r="Z90" s="4">
        <v>0</v>
      </c>
      <c r="AA90" s="4">
        <v>0.2155</v>
      </c>
      <c r="AB90" s="4" t="s">
        <v>384</v>
      </c>
      <c r="AC90" s="4">
        <v>0</v>
      </c>
      <c r="AD90" s="4">
        <v>11.8</v>
      </c>
      <c r="AE90" s="4">
        <v>845</v>
      </c>
      <c r="AF90" s="4">
        <v>869</v>
      </c>
      <c r="AG90" s="4">
        <v>827</v>
      </c>
      <c r="AH90" s="4">
        <v>100</v>
      </c>
      <c r="AI90" s="4">
        <v>1107.1300000000001</v>
      </c>
      <c r="AJ90" s="4">
        <v>25.43</v>
      </c>
      <c r="AK90" s="4">
        <v>983</v>
      </c>
      <c r="AL90" s="4">
        <v>60</v>
      </c>
      <c r="AM90" s="4">
        <v>0</v>
      </c>
      <c r="AN90" s="4">
        <v>23</v>
      </c>
      <c r="AO90" s="4">
        <v>190</v>
      </c>
      <c r="AP90" s="4">
        <v>189</v>
      </c>
      <c r="AQ90" s="4">
        <v>1.7</v>
      </c>
      <c r="AR90" s="4">
        <v>195</v>
      </c>
      <c r="AS90" s="4" t="s">
        <v>155</v>
      </c>
      <c r="AT90" s="4">
        <v>2</v>
      </c>
      <c r="AU90" s="5">
        <v>0.66085648148148146</v>
      </c>
      <c r="AV90" s="4">
        <v>47.164386999999998</v>
      </c>
      <c r="AW90" s="4">
        <v>-88.487026999999998</v>
      </c>
      <c r="AX90" s="4">
        <v>315.2</v>
      </c>
      <c r="AY90" s="4">
        <v>30.6</v>
      </c>
      <c r="AZ90" s="4">
        <v>12</v>
      </c>
      <c r="BA90" s="4">
        <v>8</v>
      </c>
      <c r="BB90" s="4" t="s">
        <v>452</v>
      </c>
      <c r="BC90" s="4">
        <v>1.3011999999999999</v>
      </c>
      <c r="BD90" s="4">
        <v>1.0988</v>
      </c>
      <c r="BE90" s="4">
        <v>2.0011999999999999</v>
      </c>
      <c r="BF90" s="4">
        <v>14.063000000000001</v>
      </c>
      <c r="BG90" s="4">
        <v>14.62</v>
      </c>
      <c r="BH90" s="4">
        <v>1.04</v>
      </c>
      <c r="BI90" s="4">
        <v>39.229999999999997</v>
      </c>
      <c r="BJ90" s="4">
        <v>3000.6779999999999</v>
      </c>
      <c r="BK90" s="4">
        <v>17.75</v>
      </c>
      <c r="BL90" s="4">
        <v>8.5039999999999996</v>
      </c>
      <c r="BM90" s="4">
        <v>0</v>
      </c>
      <c r="BN90" s="4">
        <v>8.5039999999999996</v>
      </c>
      <c r="BO90" s="4">
        <v>-2.2080000000000002</v>
      </c>
      <c r="BP90" s="4">
        <v>0</v>
      </c>
      <c r="BQ90" s="4">
        <v>-2.2080000000000002</v>
      </c>
      <c r="BR90" s="4">
        <v>1.4531000000000001</v>
      </c>
      <c r="BU90" s="4">
        <v>1.339</v>
      </c>
      <c r="BW90" s="4">
        <v>45.436</v>
      </c>
      <c r="BX90" s="4">
        <v>0.19264400000000001</v>
      </c>
      <c r="BY90" s="4">
        <v>-5</v>
      </c>
      <c r="BZ90" s="4">
        <v>0.61577400000000004</v>
      </c>
      <c r="CA90" s="4">
        <v>4.707738</v>
      </c>
      <c r="CB90" s="4">
        <v>12.438635</v>
      </c>
      <c r="CC90" s="4">
        <f t="shared" si="14"/>
        <v>1.2437843795999999</v>
      </c>
      <c r="CE90" s="4">
        <f t="shared" si="15"/>
        <v>10552.425167233907</v>
      </c>
      <c r="CF90" s="4">
        <f t="shared" si="16"/>
        <v>62.421075076499996</v>
      </c>
      <c r="CG90" s="4">
        <f t="shared" si="17"/>
        <v>-7.7648300714880012</v>
      </c>
      <c r="CH90" s="4">
        <f t="shared" si="18"/>
        <v>5.1100881235865998</v>
      </c>
    </row>
    <row r="91" spans="1:86">
      <c r="A91" s="2">
        <v>42439</v>
      </c>
      <c r="B91" s="32">
        <v>0.45295819444444446</v>
      </c>
      <c r="C91" s="4">
        <v>13.964</v>
      </c>
      <c r="D91" s="4">
        <v>0.1595</v>
      </c>
      <c r="E91" s="4" t="s">
        <v>155</v>
      </c>
      <c r="F91" s="4">
        <v>1595.0167220000001</v>
      </c>
      <c r="G91" s="4">
        <v>332.7</v>
      </c>
      <c r="H91" s="4">
        <v>-20.6</v>
      </c>
      <c r="I91" s="4">
        <v>164.4</v>
      </c>
      <c r="K91" s="4">
        <v>0.3</v>
      </c>
      <c r="L91" s="4">
        <v>32</v>
      </c>
      <c r="M91" s="4">
        <v>0.72070000000000001</v>
      </c>
      <c r="N91" s="4">
        <v>10.064299999999999</v>
      </c>
      <c r="O91" s="4">
        <v>0.115</v>
      </c>
      <c r="P91" s="4">
        <v>239.76300000000001</v>
      </c>
      <c r="Q91" s="4">
        <v>0</v>
      </c>
      <c r="R91" s="4">
        <v>239.8</v>
      </c>
      <c r="S91" s="4">
        <v>-62.26</v>
      </c>
      <c r="T91" s="4">
        <v>0</v>
      </c>
      <c r="U91" s="4">
        <v>-62.3</v>
      </c>
      <c r="V91" s="4">
        <v>164.398</v>
      </c>
      <c r="Y91" s="4">
        <v>23.044</v>
      </c>
      <c r="Z91" s="4">
        <v>0</v>
      </c>
      <c r="AA91" s="4">
        <v>0.2162</v>
      </c>
      <c r="AB91" s="4" t="s">
        <v>384</v>
      </c>
      <c r="AC91" s="4">
        <v>0</v>
      </c>
      <c r="AD91" s="4">
        <v>11.8</v>
      </c>
      <c r="AE91" s="4">
        <v>845</v>
      </c>
      <c r="AF91" s="4">
        <v>868</v>
      </c>
      <c r="AG91" s="4">
        <v>828</v>
      </c>
      <c r="AH91" s="4">
        <v>100</v>
      </c>
      <c r="AI91" s="4">
        <v>1107.1300000000001</v>
      </c>
      <c r="AJ91" s="4">
        <v>25.43</v>
      </c>
      <c r="AK91" s="4">
        <v>983</v>
      </c>
      <c r="AL91" s="4">
        <v>60</v>
      </c>
      <c r="AM91" s="4">
        <v>0</v>
      </c>
      <c r="AN91" s="4">
        <v>23</v>
      </c>
      <c r="AO91" s="4">
        <v>190</v>
      </c>
      <c r="AP91" s="4">
        <v>189.6</v>
      </c>
      <c r="AQ91" s="4">
        <v>1.8</v>
      </c>
      <c r="AR91" s="4">
        <v>195</v>
      </c>
      <c r="AS91" s="4" t="s">
        <v>155</v>
      </c>
      <c r="AT91" s="4">
        <v>2</v>
      </c>
      <c r="AU91" s="5">
        <v>0.66086805555555561</v>
      </c>
      <c r="AV91" s="4">
        <v>47.164355</v>
      </c>
      <c r="AW91" s="4">
        <v>-88.487201999999996</v>
      </c>
      <c r="AX91" s="4">
        <v>315.39999999999998</v>
      </c>
      <c r="AY91" s="4">
        <v>30.3</v>
      </c>
      <c r="AZ91" s="4">
        <v>12</v>
      </c>
      <c r="BA91" s="4">
        <v>8</v>
      </c>
      <c r="BB91" s="4" t="s">
        <v>452</v>
      </c>
      <c r="BC91" s="4">
        <v>1.4</v>
      </c>
      <c r="BD91" s="4">
        <v>1.0012000000000001</v>
      </c>
      <c r="BE91" s="4">
        <v>2.1</v>
      </c>
      <c r="BF91" s="4">
        <v>14.063000000000001</v>
      </c>
      <c r="BG91" s="4">
        <v>15.01</v>
      </c>
      <c r="BH91" s="4">
        <v>1.07</v>
      </c>
      <c r="BI91" s="4">
        <v>38.75</v>
      </c>
      <c r="BJ91" s="4">
        <v>2994.1089999999999</v>
      </c>
      <c r="BK91" s="4">
        <v>21.766999999999999</v>
      </c>
      <c r="BL91" s="4">
        <v>7.47</v>
      </c>
      <c r="BM91" s="4">
        <v>0</v>
      </c>
      <c r="BN91" s="4">
        <v>7.47</v>
      </c>
      <c r="BO91" s="4">
        <v>-1.94</v>
      </c>
      <c r="BP91" s="4">
        <v>0</v>
      </c>
      <c r="BQ91" s="4">
        <v>-1.94</v>
      </c>
      <c r="BR91" s="4">
        <v>1.6172</v>
      </c>
      <c r="BU91" s="4">
        <v>1.36</v>
      </c>
      <c r="BW91" s="4">
        <v>46.77</v>
      </c>
      <c r="BX91" s="4">
        <v>0.200873</v>
      </c>
      <c r="BY91" s="4">
        <v>-5</v>
      </c>
      <c r="BZ91" s="4">
        <v>0.61377400000000004</v>
      </c>
      <c r="CA91" s="4">
        <v>4.9088339999999997</v>
      </c>
      <c r="CB91" s="4">
        <v>12.398235</v>
      </c>
      <c r="CC91" s="4">
        <f t="shared" si="14"/>
        <v>1.2969139427999998</v>
      </c>
      <c r="CE91" s="4">
        <f t="shared" si="15"/>
        <v>10979.095292002781</v>
      </c>
      <c r="CF91" s="4">
        <f t="shared" si="16"/>
        <v>79.817390489465993</v>
      </c>
      <c r="CG91" s="4">
        <f t="shared" si="17"/>
        <v>-7.1137840561200001</v>
      </c>
      <c r="CH91" s="4">
        <f t="shared" si="18"/>
        <v>5.9301090595655994</v>
      </c>
    </row>
    <row r="92" spans="1:86">
      <c r="A92" s="2">
        <v>42439</v>
      </c>
      <c r="B92" s="32">
        <v>0.4529697685185185</v>
      </c>
      <c r="C92" s="4">
        <v>13.795</v>
      </c>
      <c r="D92" s="4">
        <v>5.8500000000000003E-2</v>
      </c>
      <c r="E92" s="4" t="s">
        <v>155</v>
      </c>
      <c r="F92" s="4">
        <v>584.54170099999999</v>
      </c>
      <c r="G92" s="4">
        <v>335.4</v>
      </c>
      <c r="H92" s="4">
        <v>-21.7</v>
      </c>
      <c r="I92" s="4">
        <v>116.9</v>
      </c>
      <c r="K92" s="4">
        <v>0.2</v>
      </c>
      <c r="L92" s="4">
        <v>31</v>
      </c>
      <c r="M92" s="4">
        <v>0.72219999999999995</v>
      </c>
      <c r="N92" s="4">
        <v>9.9632000000000005</v>
      </c>
      <c r="O92" s="4">
        <v>4.2200000000000001E-2</v>
      </c>
      <c r="P92" s="4">
        <v>242.21969999999999</v>
      </c>
      <c r="Q92" s="4">
        <v>0</v>
      </c>
      <c r="R92" s="4">
        <v>242.2</v>
      </c>
      <c r="S92" s="4">
        <v>-62.898000000000003</v>
      </c>
      <c r="T92" s="4">
        <v>0</v>
      </c>
      <c r="U92" s="4">
        <v>-62.9</v>
      </c>
      <c r="V92" s="4">
        <v>116.9075</v>
      </c>
      <c r="Y92" s="4">
        <v>22.030999999999999</v>
      </c>
      <c r="Z92" s="4">
        <v>0</v>
      </c>
      <c r="AA92" s="4">
        <v>0.1444</v>
      </c>
      <c r="AB92" s="4" t="s">
        <v>384</v>
      </c>
      <c r="AC92" s="4">
        <v>0</v>
      </c>
      <c r="AD92" s="4">
        <v>11.8</v>
      </c>
      <c r="AE92" s="4">
        <v>845</v>
      </c>
      <c r="AF92" s="4">
        <v>867</v>
      </c>
      <c r="AG92" s="4">
        <v>830</v>
      </c>
      <c r="AH92" s="4">
        <v>100</v>
      </c>
      <c r="AI92" s="4">
        <v>1107.1300000000001</v>
      </c>
      <c r="AJ92" s="4">
        <v>25.43</v>
      </c>
      <c r="AK92" s="4">
        <v>983</v>
      </c>
      <c r="AL92" s="4">
        <v>60</v>
      </c>
      <c r="AM92" s="4">
        <v>0</v>
      </c>
      <c r="AN92" s="4">
        <v>23</v>
      </c>
      <c r="AO92" s="4">
        <v>190</v>
      </c>
      <c r="AP92" s="4">
        <v>190</v>
      </c>
      <c r="AQ92" s="4">
        <v>1.6</v>
      </c>
      <c r="AR92" s="4">
        <v>195</v>
      </c>
      <c r="AS92" s="4" t="s">
        <v>155</v>
      </c>
      <c r="AT92" s="4">
        <v>2</v>
      </c>
      <c r="AU92" s="5">
        <v>0.66087962962962965</v>
      </c>
      <c r="AV92" s="4">
        <v>47.164326000000003</v>
      </c>
      <c r="AW92" s="4">
        <v>-88.487376999999995</v>
      </c>
      <c r="AX92" s="4">
        <v>315.8</v>
      </c>
      <c r="AY92" s="4">
        <v>29.1</v>
      </c>
      <c r="AZ92" s="4">
        <v>12</v>
      </c>
      <c r="BA92" s="4">
        <v>8</v>
      </c>
      <c r="BB92" s="4" t="s">
        <v>452</v>
      </c>
      <c r="BC92" s="4">
        <v>1.4</v>
      </c>
      <c r="BD92" s="4">
        <v>1.0988</v>
      </c>
      <c r="BE92" s="4">
        <v>2.1</v>
      </c>
      <c r="BF92" s="4">
        <v>14.063000000000001</v>
      </c>
      <c r="BG92" s="4">
        <v>15.31</v>
      </c>
      <c r="BH92" s="4">
        <v>1.0900000000000001</v>
      </c>
      <c r="BI92" s="4">
        <v>38.465000000000003</v>
      </c>
      <c r="BJ92" s="4">
        <v>3017.0479999999998</v>
      </c>
      <c r="BK92" s="4">
        <v>8.1370000000000005</v>
      </c>
      <c r="BL92" s="4">
        <v>7.681</v>
      </c>
      <c r="BM92" s="4">
        <v>0</v>
      </c>
      <c r="BN92" s="4">
        <v>7.681</v>
      </c>
      <c r="BO92" s="4">
        <v>-1.9950000000000001</v>
      </c>
      <c r="BP92" s="4">
        <v>0</v>
      </c>
      <c r="BQ92" s="4">
        <v>-1.9950000000000001</v>
      </c>
      <c r="BR92" s="4">
        <v>1.1706000000000001</v>
      </c>
      <c r="BU92" s="4">
        <v>1.3240000000000001</v>
      </c>
      <c r="BW92" s="4">
        <v>31.803000000000001</v>
      </c>
      <c r="BX92" s="4">
        <v>0.20961299999999999</v>
      </c>
      <c r="BY92" s="4">
        <v>-5</v>
      </c>
      <c r="BZ92" s="4">
        <v>0.61422600000000005</v>
      </c>
      <c r="CA92" s="4">
        <v>5.1224170000000004</v>
      </c>
      <c r="CB92" s="4">
        <v>12.407365</v>
      </c>
      <c r="CC92" s="4">
        <f t="shared" si="14"/>
        <v>1.3533425714</v>
      </c>
      <c r="CE92" s="4">
        <f t="shared" si="15"/>
        <v>11544.569739866953</v>
      </c>
      <c r="CF92" s="4">
        <f t="shared" si="16"/>
        <v>31.135787025363005</v>
      </c>
      <c r="CG92" s="4">
        <f t="shared" si="17"/>
        <v>-7.6337587705050014</v>
      </c>
      <c r="CH92" s="4">
        <f t="shared" si="18"/>
        <v>4.4792371011294012</v>
      </c>
    </row>
    <row r="93" spans="1:86">
      <c r="A93" s="2">
        <v>42439</v>
      </c>
      <c r="B93" s="32">
        <v>0.4529813425925926</v>
      </c>
      <c r="C93" s="4">
        <v>14.057</v>
      </c>
      <c r="D93" s="4">
        <v>4.8500000000000001E-2</v>
      </c>
      <c r="E93" s="4" t="s">
        <v>155</v>
      </c>
      <c r="F93" s="4">
        <v>485.450041</v>
      </c>
      <c r="G93" s="4">
        <v>512.79999999999995</v>
      </c>
      <c r="H93" s="4">
        <v>-21.8</v>
      </c>
      <c r="I93" s="4">
        <v>95.9</v>
      </c>
      <c r="K93" s="4">
        <v>0.28999999999999998</v>
      </c>
      <c r="L93" s="4">
        <v>29</v>
      </c>
      <c r="M93" s="4">
        <v>0.72060000000000002</v>
      </c>
      <c r="N93" s="4">
        <v>10.129</v>
      </c>
      <c r="O93" s="4">
        <v>3.5000000000000003E-2</v>
      </c>
      <c r="P93" s="4">
        <v>369.5052</v>
      </c>
      <c r="Q93" s="4">
        <v>0</v>
      </c>
      <c r="R93" s="4">
        <v>369.5</v>
      </c>
      <c r="S93" s="4">
        <v>-95.950599999999994</v>
      </c>
      <c r="T93" s="4">
        <v>0</v>
      </c>
      <c r="U93" s="4">
        <v>-96</v>
      </c>
      <c r="V93" s="4">
        <v>95.852900000000005</v>
      </c>
      <c r="Y93" s="4">
        <v>20.917999999999999</v>
      </c>
      <c r="Z93" s="4">
        <v>0</v>
      </c>
      <c r="AA93" s="4">
        <v>0.20599999999999999</v>
      </c>
      <c r="AB93" s="4" t="s">
        <v>384</v>
      </c>
      <c r="AC93" s="4">
        <v>0</v>
      </c>
      <c r="AD93" s="4">
        <v>11.7</v>
      </c>
      <c r="AE93" s="4">
        <v>846</v>
      </c>
      <c r="AF93" s="4">
        <v>868</v>
      </c>
      <c r="AG93" s="4">
        <v>831</v>
      </c>
      <c r="AH93" s="4">
        <v>100</v>
      </c>
      <c r="AI93" s="4">
        <v>1107.1300000000001</v>
      </c>
      <c r="AJ93" s="4">
        <v>25.43</v>
      </c>
      <c r="AK93" s="4">
        <v>983</v>
      </c>
      <c r="AL93" s="4">
        <v>60</v>
      </c>
      <c r="AM93" s="4">
        <v>0</v>
      </c>
      <c r="AN93" s="4">
        <v>23</v>
      </c>
      <c r="AO93" s="4">
        <v>190</v>
      </c>
      <c r="AP93" s="4">
        <v>190</v>
      </c>
      <c r="AQ93" s="4">
        <v>1.3</v>
      </c>
      <c r="AR93" s="4">
        <v>195</v>
      </c>
      <c r="AS93" s="4" t="s">
        <v>155</v>
      </c>
      <c r="AT93" s="4">
        <v>2</v>
      </c>
      <c r="AU93" s="5">
        <v>0.66089120370370369</v>
      </c>
      <c r="AV93" s="4">
        <v>47.164285</v>
      </c>
      <c r="AW93" s="4">
        <v>-88.487530000000007</v>
      </c>
      <c r="AX93" s="4">
        <v>316</v>
      </c>
      <c r="AY93" s="4">
        <v>28.5</v>
      </c>
      <c r="AZ93" s="4">
        <v>12</v>
      </c>
      <c r="BA93" s="4">
        <v>9</v>
      </c>
      <c r="BB93" s="4" t="s">
        <v>453</v>
      </c>
      <c r="BC93" s="4">
        <v>1.4012</v>
      </c>
      <c r="BD93" s="4">
        <v>1</v>
      </c>
      <c r="BE93" s="4">
        <v>2.1</v>
      </c>
      <c r="BF93" s="4">
        <v>14.063000000000001</v>
      </c>
      <c r="BG93" s="4">
        <v>15.06</v>
      </c>
      <c r="BH93" s="4">
        <v>1.07</v>
      </c>
      <c r="BI93" s="4">
        <v>38.774999999999999</v>
      </c>
      <c r="BJ93" s="4">
        <v>3019.9360000000001</v>
      </c>
      <c r="BK93" s="4">
        <v>6.6379999999999999</v>
      </c>
      <c r="BL93" s="4">
        <v>11.537000000000001</v>
      </c>
      <c r="BM93" s="4">
        <v>0</v>
      </c>
      <c r="BN93" s="4">
        <v>11.537000000000001</v>
      </c>
      <c r="BO93" s="4">
        <v>-2.996</v>
      </c>
      <c r="BP93" s="4">
        <v>0</v>
      </c>
      <c r="BQ93" s="4">
        <v>-2.996</v>
      </c>
      <c r="BR93" s="4">
        <v>0.94499999999999995</v>
      </c>
      <c r="BU93" s="4">
        <v>1.2370000000000001</v>
      </c>
      <c r="BW93" s="4">
        <v>44.667000000000002</v>
      </c>
      <c r="BX93" s="4">
        <v>0.177511</v>
      </c>
      <c r="BY93" s="4">
        <v>-5</v>
      </c>
      <c r="BZ93" s="4">
        <v>0.61377400000000004</v>
      </c>
      <c r="CA93" s="4">
        <v>4.3379250000000003</v>
      </c>
      <c r="CB93" s="4">
        <v>12.398235</v>
      </c>
      <c r="CC93" s="4">
        <f t="shared" si="14"/>
        <v>1.146079785</v>
      </c>
      <c r="CE93" s="4">
        <f t="shared" si="15"/>
        <v>9785.8911369816014</v>
      </c>
      <c r="CF93" s="4">
        <f t="shared" si="16"/>
        <v>21.509974174050001</v>
      </c>
      <c r="CG93" s="4">
        <f t="shared" si="17"/>
        <v>-9.7083282051000008</v>
      </c>
      <c r="CH93" s="4">
        <f t="shared" si="18"/>
        <v>3.0622063263750001</v>
      </c>
    </row>
    <row r="94" spans="1:86">
      <c r="A94" s="2">
        <v>42439</v>
      </c>
      <c r="B94" s="32">
        <v>0.45299291666666663</v>
      </c>
      <c r="C94" s="4">
        <v>13.858000000000001</v>
      </c>
      <c r="D94" s="4">
        <v>3.4099999999999998E-2</v>
      </c>
      <c r="E94" s="4" t="s">
        <v>155</v>
      </c>
      <c r="F94" s="4">
        <v>340.91578099999998</v>
      </c>
      <c r="G94" s="4">
        <v>640.79999999999995</v>
      </c>
      <c r="H94" s="4">
        <v>-21.7</v>
      </c>
      <c r="I94" s="4">
        <v>108</v>
      </c>
      <c r="K94" s="4">
        <v>0.54</v>
      </c>
      <c r="L94" s="4">
        <v>29</v>
      </c>
      <c r="M94" s="4">
        <v>0.7218</v>
      </c>
      <c r="N94" s="4">
        <v>10.0025</v>
      </c>
      <c r="O94" s="4">
        <v>2.46E-2</v>
      </c>
      <c r="P94" s="4">
        <v>462.4907</v>
      </c>
      <c r="Q94" s="4">
        <v>0</v>
      </c>
      <c r="R94" s="4">
        <v>462.5</v>
      </c>
      <c r="S94" s="4">
        <v>-120.09650000000001</v>
      </c>
      <c r="T94" s="4">
        <v>0</v>
      </c>
      <c r="U94" s="4">
        <v>-120.1</v>
      </c>
      <c r="V94" s="4">
        <v>107.96680000000001</v>
      </c>
      <c r="Y94" s="4">
        <v>20.812000000000001</v>
      </c>
      <c r="Z94" s="4">
        <v>0</v>
      </c>
      <c r="AA94" s="4">
        <v>0.38629999999999998</v>
      </c>
      <c r="AB94" s="4" t="s">
        <v>384</v>
      </c>
      <c r="AC94" s="4">
        <v>0</v>
      </c>
      <c r="AD94" s="4">
        <v>11.8</v>
      </c>
      <c r="AE94" s="4">
        <v>845</v>
      </c>
      <c r="AF94" s="4">
        <v>869</v>
      </c>
      <c r="AG94" s="4">
        <v>831</v>
      </c>
      <c r="AH94" s="4">
        <v>100</v>
      </c>
      <c r="AI94" s="4">
        <v>1107.1300000000001</v>
      </c>
      <c r="AJ94" s="4">
        <v>25.43</v>
      </c>
      <c r="AK94" s="4">
        <v>983</v>
      </c>
      <c r="AL94" s="4">
        <v>60</v>
      </c>
      <c r="AM94" s="4">
        <v>0</v>
      </c>
      <c r="AN94" s="4">
        <v>23</v>
      </c>
      <c r="AO94" s="4">
        <v>190</v>
      </c>
      <c r="AP94" s="4">
        <v>190</v>
      </c>
      <c r="AQ94" s="4">
        <v>1.2</v>
      </c>
      <c r="AR94" s="4">
        <v>195</v>
      </c>
      <c r="AS94" s="4" t="s">
        <v>155</v>
      </c>
      <c r="AT94" s="4">
        <v>2</v>
      </c>
      <c r="AU94" s="5">
        <v>0.66090277777777773</v>
      </c>
      <c r="AV94" s="4">
        <v>47.164253000000002</v>
      </c>
      <c r="AW94" s="4">
        <v>-88.487690000000001</v>
      </c>
      <c r="AX94" s="4">
        <v>316.3</v>
      </c>
      <c r="AY94" s="4">
        <v>27.6</v>
      </c>
      <c r="AZ94" s="4">
        <v>12</v>
      </c>
      <c r="BA94" s="4">
        <v>9</v>
      </c>
      <c r="BB94" s="4" t="s">
        <v>453</v>
      </c>
      <c r="BC94" s="4">
        <v>1.4987999999999999</v>
      </c>
      <c r="BD94" s="4">
        <v>1.0012000000000001</v>
      </c>
      <c r="BE94" s="4">
        <v>2.1</v>
      </c>
      <c r="BF94" s="4">
        <v>14.063000000000001</v>
      </c>
      <c r="BG94" s="4">
        <v>15.27</v>
      </c>
      <c r="BH94" s="4">
        <v>1.0900000000000001</v>
      </c>
      <c r="BI94" s="4">
        <v>38.546999999999997</v>
      </c>
      <c r="BJ94" s="4">
        <v>3022.6550000000002</v>
      </c>
      <c r="BK94" s="4">
        <v>4.7329999999999997</v>
      </c>
      <c r="BL94" s="4">
        <v>14.635999999999999</v>
      </c>
      <c r="BM94" s="4">
        <v>0</v>
      </c>
      <c r="BN94" s="4">
        <v>14.635999999999999</v>
      </c>
      <c r="BO94" s="4">
        <v>-3.8010000000000002</v>
      </c>
      <c r="BP94" s="4">
        <v>0</v>
      </c>
      <c r="BQ94" s="4">
        <v>-3.8010000000000002</v>
      </c>
      <c r="BR94" s="4">
        <v>1.0789</v>
      </c>
      <c r="BU94" s="4">
        <v>1.248</v>
      </c>
      <c r="BW94" s="4">
        <v>84.878</v>
      </c>
      <c r="BX94" s="4">
        <v>0.19500600000000001</v>
      </c>
      <c r="BY94" s="4">
        <v>-5</v>
      </c>
      <c r="BZ94" s="4">
        <v>0.61483900000000002</v>
      </c>
      <c r="CA94" s="4">
        <v>4.76546</v>
      </c>
      <c r="CB94" s="4">
        <v>12.419748</v>
      </c>
      <c r="CC94" s="4">
        <f t="shared" si="14"/>
        <v>1.259034532</v>
      </c>
      <c r="CE94" s="4">
        <f t="shared" si="15"/>
        <v>10760.043097736101</v>
      </c>
      <c r="CF94" s="4">
        <f t="shared" si="16"/>
        <v>16.848526868459999</v>
      </c>
      <c r="CG94" s="4">
        <f t="shared" si="17"/>
        <v>-13.53079455462</v>
      </c>
      <c r="CH94" s="4">
        <f t="shared" si="18"/>
        <v>3.8406667311179996</v>
      </c>
    </row>
    <row r="95" spans="1:86">
      <c r="A95" s="2">
        <v>42439</v>
      </c>
      <c r="B95" s="32">
        <v>0.45300449074074073</v>
      </c>
      <c r="C95" s="4">
        <v>13.326000000000001</v>
      </c>
      <c r="D95" s="4">
        <v>2.1600000000000001E-2</v>
      </c>
      <c r="E95" s="4" t="s">
        <v>155</v>
      </c>
      <c r="F95" s="4">
        <v>215.696414</v>
      </c>
      <c r="G95" s="4">
        <v>547.5</v>
      </c>
      <c r="H95" s="4">
        <v>-21.7</v>
      </c>
      <c r="I95" s="4">
        <v>96.5</v>
      </c>
      <c r="K95" s="4">
        <v>0.6</v>
      </c>
      <c r="L95" s="4">
        <v>27</v>
      </c>
      <c r="M95" s="4">
        <v>0.7248</v>
      </c>
      <c r="N95" s="4">
        <v>9.6588999999999992</v>
      </c>
      <c r="O95" s="4">
        <v>1.5599999999999999E-2</v>
      </c>
      <c r="P95" s="4">
        <v>396.82909999999998</v>
      </c>
      <c r="Q95" s="4">
        <v>0</v>
      </c>
      <c r="R95" s="4">
        <v>396.8</v>
      </c>
      <c r="S95" s="4">
        <v>-103.0459</v>
      </c>
      <c r="T95" s="4">
        <v>0</v>
      </c>
      <c r="U95" s="4">
        <v>-103</v>
      </c>
      <c r="V95" s="4">
        <v>96.499799999999993</v>
      </c>
      <c r="Y95" s="4">
        <v>19.626999999999999</v>
      </c>
      <c r="Z95" s="4">
        <v>0</v>
      </c>
      <c r="AA95" s="4">
        <v>0.43490000000000001</v>
      </c>
      <c r="AB95" s="4" t="s">
        <v>384</v>
      </c>
      <c r="AC95" s="4">
        <v>0</v>
      </c>
      <c r="AD95" s="4">
        <v>11.8</v>
      </c>
      <c r="AE95" s="4">
        <v>845</v>
      </c>
      <c r="AF95" s="4">
        <v>868</v>
      </c>
      <c r="AG95" s="4">
        <v>832</v>
      </c>
      <c r="AH95" s="4">
        <v>100</v>
      </c>
      <c r="AI95" s="4">
        <v>1107.1300000000001</v>
      </c>
      <c r="AJ95" s="4">
        <v>25.43</v>
      </c>
      <c r="AK95" s="4">
        <v>983</v>
      </c>
      <c r="AL95" s="4">
        <v>60</v>
      </c>
      <c r="AM95" s="4">
        <v>0</v>
      </c>
      <c r="AN95" s="4">
        <v>23</v>
      </c>
      <c r="AO95" s="4">
        <v>190</v>
      </c>
      <c r="AP95" s="4">
        <v>189.4</v>
      </c>
      <c r="AQ95" s="4">
        <v>1</v>
      </c>
      <c r="AR95" s="4">
        <v>195</v>
      </c>
      <c r="AS95" s="4" t="s">
        <v>155</v>
      </c>
      <c r="AT95" s="4">
        <v>2</v>
      </c>
      <c r="AU95" s="5">
        <v>0.66091435185185188</v>
      </c>
      <c r="AV95" s="4">
        <v>47.164223</v>
      </c>
      <c r="AW95" s="4">
        <v>-88.487847000000002</v>
      </c>
      <c r="AX95" s="4">
        <v>316.5</v>
      </c>
      <c r="AY95" s="4">
        <v>26.1</v>
      </c>
      <c r="AZ95" s="4">
        <v>12</v>
      </c>
      <c r="BA95" s="4">
        <v>9</v>
      </c>
      <c r="BB95" s="4" t="s">
        <v>453</v>
      </c>
      <c r="BC95" s="4">
        <v>1.4</v>
      </c>
      <c r="BD95" s="4">
        <v>1.0988</v>
      </c>
      <c r="BE95" s="4">
        <v>2.0975999999999999</v>
      </c>
      <c r="BF95" s="4">
        <v>14.063000000000001</v>
      </c>
      <c r="BG95" s="4">
        <v>15.86</v>
      </c>
      <c r="BH95" s="4">
        <v>1.1299999999999999</v>
      </c>
      <c r="BI95" s="4">
        <v>37.969000000000001</v>
      </c>
      <c r="BJ95" s="4">
        <v>3025.7860000000001</v>
      </c>
      <c r="BK95" s="4">
        <v>3.117</v>
      </c>
      <c r="BL95" s="4">
        <v>13.018000000000001</v>
      </c>
      <c r="BM95" s="4">
        <v>0</v>
      </c>
      <c r="BN95" s="4">
        <v>13.018000000000001</v>
      </c>
      <c r="BO95" s="4">
        <v>-3.38</v>
      </c>
      <c r="BP95" s="4">
        <v>0</v>
      </c>
      <c r="BQ95" s="4">
        <v>-3.38</v>
      </c>
      <c r="BR95" s="4">
        <v>0.99960000000000004</v>
      </c>
      <c r="BU95" s="4">
        <v>1.22</v>
      </c>
      <c r="BW95" s="4">
        <v>99.055999999999997</v>
      </c>
      <c r="BX95" s="4">
        <v>0.20306199999999999</v>
      </c>
      <c r="BY95" s="4">
        <v>-5</v>
      </c>
      <c r="BZ95" s="4">
        <v>0.61477400000000004</v>
      </c>
      <c r="CA95" s="4">
        <v>4.9623280000000003</v>
      </c>
      <c r="CB95" s="4">
        <v>12.418435000000001</v>
      </c>
      <c r="CC95" s="4">
        <f t="shared" si="14"/>
        <v>1.3110470576</v>
      </c>
      <c r="CE95" s="4">
        <f t="shared" si="15"/>
        <v>11216.162114586577</v>
      </c>
      <c r="CF95" s="4">
        <f t="shared" si="16"/>
        <v>11.554279552872</v>
      </c>
      <c r="CG95" s="4">
        <f t="shared" si="17"/>
        <v>-12.52918347408</v>
      </c>
      <c r="CH95" s="4">
        <f t="shared" si="18"/>
        <v>3.7053762723936003</v>
      </c>
    </row>
    <row r="96" spans="1:86">
      <c r="A96" s="2">
        <v>42439</v>
      </c>
      <c r="B96" s="32">
        <v>0.45301606481481477</v>
      </c>
      <c r="C96" s="4">
        <v>13.204000000000001</v>
      </c>
      <c r="D96" s="4">
        <v>1.6400000000000001E-2</v>
      </c>
      <c r="E96" s="4" t="s">
        <v>155</v>
      </c>
      <c r="F96" s="4">
        <v>164.48542</v>
      </c>
      <c r="G96" s="4">
        <v>586.70000000000005</v>
      </c>
      <c r="H96" s="4">
        <v>-21.7</v>
      </c>
      <c r="I96" s="4">
        <v>83.5</v>
      </c>
      <c r="K96" s="4">
        <v>0.76</v>
      </c>
      <c r="L96" s="4">
        <v>27</v>
      </c>
      <c r="M96" s="4">
        <v>0.72540000000000004</v>
      </c>
      <c r="N96" s="4">
        <v>9.5787999999999993</v>
      </c>
      <c r="O96" s="4">
        <v>1.1900000000000001E-2</v>
      </c>
      <c r="P96" s="4">
        <v>425.60700000000003</v>
      </c>
      <c r="Q96" s="4">
        <v>0</v>
      </c>
      <c r="R96" s="4">
        <v>425.6</v>
      </c>
      <c r="S96" s="4">
        <v>-110.5187</v>
      </c>
      <c r="T96" s="4">
        <v>0</v>
      </c>
      <c r="U96" s="4">
        <v>-110.5</v>
      </c>
      <c r="V96" s="4">
        <v>83.519599999999997</v>
      </c>
      <c r="Y96" s="4">
        <v>19.585999999999999</v>
      </c>
      <c r="Z96" s="4">
        <v>0</v>
      </c>
      <c r="AA96" s="4">
        <v>0.55269999999999997</v>
      </c>
      <c r="AB96" s="4" t="s">
        <v>384</v>
      </c>
      <c r="AC96" s="4">
        <v>0</v>
      </c>
      <c r="AD96" s="4">
        <v>11.8</v>
      </c>
      <c r="AE96" s="4">
        <v>846</v>
      </c>
      <c r="AF96" s="4">
        <v>868</v>
      </c>
      <c r="AG96" s="4">
        <v>832</v>
      </c>
      <c r="AH96" s="4">
        <v>100</v>
      </c>
      <c r="AI96" s="4">
        <v>1107.1300000000001</v>
      </c>
      <c r="AJ96" s="4">
        <v>25.43</v>
      </c>
      <c r="AK96" s="4">
        <v>983</v>
      </c>
      <c r="AL96" s="4">
        <v>60</v>
      </c>
      <c r="AM96" s="4">
        <v>0</v>
      </c>
      <c r="AN96" s="4">
        <v>23</v>
      </c>
      <c r="AO96" s="4">
        <v>190</v>
      </c>
      <c r="AP96" s="4">
        <v>189</v>
      </c>
      <c r="AQ96" s="4">
        <v>0.7</v>
      </c>
      <c r="AR96" s="4">
        <v>195</v>
      </c>
      <c r="AS96" s="4" t="s">
        <v>155</v>
      </c>
      <c r="AT96" s="4">
        <v>2</v>
      </c>
      <c r="AU96" s="5">
        <v>0.66092592592592592</v>
      </c>
      <c r="AV96" s="4">
        <v>47.164202000000003</v>
      </c>
      <c r="AW96" s="4">
        <v>-88.487989999999996</v>
      </c>
      <c r="AX96" s="4">
        <v>316.7</v>
      </c>
      <c r="AY96" s="4">
        <v>25.7</v>
      </c>
      <c r="AZ96" s="4">
        <v>12</v>
      </c>
      <c r="BA96" s="4">
        <v>9</v>
      </c>
      <c r="BB96" s="4" t="s">
        <v>453</v>
      </c>
      <c r="BC96" s="4">
        <v>1.4012</v>
      </c>
      <c r="BD96" s="4">
        <v>1</v>
      </c>
      <c r="BE96" s="4">
        <v>1.9</v>
      </c>
      <c r="BF96" s="4">
        <v>14.063000000000001</v>
      </c>
      <c r="BG96" s="4">
        <v>16</v>
      </c>
      <c r="BH96" s="4">
        <v>1.1399999999999999</v>
      </c>
      <c r="BI96" s="4">
        <v>37.851999999999997</v>
      </c>
      <c r="BJ96" s="4">
        <v>3027.3850000000002</v>
      </c>
      <c r="BK96" s="4">
        <v>2.4</v>
      </c>
      <c r="BL96" s="4">
        <v>14.086</v>
      </c>
      <c r="BM96" s="4">
        <v>0</v>
      </c>
      <c r="BN96" s="4">
        <v>14.086</v>
      </c>
      <c r="BO96" s="4">
        <v>-3.6579999999999999</v>
      </c>
      <c r="BP96" s="4">
        <v>0</v>
      </c>
      <c r="BQ96" s="4">
        <v>-3.6579999999999999</v>
      </c>
      <c r="BR96" s="4">
        <v>0.87290000000000001</v>
      </c>
      <c r="BU96" s="4">
        <v>1.228</v>
      </c>
      <c r="BW96" s="4">
        <v>127.006</v>
      </c>
      <c r="BX96" s="4">
        <v>0.192387</v>
      </c>
      <c r="BY96" s="4">
        <v>-5</v>
      </c>
      <c r="BZ96" s="4">
        <v>0.61522600000000005</v>
      </c>
      <c r="CA96" s="4">
        <v>4.7014579999999997</v>
      </c>
      <c r="CB96" s="4">
        <v>12.427565</v>
      </c>
      <c r="CC96" s="4">
        <f t="shared" si="14"/>
        <v>1.2421252035999999</v>
      </c>
      <c r="CE96" s="4">
        <f t="shared" si="15"/>
        <v>10632.143200215509</v>
      </c>
      <c r="CF96" s="4">
        <f t="shared" si="16"/>
        <v>8.4287739023999997</v>
      </c>
      <c r="CG96" s="4">
        <f t="shared" si="17"/>
        <v>-12.846856222907999</v>
      </c>
      <c r="CH96" s="4">
        <f t="shared" si="18"/>
        <v>3.0656153080854001</v>
      </c>
    </row>
    <row r="97" spans="1:86">
      <c r="A97" s="2">
        <v>42439</v>
      </c>
      <c r="B97" s="32">
        <v>0.45302763888888892</v>
      </c>
      <c r="C97" s="4">
        <v>13.673999999999999</v>
      </c>
      <c r="D97" s="4">
        <v>1.5800000000000002E-2</v>
      </c>
      <c r="E97" s="4" t="s">
        <v>155</v>
      </c>
      <c r="F97" s="4">
        <v>157.939189</v>
      </c>
      <c r="G97" s="4">
        <v>763.9</v>
      </c>
      <c r="H97" s="4">
        <v>-21.5</v>
      </c>
      <c r="I97" s="4">
        <v>79.8</v>
      </c>
      <c r="K97" s="4">
        <v>1.36</v>
      </c>
      <c r="L97" s="4">
        <v>26</v>
      </c>
      <c r="M97" s="4">
        <v>0.7228</v>
      </c>
      <c r="N97" s="4">
        <v>9.8834</v>
      </c>
      <c r="O97" s="4">
        <v>1.14E-2</v>
      </c>
      <c r="P97" s="4">
        <v>552.11300000000006</v>
      </c>
      <c r="Q97" s="4">
        <v>0</v>
      </c>
      <c r="R97" s="4">
        <v>552.1</v>
      </c>
      <c r="S97" s="4">
        <v>-143.369</v>
      </c>
      <c r="T97" s="4">
        <v>0</v>
      </c>
      <c r="U97" s="4">
        <v>-143.4</v>
      </c>
      <c r="V97" s="4">
        <v>79.768699999999995</v>
      </c>
      <c r="Y97" s="4">
        <v>18.856999999999999</v>
      </c>
      <c r="Z97" s="4">
        <v>0</v>
      </c>
      <c r="AA97" s="4">
        <v>0.9829</v>
      </c>
      <c r="AB97" s="4" t="s">
        <v>384</v>
      </c>
      <c r="AC97" s="4">
        <v>0</v>
      </c>
      <c r="AD97" s="4">
        <v>11.8</v>
      </c>
      <c r="AE97" s="4">
        <v>845</v>
      </c>
      <c r="AF97" s="4">
        <v>869</v>
      </c>
      <c r="AG97" s="4">
        <v>830</v>
      </c>
      <c r="AH97" s="4">
        <v>100</v>
      </c>
      <c r="AI97" s="4">
        <v>1107.1300000000001</v>
      </c>
      <c r="AJ97" s="4">
        <v>25.43</v>
      </c>
      <c r="AK97" s="4">
        <v>983</v>
      </c>
      <c r="AL97" s="4">
        <v>60</v>
      </c>
      <c r="AM97" s="4">
        <v>0</v>
      </c>
      <c r="AN97" s="4">
        <v>23</v>
      </c>
      <c r="AO97" s="4">
        <v>190.6</v>
      </c>
      <c r="AP97" s="4">
        <v>189.6</v>
      </c>
      <c r="AQ97" s="4">
        <v>0.9</v>
      </c>
      <c r="AR97" s="4">
        <v>195</v>
      </c>
      <c r="AS97" s="4" t="s">
        <v>155</v>
      </c>
      <c r="AT97" s="4">
        <v>2</v>
      </c>
      <c r="AU97" s="5">
        <v>0.66093750000000007</v>
      </c>
      <c r="AV97" s="4">
        <v>47.164194999999999</v>
      </c>
      <c r="AW97" s="4">
        <v>-88.488140000000001</v>
      </c>
      <c r="AX97" s="4">
        <v>316.8</v>
      </c>
      <c r="AY97" s="4">
        <v>24.9</v>
      </c>
      <c r="AZ97" s="4">
        <v>12</v>
      </c>
      <c r="BA97" s="4">
        <v>9</v>
      </c>
      <c r="BB97" s="4" t="s">
        <v>453</v>
      </c>
      <c r="BC97" s="4">
        <v>1.5</v>
      </c>
      <c r="BD97" s="4">
        <v>1.0024</v>
      </c>
      <c r="BE97" s="4">
        <v>1.9024000000000001</v>
      </c>
      <c r="BF97" s="4">
        <v>14.063000000000001</v>
      </c>
      <c r="BG97" s="4">
        <v>15.49</v>
      </c>
      <c r="BH97" s="4">
        <v>1.1000000000000001</v>
      </c>
      <c r="BI97" s="4">
        <v>38.354999999999997</v>
      </c>
      <c r="BJ97" s="4">
        <v>3027.5450000000001</v>
      </c>
      <c r="BK97" s="4">
        <v>2.226</v>
      </c>
      <c r="BL97" s="4">
        <v>17.710999999999999</v>
      </c>
      <c r="BM97" s="4">
        <v>0</v>
      </c>
      <c r="BN97" s="4">
        <v>17.710999999999999</v>
      </c>
      <c r="BO97" s="4">
        <v>-4.5990000000000002</v>
      </c>
      <c r="BP97" s="4">
        <v>0</v>
      </c>
      <c r="BQ97" s="4">
        <v>-4.5990000000000002</v>
      </c>
      <c r="BR97" s="4">
        <v>0.80800000000000005</v>
      </c>
      <c r="BU97" s="4">
        <v>1.1459999999999999</v>
      </c>
      <c r="BW97" s="4">
        <v>218.93299999999999</v>
      </c>
      <c r="BX97" s="4">
        <v>0.15399399999999999</v>
      </c>
      <c r="BY97" s="4">
        <v>-5</v>
      </c>
      <c r="BZ97" s="4">
        <v>0.61661299999999997</v>
      </c>
      <c r="CA97" s="4">
        <v>3.7632279999999998</v>
      </c>
      <c r="CB97" s="4">
        <v>12.455583000000001</v>
      </c>
      <c r="CC97" s="4">
        <f t="shared" si="14"/>
        <v>0.99424483759999993</v>
      </c>
      <c r="CE97" s="4">
        <f t="shared" si="15"/>
        <v>8510.8265600992199</v>
      </c>
      <c r="CF97" s="4">
        <f t="shared" si="16"/>
        <v>6.257578309416</v>
      </c>
      <c r="CG97" s="4">
        <f t="shared" si="17"/>
        <v>-12.928392922283999</v>
      </c>
      <c r="CH97" s="4">
        <f t="shared" si="18"/>
        <v>2.2713941033280003</v>
      </c>
    </row>
    <row r="98" spans="1:86">
      <c r="A98" s="2">
        <v>42439</v>
      </c>
      <c r="B98" s="32">
        <v>0.45303921296296296</v>
      </c>
      <c r="C98" s="4">
        <v>14.061999999999999</v>
      </c>
      <c r="D98" s="4">
        <v>1.2E-2</v>
      </c>
      <c r="E98" s="4" t="s">
        <v>155</v>
      </c>
      <c r="F98" s="4">
        <v>120.138436</v>
      </c>
      <c r="G98" s="4">
        <v>768.9</v>
      </c>
      <c r="H98" s="4">
        <v>-6.3</v>
      </c>
      <c r="I98" s="4">
        <v>58.9</v>
      </c>
      <c r="K98" s="4">
        <v>1.7</v>
      </c>
      <c r="L98" s="4">
        <v>26</v>
      </c>
      <c r="M98" s="4">
        <v>0.72060000000000002</v>
      </c>
      <c r="N98" s="4">
        <v>10.1326</v>
      </c>
      <c r="O98" s="4">
        <v>8.6999999999999994E-3</v>
      </c>
      <c r="P98" s="4">
        <v>554.04200000000003</v>
      </c>
      <c r="Q98" s="4">
        <v>0</v>
      </c>
      <c r="R98" s="4">
        <v>554</v>
      </c>
      <c r="S98" s="4">
        <v>-143.8699</v>
      </c>
      <c r="T98" s="4">
        <v>0</v>
      </c>
      <c r="U98" s="4">
        <v>-143.9</v>
      </c>
      <c r="V98" s="4">
        <v>58.881799999999998</v>
      </c>
      <c r="Y98" s="4">
        <v>18.405999999999999</v>
      </c>
      <c r="Z98" s="4">
        <v>0</v>
      </c>
      <c r="AA98" s="4">
        <v>1.2250000000000001</v>
      </c>
      <c r="AB98" s="4" t="s">
        <v>384</v>
      </c>
      <c r="AC98" s="4">
        <v>0</v>
      </c>
      <c r="AD98" s="4">
        <v>11.8</v>
      </c>
      <c r="AE98" s="4">
        <v>846</v>
      </c>
      <c r="AF98" s="4">
        <v>869</v>
      </c>
      <c r="AG98" s="4">
        <v>830</v>
      </c>
      <c r="AH98" s="4">
        <v>100</v>
      </c>
      <c r="AI98" s="4">
        <v>1107.1300000000001</v>
      </c>
      <c r="AJ98" s="4">
        <v>25.43</v>
      </c>
      <c r="AK98" s="4">
        <v>983</v>
      </c>
      <c r="AL98" s="4">
        <v>60</v>
      </c>
      <c r="AM98" s="4">
        <v>0</v>
      </c>
      <c r="AN98" s="4">
        <v>23</v>
      </c>
      <c r="AO98" s="4">
        <v>191</v>
      </c>
      <c r="AP98" s="4">
        <v>190</v>
      </c>
      <c r="AQ98" s="4">
        <v>0.9</v>
      </c>
      <c r="AR98" s="4">
        <v>195</v>
      </c>
      <c r="AS98" s="4" t="s">
        <v>155</v>
      </c>
      <c r="AT98" s="4">
        <v>2</v>
      </c>
      <c r="AU98" s="5">
        <v>0.66094907407407411</v>
      </c>
      <c r="AV98" s="4">
        <v>47.164217000000001</v>
      </c>
      <c r="AW98" s="4">
        <v>-88.488282999999996</v>
      </c>
      <c r="AX98" s="4">
        <v>317.2</v>
      </c>
      <c r="AY98" s="4">
        <v>23.5</v>
      </c>
      <c r="AZ98" s="4">
        <v>12</v>
      </c>
      <c r="BA98" s="4">
        <v>9</v>
      </c>
      <c r="BB98" s="4" t="s">
        <v>453</v>
      </c>
      <c r="BC98" s="4">
        <v>1.5</v>
      </c>
      <c r="BD98" s="4">
        <v>1.2023980000000001</v>
      </c>
      <c r="BE98" s="4">
        <v>2.1011989999999998</v>
      </c>
      <c r="BF98" s="4">
        <v>14.063000000000001</v>
      </c>
      <c r="BG98" s="4">
        <v>15.1</v>
      </c>
      <c r="BH98" s="4">
        <v>1.07</v>
      </c>
      <c r="BI98" s="4">
        <v>38.78</v>
      </c>
      <c r="BJ98" s="4">
        <v>3028.902</v>
      </c>
      <c r="BK98" s="4">
        <v>1.647</v>
      </c>
      <c r="BL98" s="4">
        <v>17.344000000000001</v>
      </c>
      <c r="BM98" s="4">
        <v>0</v>
      </c>
      <c r="BN98" s="4">
        <v>17.344000000000001</v>
      </c>
      <c r="BO98" s="4">
        <v>-4.5039999999999996</v>
      </c>
      <c r="BP98" s="4">
        <v>0</v>
      </c>
      <c r="BQ98" s="4">
        <v>-4.5039999999999996</v>
      </c>
      <c r="BR98" s="4">
        <v>0.58199999999999996</v>
      </c>
      <c r="BU98" s="4">
        <v>1.0920000000000001</v>
      </c>
      <c r="BW98" s="4">
        <v>266.24799999999999</v>
      </c>
      <c r="BX98" s="4">
        <v>0.114062</v>
      </c>
      <c r="BY98" s="4">
        <v>-5</v>
      </c>
      <c r="BZ98" s="4">
        <v>0.61577400000000004</v>
      </c>
      <c r="CA98" s="4">
        <v>2.7873899999999998</v>
      </c>
      <c r="CB98" s="4">
        <v>12.438635</v>
      </c>
      <c r="CC98" s="4">
        <f t="shared" si="14"/>
        <v>0.73642843799999991</v>
      </c>
      <c r="CE98" s="4">
        <f t="shared" si="15"/>
        <v>6306.7201658976592</v>
      </c>
      <c r="CF98" s="4">
        <f t="shared" si="16"/>
        <v>3.4293510035099994</v>
      </c>
      <c r="CG98" s="4">
        <f t="shared" si="17"/>
        <v>-9.3781402063199995</v>
      </c>
      <c r="CH98" s="4">
        <f t="shared" si="18"/>
        <v>1.2118289520599999</v>
      </c>
    </row>
    <row r="99" spans="1:86">
      <c r="A99" s="2">
        <v>42439</v>
      </c>
      <c r="B99" s="32">
        <v>0.45305078703703705</v>
      </c>
      <c r="C99" s="4">
        <v>14.236000000000001</v>
      </c>
      <c r="D99" s="4">
        <v>6.3E-3</v>
      </c>
      <c r="E99" s="4" t="s">
        <v>155</v>
      </c>
      <c r="F99" s="4">
        <v>63.135179000000001</v>
      </c>
      <c r="G99" s="4">
        <v>877.1</v>
      </c>
      <c r="H99" s="4">
        <v>-4</v>
      </c>
      <c r="I99" s="4">
        <v>54.9</v>
      </c>
      <c r="K99" s="4">
        <v>1.33</v>
      </c>
      <c r="L99" s="4">
        <v>26</v>
      </c>
      <c r="M99" s="4">
        <v>0.71960000000000002</v>
      </c>
      <c r="N99" s="4">
        <v>10.2446</v>
      </c>
      <c r="O99" s="4">
        <v>4.4999999999999997E-3</v>
      </c>
      <c r="P99" s="4">
        <v>631.15920000000006</v>
      </c>
      <c r="Q99" s="4">
        <v>0</v>
      </c>
      <c r="R99" s="4">
        <v>631.20000000000005</v>
      </c>
      <c r="S99" s="4">
        <v>-163.89510000000001</v>
      </c>
      <c r="T99" s="4">
        <v>0</v>
      </c>
      <c r="U99" s="4">
        <v>-163.9</v>
      </c>
      <c r="V99" s="4">
        <v>54.9499</v>
      </c>
      <c r="Y99" s="4">
        <v>18.402000000000001</v>
      </c>
      <c r="Z99" s="4">
        <v>0</v>
      </c>
      <c r="AA99" s="4">
        <v>0.95550000000000002</v>
      </c>
      <c r="AB99" s="4" t="s">
        <v>384</v>
      </c>
      <c r="AC99" s="4">
        <v>0</v>
      </c>
      <c r="AD99" s="4">
        <v>11.8</v>
      </c>
      <c r="AE99" s="4">
        <v>845</v>
      </c>
      <c r="AF99" s="4">
        <v>868</v>
      </c>
      <c r="AG99" s="4">
        <v>829</v>
      </c>
      <c r="AH99" s="4">
        <v>100</v>
      </c>
      <c r="AI99" s="4">
        <v>1107.1300000000001</v>
      </c>
      <c r="AJ99" s="4">
        <v>25.43</v>
      </c>
      <c r="AK99" s="4">
        <v>983</v>
      </c>
      <c r="AL99" s="4">
        <v>60</v>
      </c>
      <c r="AM99" s="4">
        <v>0</v>
      </c>
      <c r="AN99" s="4">
        <v>23</v>
      </c>
      <c r="AO99" s="4">
        <v>191</v>
      </c>
      <c r="AP99" s="4">
        <v>189.4</v>
      </c>
      <c r="AQ99" s="4">
        <v>0.9</v>
      </c>
      <c r="AR99" s="4">
        <v>195</v>
      </c>
      <c r="AS99" s="4" t="s">
        <v>155</v>
      </c>
      <c r="AT99" s="4">
        <v>2</v>
      </c>
      <c r="AU99" s="5">
        <v>0.66096064814814814</v>
      </c>
      <c r="AV99" s="4">
        <v>47.164253000000002</v>
      </c>
      <c r="AW99" s="4">
        <v>-88.488408000000007</v>
      </c>
      <c r="AX99" s="4">
        <v>317.3</v>
      </c>
      <c r="AY99" s="4">
        <v>22.3</v>
      </c>
      <c r="AZ99" s="4">
        <v>12</v>
      </c>
      <c r="BA99" s="4">
        <v>9</v>
      </c>
      <c r="BB99" s="4" t="s">
        <v>453</v>
      </c>
      <c r="BC99" s="4">
        <v>1.5</v>
      </c>
      <c r="BD99" s="4">
        <v>1.3955960000000001</v>
      </c>
      <c r="BE99" s="4">
        <v>2.1966969999999999</v>
      </c>
      <c r="BF99" s="4">
        <v>14.063000000000001</v>
      </c>
      <c r="BG99" s="4">
        <v>14.93</v>
      </c>
      <c r="BH99" s="4">
        <v>1.06</v>
      </c>
      <c r="BI99" s="4">
        <v>38.96</v>
      </c>
      <c r="BJ99" s="4">
        <v>3030.18</v>
      </c>
      <c r="BK99" s="4">
        <v>0.85499999999999998</v>
      </c>
      <c r="BL99" s="4">
        <v>19.55</v>
      </c>
      <c r="BM99" s="4">
        <v>0</v>
      </c>
      <c r="BN99" s="4">
        <v>19.55</v>
      </c>
      <c r="BO99" s="4">
        <v>-5.077</v>
      </c>
      <c r="BP99" s="4">
        <v>0</v>
      </c>
      <c r="BQ99" s="4">
        <v>-5.077</v>
      </c>
      <c r="BR99" s="4">
        <v>0.53739999999999999</v>
      </c>
      <c r="BU99" s="4">
        <v>1.08</v>
      </c>
      <c r="BW99" s="4">
        <v>205.49799999999999</v>
      </c>
      <c r="BX99" s="4">
        <v>0.136489</v>
      </c>
      <c r="BY99" s="4">
        <v>-5</v>
      </c>
      <c r="BZ99" s="4">
        <v>0.61683900000000003</v>
      </c>
      <c r="CA99" s="4">
        <v>3.3354499999999998</v>
      </c>
      <c r="CB99" s="4">
        <v>12.460148</v>
      </c>
      <c r="CC99" s="4">
        <f t="shared" si="14"/>
        <v>0.88122588999999996</v>
      </c>
      <c r="CE99" s="4">
        <f t="shared" si="15"/>
        <v>7549.939369106999</v>
      </c>
      <c r="CF99" s="4">
        <f t="shared" si="16"/>
        <v>2.1303018832499996</v>
      </c>
      <c r="CG99" s="4">
        <f t="shared" si="17"/>
        <v>-12.649757498549999</v>
      </c>
      <c r="CH99" s="4">
        <f t="shared" si="18"/>
        <v>1.3389757100099999</v>
      </c>
    </row>
    <row r="100" spans="1:86">
      <c r="A100" s="2">
        <v>42439</v>
      </c>
      <c r="B100" s="32">
        <v>0.45306236111111109</v>
      </c>
      <c r="C100" s="4">
        <v>14.468</v>
      </c>
      <c r="D100" s="4">
        <v>7.6E-3</v>
      </c>
      <c r="E100" s="4" t="s">
        <v>155</v>
      </c>
      <c r="F100" s="4">
        <v>76.112532000000002</v>
      </c>
      <c r="G100" s="4">
        <v>1015.2</v>
      </c>
      <c r="H100" s="4">
        <v>-4</v>
      </c>
      <c r="I100" s="4">
        <v>49</v>
      </c>
      <c r="K100" s="4">
        <v>0.83</v>
      </c>
      <c r="L100" s="4">
        <v>26</v>
      </c>
      <c r="M100" s="4">
        <v>0.71850000000000003</v>
      </c>
      <c r="N100" s="4">
        <v>10.3956</v>
      </c>
      <c r="O100" s="4">
        <v>5.4999999999999997E-3</v>
      </c>
      <c r="P100" s="4">
        <v>729.43119999999999</v>
      </c>
      <c r="Q100" s="4">
        <v>0</v>
      </c>
      <c r="R100" s="4">
        <v>729.4</v>
      </c>
      <c r="S100" s="4">
        <v>-189.41380000000001</v>
      </c>
      <c r="T100" s="4">
        <v>0</v>
      </c>
      <c r="U100" s="4">
        <v>-189.4</v>
      </c>
      <c r="V100" s="4">
        <v>49.0274</v>
      </c>
      <c r="Y100" s="4">
        <v>18.329999999999998</v>
      </c>
      <c r="Z100" s="4">
        <v>0</v>
      </c>
      <c r="AA100" s="4">
        <v>0.59630000000000005</v>
      </c>
      <c r="AB100" s="4" t="s">
        <v>384</v>
      </c>
      <c r="AC100" s="4">
        <v>0</v>
      </c>
      <c r="AD100" s="4">
        <v>11.8</v>
      </c>
      <c r="AE100" s="4">
        <v>845</v>
      </c>
      <c r="AF100" s="4">
        <v>867</v>
      </c>
      <c r="AG100" s="4">
        <v>829</v>
      </c>
      <c r="AH100" s="4">
        <v>100</v>
      </c>
      <c r="AI100" s="4">
        <v>1107.1300000000001</v>
      </c>
      <c r="AJ100" s="4">
        <v>25.43</v>
      </c>
      <c r="AK100" s="4">
        <v>983</v>
      </c>
      <c r="AL100" s="4">
        <v>60</v>
      </c>
      <c r="AM100" s="4">
        <v>0</v>
      </c>
      <c r="AN100" s="4">
        <v>23</v>
      </c>
      <c r="AO100" s="4">
        <v>191</v>
      </c>
      <c r="AP100" s="4">
        <v>188.4</v>
      </c>
      <c r="AQ100" s="4">
        <v>1.3</v>
      </c>
      <c r="AR100" s="4">
        <v>195</v>
      </c>
      <c r="AS100" s="4" t="s">
        <v>155</v>
      </c>
      <c r="AT100" s="4">
        <v>2</v>
      </c>
      <c r="AU100" s="5">
        <v>0.66097222222222218</v>
      </c>
      <c r="AV100" s="4">
        <v>47.164273000000001</v>
      </c>
      <c r="AW100" s="4">
        <v>-88.488529</v>
      </c>
      <c r="AX100" s="4">
        <v>317.5</v>
      </c>
      <c r="AY100" s="4">
        <v>21.4</v>
      </c>
      <c r="AZ100" s="4">
        <v>12</v>
      </c>
      <c r="BA100" s="4">
        <v>9</v>
      </c>
      <c r="BB100" s="4" t="s">
        <v>453</v>
      </c>
      <c r="BC100" s="4">
        <v>1.5311999999999999</v>
      </c>
      <c r="BD100" s="4">
        <v>1.0012000000000001</v>
      </c>
      <c r="BE100" s="4">
        <v>1.93</v>
      </c>
      <c r="BF100" s="4">
        <v>14.063000000000001</v>
      </c>
      <c r="BG100" s="4">
        <v>14.71</v>
      </c>
      <c r="BH100" s="4">
        <v>1.05</v>
      </c>
      <c r="BI100" s="4">
        <v>39.170999999999999</v>
      </c>
      <c r="BJ100" s="4">
        <v>3029.989</v>
      </c>
      <c r="BK100" s="4">
        <v>1.0149999999999999</v>
      </c>
      <c r="BL100" s="4">
        <v>22.265000000000001</v>
      </c>
      <c r="BM100" s="4">
        <v>0</v>
      </c>
      <c r="BN100" s="4">
        <v>22.265000000000001</v>
      </c>
      <c r="BO100" s="4">
        <v>-5.782</v>
      </c>
      <c r="BP100" s="4">
        <v>0</v>
      </c>
      <c r="BQ100" s="4">
        <v>-5.782</v>
      </c>
      <c r="BR100" s="4">
        <v>0.47249999999999998</v>
      </c>
      <c r="BU100" s="4">
        <v>1.06</v>
      </c>
      <c r="BW100" s="4">
        <v>126.38</v>
      </c>
      <c r="BX100" s="4">
        <v>0.13247999999999999</v>
      </c>
      <c r="BY100" s="4">
        <v>-5</v>
      </c>
      <c r="BZ100" s="4">
        <v>0.61677400000000004</v>
      </c>
      <c r="CA100" s="4">
        <v>3.2374809999999998</v>
      </c>
      <c r="CB100" s="4">
        <v>12.458835000000001</v>
      </c>
      <c r="CC100" s="4">
        <f t="shared" si="14"/>
        <v>0.85534248019999992</v>
      </c>
      <c r="CE100" s="4">
        <f t="shared" si="15"/>
        <v>7327.7202678286221</v>
      </c>
      <c r="CF100" s="4">
        <f t="shared" si="16"/>
        <v>2.4546742816049996</v>
      </c>
      <c r="CG100" s="4">
        <f t="shared" si="17"/>
        <v>-13.983179011074</v>
      </c>
      <c r="CH100" s="4">
        <f t="shared" si="18"/>
        <v>1.1426932000574999</v>
      </c>
    </row>
    <row r="101" spans="1:86">
      <c r="A101" s="2">
        <v>42439</v>
      </c>
      <c r="B101" s="32">
        <v>0.45307393518518518</v>
      </c>
      <c r="C101" s="4">
        <v>14.683</v>
      </c>
      <c r="D101" s="4">
        <v>2.0899999999999998E-2</v>
      </c>
      <c r="E101" s="4" t="s">
        <v>155</v>
      </c>
      <c r="F101" s="4">
        <v>209.179283</v>
      </c>
      <c r="G101" s="4">
        <v>786</v>
      </c>
      <c r="H101" s="4">
        <v>-4.0999999999999996</v>
      </c>
      <c r="I101" s="4">
        <v>49.2</v>
      </c>
      <c r="K101" s="4">
        <v>0.6</v>
      </c>
      <c r="L101" s="4">
        <v>26</v>
      </c>
      <c r="M101" s="4">
        <v>0.71750000000000003</v>
      </c>
      <c r="N101" s="4">
        <v>10.5343</v>
      </c>
      <c r="O101" s="4">
        <v>1.4999999999999999E-2</v>
      </c>
      <c r="P101" s="4">
        <v>563.92989999999998</v>
      </c>
      <c r="Q101" s="4">
        <v>0</v>
      </c>
      <c r="R101" s="4">
        <v>563.9</v>
      </c>
      <c r="S101" s="4">
        <v>-146.4375</v>
      </c>
      <c r="T101" s="4">
        <v>0</v>
      </c>
      <c r="U101" s="4">
        <v>-146.4</v>
      </c>
      <c r="V101" s="4">
        <v>49.1892</v>
      </c>
      <c r="Y101" s="4">
        <v>18.364000000000001</v>
      </c>
      <c r="Z101" s="4">
        <v>0</v>
      </c>
      <c r="AA101" s="4">
        <v>0.43049999999999999</v>
      </c>
      <c r="AB101" s="4" t="s">
        <v>384</v>
      </c>
      <c r="AC101" s="4">
        <v>0</v>
      </c>
      <c r="AD101" s="4">
        <v>11.8</v>
      </c>
      <c r="AE101" s="4">
        <v>845</v>
      </c>
      <c r="AF101" s="4">
        <v>867</v>
      </c>
      <c r="AG101" s="4">
        <v>830</v>
      </c>
      <c r="AH101" s="4">
        <v>100</v>
      </c>
      <c r="AI101" s="4">
        <v>1107.1300000000001</v>
      </c>
      <c r="AJ101" s="4">
        <v>25.43</v>
      </c>
      <c r="AK101" s="4">
        <v>983</v>
      </c>
      <c r="AL101" s="4">
        <v>60</v>
      </c>
      <c r="AM101" s="4">
        <v>0</v>
      </c>
      <c r="AN101" s="4">
        <v>23</v>
      </c>
      <c r="AO101" s="4">
        <v>191</v>
      </c>
      <c r="AP101" s="4">
        <v>188</v>
      </c>
      <c r="AQ101" s="4">
        <v>1.7</v>
      </c>
      <c r="AR101" s="4">
        <v>195</v>
      </c>
      <c r="AS101" s="4" t="s">
        <v>155</v>
      </c>
      <c r="AT101" s="4">
        <v>2</v>
      </c>
      <c r="AU101" s="5">
        <v>0.66098379629629633</v>
      </c>
      <c r="AV101" s="4">
        <v>47.164293000000001</v>
      </c>
      <c r="AW101" s="4">
        <v>-88.488651000000004</v>
      </c>
      <c r="AX101" s="4">
        <v>317.7</v>
      </c>
      <c r="AY101" s="4">
        <v>21.2</v>
      </c>
      <c r="AZ101" s="4">
        <v>12</v>
      </c>
      <c r="BA101" s="4">
        <v>11</v>
      </c>
      <c r="BB101" s="4" t="s">
        <v>437</v>
      </c>
      <c r="BC101" s="4">
        <v>4.0712000000000002</v>
      </c>
      <c r="BD101" s="4">
        <v>1.1024</v>
      </c>
      <c r="BE101" s="4">
        <v>4.3868</v>
      </c>
      <c r="BF101" s="4">
        <v>14.063000000000001</v>
      </c>
      <c r="BG101" s="4">
        <v>14.49</v>
      </c>
      <c r="BH101" s="4">
        <v>1.03</v>
      </c>
      <c r="BI101" s="4">
        <v>39.378999999999998</v>
      </c>
      <c r="BJ101" s="4">
        <v>3027.154</v>
      </c>
      <c r="BK101" s="4">
        <v>2.7450000000000001</v>
      </c>
      <c r="BL101" s="4">
        <v>16.97</v>
      </c>
      <c r="BM101" s="4">
        <v>0</v>
      </c>
      <c r="BN101" s="4">
        <v>16.97</v>
      </c>
      <c r="BO101" s="4">
        <v>-4.407</v>
      </c>
      <c r="BP101" s="4">
        <v>0</v>
      </c>
      <c r="BQ101" s="4">
        <v>-4.407</v>
      </c>
      <c r="BR101" s="4">
        <v>0.46739999999999998</v>
      </c>
      <c r="BU101" s="4">
        <v>1.0469999999999999</v>
      </c>
      <c r="BW101" s="4">
        <v>89.944999999999993</v>
      </c>
      <c r="BX101" s="4">
        <v>0.11332200000000001</v>
      </c>
      <c r="BY101" s="4">
        <v>-5</v>
      </c>
      <c r="BZ101" s="4">
        <v>0.61538700000000002</v>
      </c>
      <c r="CA101" s="4">
        <v>2.769307</v>
      </c>
      <c r="CB101" s="4">
        <v>12.430816999999999</v>
      </c>
      <c r="CC101" s="4">
        <f t="shared" si="14"/>
        <v>0.73165090939999999</v>
      </c>
      <c r="CE101" s="4">
        <f t="shared" si="15"/>
        <v>6262.1897154216658</v>
      </c>
      <c r="CF101" s="4">
        <f t="shared" si="16"/>
        <v>5.6785055431050004</v>
      </c>
      <c r="CG101" s="4">
        <f t="shared" si="17"/>
        <v>-9.1166389539030011</v>
      </c>
      <c r="CH101" s="4">
        <f t="shared" si="18"/>
        <v>0.96689744657459997</v>
      </c>
    </row>
    <row r="102" spans="1:86">
      <c r="A102" s="2">
        <v>42439</v>
      </c>
      <c r="B102" s="32">
        <v>0.45308550925925922</v>
      </c>
      <c r="C102" s="4">
        <v>14.617000000000001</v>
      </c>
      <c r="D102" s="4">
        <v>2.5899999999999999E-2</v>
      </c>
      <c r="E102" s="4" t="s">
        <v>155</v>
      </c>
      <c r="F102" s="4">
        <v>259.12115999999997</v>
      </c>
      <c r="G102" s="4">
        <v>457.7</v>
      </c>
      <c r="H102" s="4">
        <v>-4.2</v>
      </c>
      <c r="I102" s="4">
        <v>60</v>
      </c>
      <c r="K102" s="4">
        <v>0.37</v>
      </c>
      <c r="L102" s="4">
        <v>25</v>
      </c>
      <c r="M102" s="4">
        <v>0.71789999999999998</v>
      </c>
      <c r="N102" s="4">
        <v>10.4937</v>
      </c>
      <c r="O102" s="4">
        <v>1.8599999999999998E-2</v>
      </c>
      <c r="P102" s="4">
        <v>328.60160000000002</v>
      </c>
      <c r="Q102" s="4">
        <v>0</v>
      </c>
      <c r="R102" s="4">
        <v>328.6</v>
      </c>
      <c r="S102" s="4">
        <v>-85.328999999999994</v>
      </c>
      <c r="T102" s="4">
        <v>0</v>
      </c>
      <c r="U102" s="4">
        <v>-85.3</v>
      </c>
      <c r="V102" s="4">
        <v>60.000500000000002</v>
      </c>
      <c r="Y102" s="4">
        <v>17.766999999999999</v>
      </c>
      <c r="Z102" s="4">
        <v>0</v>
      </c>
      <c r="AA102" s="4">
        <v>0.26519999999999999</v>
      </c>
      <c r="AB102" s="4" t="s">
        <v>384</v>
      </c>
      <c r="AC102" s="4">
        <v>0</v>
      </c>
      <c r="AD102" s="4">
        <v>11.8</v>
      </c>
      <c r="AE102" s="4">
        <v>844</v>
      </c>
      <c r="AF102" s="4">
        <v>867</v>
      </c>
      <c r="AG102" s="4">
        <v>829</v>
      </c>
      <c r="AH102" s="4">
        <v>100</v>
      </c>
      <c r="AI102" s="4">
        <v>1107.1300000000001</v>
      </c>
      <c r="AJ102" s="4">
        <v>25.43</v>
      </c>
      <c r="AK102" s="4">
        <v>983</v>
      </c>
      <c r="AL102" s="4">
        <v>60</v>
      </c>
      <c r="AM102" s="4">
        <v>0</v>
      </c>
      <c r="AN102" s="4">
        <v>23</v>
      </c>
      <c r="AO102" s="4">
        <v>191</v>
      </c>
      <c r="AP102" s="4">
        <v>188.6</v>
      </c>
      <c r="AQ102" s="4">
        <v>1.9</v>
      </c>
      <c r="AR102" s="4">
        <v>195</v>
      </c>
      <c r="AS102" s="4" t="s">
        <v>155</v>
      </c>
      <c r="AT102" s="4">
        <v>2</v>
      </c>
      <c r="AU102" s="5">
        <v>0.66099537037037037</v>
      </c>
      <c r="AV102" s="4">
        <v>47.164302999999997</v>
      </c>
      <c r="AW102" s="4">
        <v>-88.488774000000006</v>
      </c>
      <c r="AX102" s="4">
        <v>318</v>
      </c>
      <c r="AY102" s="4">
        <v>21.2</v>
      </c>
      <c r="AZ102" s="4">
        <v>12</v>
      </c>
      <c r="BA102" s="4">
        <v>11</v>
      </c>
      <c r="BB102" s="4" t="s">
        <v>437</v>
      </c>
      <c r="BC102" s="4">
        <v>1.6963999999999999</v>
      </c>
      <c r="BD102" s="4">
        <v>1.3</v>
      </c>
      <c r="BE102" s="4">
        <v>3.2904</v>
      </c>
      <c r="BF102" s="4">
        <v>14.063000000000001</v>
      </c>
      <c r="BG102" s="4">
        <v>14.55</v>
      </c>
      <c r="BH102" s="4">
        <v>1.03</v>
      </c>
      <c r="BI102" s="4">
        <v>39.290999999999997</v>
      </c>
      <c r="BJ102" s="4">
        <v>3025.8180000000002</v>
      </c>
      <c r="BK102" s="4">
        <v>3.4140000000000001</v>
      </c>
      <c r="BL102" s="4">
        <v>9.9220000000000006</v>
      </c>
      <c r="BM102" s="4">
        <v>0</v>
      </c>
      <c r="BN102" s="4">
        <v>9.9220000000000006</v>
      </c>
      <c r="BO102" s="4">
        <v>-2.577</v>
      </c>
      <c r="BP102" s="4">
        <v>0</v>
      </c>
      <c r="BQ102" s="4">
        <v>-2.577</v>
      </c>
      <c r="BR102" s="4">
        <v>0.57210000000000005</v>
      </c>
      <c r="BU102" s="4">
        <v>1.016</v>
      </c>
      <c r="BW102" s="4">
        <v>55.607999999999997</v>
      </c>
      <c r="BX102" s="4">
        <v>0.116517</v>
      </c>
      <c r="BY102" s="4">
        <v>-5</v>
      </c>
      <c r="BZ102" s="4">
        <v>0.61683900000000003</v>
      </c>
      <c r="CA102" s="4">
        <v>2.8473839999999999</v>
      </c>
      <c r="CB102" s="4">
        <v>12.460148</v>
      </c>
      <c r="CC102" s="4">
        <f t="shared" si="14"/>
        <v>0.75227885279999995</v>
      </c>
      <c r="CE102" s="4">
        <f t="shared" si="15"/>
        <v>6435.902322803664</v>
      </c>
      <c r="CF102" s="4">
        <f t="shared" si="16"/>
        <v>7.2615638250719998</v>
      </c>
      <c r="CG102" s="4">
        <f t="shared" si="17"/>
        <v>-5.4812683002959997</v>
      </c>
      <c r="CH102" s="4">
        <f t="shared" si="18"/>
        <v>1.2168543246408001</v>
      </c>
    </row>
    <row r="103" spans="1:86">
      <c r="A103" s="2">
        <v>42439</v>
      </c>
      <c r="B103" s="32">
        <v>0.45309708333333337</v>
      </c>
      <c r="C103" s="4">
        <v>14.425000000000001</v>
      </c>
      <c r="D103" s="4">
        <v>0.12690000000000001</v>
      </c>
      <c r="E103" s="4" t="s">
        <v>155</v>
      </c>
      <c r="F103" s="4">
        <v>1269.241786</v>
      </c>
      <c r="G103" s="4">
        <v>179.2</v>
      </c>
      <c r="H103" s="4">
        <v>-4.2</v>
      </c>
      <c r="I103" s="4">
        <v>62.8</v>
      </c>
      <c r="K103" s="4">
        <v>0.11</v>
      </c>
      <c r="L103" s="4">
        <v>25</v>
      </c>
      <c r="M103" s="4">
        <v>0.71840000000000004</v>
      </c>
      <c r="N103" s="4">
        <v>10.363</v>
      </c>
      <c r="O103" s="4">
        <v>9.1200000000000003E-2</v>
      </c>
      <c r="P103" s="4">
        <v>128.71180000000001</v>
      </c>
      <c r="Q103" s="4">
        <v>0</v>
      </c>
      <c r="R103" s="4">
        <v>128.69999999999999</v>
      </c>
      <c r="S103" s="4">
        <v>-33.423000000000002</v>
      </c>
      <c r="T103" s="4">
        <v>0</v>
      </c>
      <c r="U103" s="4">
        <v>-33.4</v>
      </c>
      <c r="V103" s="4">
        <v>62.773299999999999</v>
      </c>
      <c r="Y103" s="4">
        <v>17.600000000000001</v>
      </c>
      <c r="Z103" s="4">
        <v>0</v>
      </c>
      <c r="AA103" s="4">
        <v>7.7200000000000005E-2</v>
      </c>
      <c r="AB103" s="4" t="s">
        <v>384</v>
      </c>
      <c r="AC103" s="4">
        <v>0</v>
      </c>
      <c r="AD103" s="4">
        <v>11.8</v>
      </c>
      <c r="AE103" s="4">
        <v>845</v>
      </c>
      <c r="AF103" s="4">
        <v>866</v>
      </c>
      <c r="AG103" s="4">
        <v>829</v>
      </c>
      <c r="AH103" s="4">
        <v>100</v>
      </c>
      <c r="AI103" s="4">
        <v>1107.1300000000001</v>
      </c>
      <c r="AJ103" s="4">
        <v>25.43</v>
      </c>
      <c r="AK103" s="4">
        <v>983</v>
      </c>
      <c r="AL103" s="4">
        <v>60</v>
      </c>
      <c r="AM103" s="4">
        <v>0</v>
      </c>
      <c r="AN103" s="4">
        <v>23</v>
      </c>
      <c r="AO103" s="4">
        <v>191</v>
      </c>
      <c r="AP103" s="4">
        <v>189</v>
      </c>
      <c r="AQ103" s="4">
        <v>1.9</v>
      </c>
      <c r="AR103" s="4">
        <v>195</v>
      </c>
      <c r="AS103" s="4" t="s">
        <v>155</v>
      </c>
      <c r="AT103" s="4">
        <v>2</v>
      </c>
      <c r="AU103" s="5">
        <v>0.66100694444444441</v>
      </c>
      <c r="AV103" s="4">
        <v>47.164307999999998</v>
      </c>
      <c r="AW103" s="4">
        <v>-88.488898000000006</v>
      </c>
      <c r="AX103" s="4">
        <v>318</v>
      </c>
      <c r="AY103" s="4">
        <v>20</v>
      </c>
      <c r="AZ103" s="4">
        <v>12</v>
      </c>
      <c r="BA103" s="4">
        <v>11</v>
      </c>
      <c r="BB103" s="4" t="s">
        <v>437</v>
      </c>
      <c r="BC103" s="4">
        <v>1.4012</v>
      </c>
      <c r="BD103" s="4">
        <v>1.2964</v>
      </c>
      <c r="BE103" s="4">
        <v>2.5011999999999999</v>
      </c>
      <c r="BF103" s="4">
        <v>14.063000000000001</v>
      </c>
      <c r="BG103" s="4">
        <v>14.62</v>
      </c>
      <c r="BH103" s="4">
        <v>1.04</v>
      </c>
      <c r="BI103" s="4">
        <v>39.201000000000001</v>
      </c>
      <c r="BJ103" s="4">
        <v>3004.7020000000002</v>
      </c>
      <c r="BK103" s="4">
        <v>16.827000000000002</v>
      </c>
      <c r="BL103" s="4">
        <v>3.9079999999999999</v>
      </c>
      <c r="BM103" s="4">
        <v>0</v>
      </c>
      <c r="BN103" s="4">
        <v>3.9079999999999999</v>
      </c>
      <c r="BO103" s="4">
        <v>-1.0149999999999999</v>
      </c>
      <c r="BP103" s="4">
        <v>0</v>
      </c>
      <c r="BQ103" s="4">
        <v>-1.0149999999999999</v>
      </c>
      <c r="BR103" s="4">
        <v>0.6018</v>
      </c>
      <c r="BU103" s="4">
        <v>1.012</v>
      </c>
      <c r="BW103" s="4">
        <v>16.282</v>
      </c>
      <c r="BX103" s="4">
        <v>0.12</v>
      </c>
      <c r="BY103" s="4">
        <v>-5</v>
      </c>
      <c r="BZ103" s="4">
        <v>0.61861200000000005</v>
      </c>
      <c r="CA103" s="4">
        <v>2.9325000000000001</v>
      </c>
      <c r="CB103" s="4">
        <v>12.49597</v>
      </c>
      <c r="CC103" s="4">
        <f t="shared" si="14"/>
        <v>0.77476650000000002</v>
      </c>
      <c r="CE103" s="4">
        <f t="shared" si="15"/>
        <v>6582.0325954050013</v>
      </c>
      <c r="CF103" s="4">
        <f t="shared" si="16"/>
        <v>36.860847592500001</v>
      </c>
      <c r="CG103" s="4">
        <f t="shared" si="17"/>
        <v>-2.2234361624999996</v>
      </c>
      <c r="CH103" s="4">
        <f t="shared" si="18"/>
        <v>1.3182895395000001</v>
      </c>
    </row>
    <row r="104" spans="1:86">
      <c r="A104" s="2">
        <v>42439</v>
      </c>
      <c r="B104" s="32">
        <v>0.45310865740740741</v>
      </c>
      <c r="C104" s="4">
        <v>14.467000000000001</v>
      </c>
      <c r="D104" s="4">
        <v>0.44119999999999998</v>
      </c>
      <c r="E104" s="4" t="s">
        <v>155</v>
      </c>
      <c r="F104" s="4">
        <v>4412.2423740000004</v>
      </c>
      <c r="G104" s="4">
        <v>282.10000000000002</v>
      </c>
      <c r="H104" s="4">
        <v>-4.2</v>
      </c>
      <c r="I104" s="4">
        <v>178.5</v>
      </c>
      <c r="K104" s="4">
        <v>0.1</v>
      </c>
      <c r="L104" s="4">
        <v>27</v>
      </c>
      <c r="M104" s="4">
        <v>0.71599999999999997</v>
      </c>
      <c r="N104" s="4">
        <v>10.358700000000001</v>
      </c>
      <c r="O104" s="4">
        <v>0.31590000000000001</v>
      </c>
      <c r="P104" s="4">
        <v>201.99510000000001</v>
      </c>
      <c r="Q104" s="4">
        <v>0</v>
      </c>
      <c r="R104" s="4">
        <v>202</v>
      </c>
      <c r="S104" s="4">
        <v>-52.4527</v>
      </c>
      <c r="T104" s="4">
        <v>0</v>
      </c>
      <c r="U104" s="4">
        <v>-52.5</v>
      </c>
      <c r="V104" s="4">
        <v>178.5291</v>
      </c>
      <c r="Y104" s="4">
        <v>19.280999999999999</v>
      </c>
      <c r="Z104" s="4">
        <v>0</v>
      </c>
      <c r="AA104" s="4">
        <v>7.1599999999999997E-2</v>
      </c>
      <c r="AB104" s="4" t="s">
        <v>384</v>
      </c>
      <c r="AC104" s="4">
        <v>0</v>
      </c>
      <c r="AD104" s="4">
        <v>11.9</v>
      </c>
      <c r="AE104" s="4">
        <v>845</v>
      </c>
      <c r="AF104" s="4">
        <v>867</v>
      </c>
      <c r="AG104" s="4">
        <v>830</v>
      </c>
      <c r="AH104" s="4">
        <v>100</v>
      </c>
      <c r="AI104" s="4">
        <v>1107.1300000000001</v>
      </c>
      <c r="AJ104" s="4">
        <v>25.43</v>
      </c>
      <c r="AK104" s="4">
        <v>983</v>
      </c>
      <c r="AL104" s="4">
        <v>60</v>
      </c>
      <c r="AM104" s="4">
        <v>0</v>
      </c>
      <c r="AN104" s="4">
        <v>23</v>
      </c>
      <c r="AO104" s="4">
        <v>191</v>
      </c>
      <c r="AP104" s="4">
        <v>188.4</v>
      </c>
      <c r="AQ104" s="4">
        <v>1.9</v>
      </c>
      <c r="AR104" s="4">
        <v>195</v>
      </c>
      <c r="AS104" s="4" t="s">
        <v>155</v>
      </c>
      <c r="AT104" s="4">
        <v>2</v>
      </c>
      <c r="AU104" s="5">
        <v>0.66101851851851856</v>
      </c>
      <c r="AV104" s="4">
        <v>47.164313</v>
      </c>
      <c r="AW104" s="4">
        <v>-88.489013</v>
      </c>
      <c r="AX104" s="4">
        <v>318</v>
      </c>
      <c r="AY104" s="4">
        <v>19.600000000000001</v>
      </c>
      <c r="AZ104" s="4">
        <v>12</v>
      </c>
      <c r="BA104" s="4">
        <v>12</v>
      </c>
      <c r="BB104" s="4" t="s">
        <v>421</v>
      </c>
      <c r="BC104" s="4">
        <v>1.4987999999999999</v>
      </c>
      <c r="BD104" s="4">
        <v>1.0012000000000001</v>
      </c>
      <c r="BE104" s="4">
        <v>2.6</v>
      </c>
      <c r="BF104" s="4">
        <v>14.063000000000001</v>
      </c>
      <c r="BG104" s="4">
        <v>14.24</v>
      </c>
      <c r="BH104" s="4">
        <v>1.01</v>
      </c>
      <c r="BI104" s="4">
        <v>39.661999999999999</v>
      </c>
      <c r="BJ104" s="4">
        <v>2938.078</v>
      </c>
      <c r="BK104" s="4">
        <v>57.031999999999996</v>
      </c>
      <c r="BL104" s="4">
        <v>6</v>
      </c>
      <c r="BM104" s="4">
        <v>0</v>
      </c>
      <c r="BN104" s="4">
        <v>6</v>
      </c>
      <c r="BO104" s="4">
        <v>-1.5580000000000001</v>
      </c>
      <c r="BP104" s="4">
        <v>0</v>
      </c>
      <c r="BQ104" s="4">
        <v>-1.5580000000000001</v>
      </c>
      <c r="BR104" s="4">
        <v>1.6744000000000001</v>
      </c>
      <c r="BU104" s="4">
        <v>1.085</v>
      </c>
      <c r="BW104" s="4">
        <v>14.766</v>
      </c>
      <c r="BX104" s="4">
        <v>0.16839599999999999</v>
      </c>
      <c r="BY104" s="4">
        <v>-5</v>
      </c>
      <c r="BZ104" s="4">
        <v>0.61838700000000002</v>
      </c>
      <c r="CA104" s="4">
        <v>4.1151869999999997</v>
      </c>
      <c r="CB104" s="4">
        <v>12.491425</v>
      </c>
      <c r="CC104" s="4">
        <f t="shared" si="14"/>
        <v>1.0872324054</v>
      </c>
      <c r="CE104" s="4">
        <f t="shared" si="15"/>
        <v>9031.7830717677407</v>
      </c>
      <c r="CF104" s="4">
        <f t="shared" si="16"/>
        <v>175.31891670304796</v>
      </c>
      <c r="CG104" s="4">
        <f t="shared" si="17"/>
        <v>-4.7893616254619999</v>
      </c>
      <c r="CH104" s="4">
        <f t="shared" si="18"/>
        <v>5.1471804272616</v>
      </c>
    </row>
    <row r="105" spans="1:86">
      <c r="A105" s="2">
        <v>42439</v>
      </c>
      <c r="B105" s="32">
        <v>0.45312023148148151</v>
      </c>
      <c r="C105" s="4">
        <v>14.298999999999999</v>
      </c>
      <c r="D105" s="4">
        <v>0.80969999999999998</v>
      </c>
      <c r="E105" s="4" t="s">
        <v>155</v>
      </c>
      <c r="F105" s="4">
        <v>8097.3206929999997</v>
      </c>
      <c r="G105" s="4">
        <v>255.1</v>
      </c>
      <c r="H105" s="4">
        <v>-4.3</v>
      </c>
      <c r="I105" s="4">
        <v>296.10000000000002</v>
      </c>
      <c r="K105" s="4">
        <v>0.19</v>
      </c>
      <c r="L105" s="4">
        <v>32</v>
      </c>
      <c r="M105" s="4">
        <v>0.71450000000000002</v>
      </c>
      <c r="N105" s="4">
        <v>10.216900000000001</v>
      </c>
      <c r="O105" s="4">
        <v>0.5786</v>
      </c>
      <c r="P105" s="4">
        <v>182.28380000000001</v>
      </c>
      <c r="Q105" s="4">
        <v>0</v>
      </c>
      <c r="R105" s="4">
        <v>182.3</v>
      </c>
      <c r="S105" s="4">
        <v>-47.334200000000003</v>
      </c>
      <c r="T105" s="4">
        <v>0</v>
      </c>
      <c r="U105" s="4">
        <v>-47.3</v>
      </c>
      <c r="V105" s="4">
        <v>296.06369999999998</v>
      </c>
      <c r="Y105" s="4">
        <v>23.006</v>
      </c>
      <c r="Z105" s="4">
        <v>0</v>
      </c>
      <c r="AA105" s="4">
        <v>0.13350000000000001</v>
      </c>
      <c r="AB105" s="4" t="s">
        <v>384</v>
      </c>
      <c r="AC105" s="4">
        <v>0</v>
      </c>
      <c r="AD105" s="4">
        <v>11.9</v>
      </c>
      <c r="AE105" s="4">
        <v>844</v>
      </c>
      <c r="AF105" s="4">
        <v>866</v>
      </c>
      <c r="AG105" s="4">
        <v>829</v>
      </c>
      <c r="AH105" s="4">
        <v>100</v>
      </c>
      <c r="AI105" s="4">
        <v>1107.1300000000001</v>
      </c>
      <c r="AJ105" s="4">
        <v>25.43</v>
      </c>
      <c r="AK105" s="4">
        <v>983</v>
      </c>
      <c r="AL105" s="4">
        <v>60</v>
      </c>
      <c r="AM105" s="4">
        <v>0</v>
      </c>
      <c r="AN105" s="4">
        <v>23</v>
      </c>
      <c r="AO105" s="4">
        <v>191</v>
      </c>
      <c r="AP105" s="4">
        <v>188.6</v>
      </c>
      <c r="AQ105" s="4">
        <v>2</v>
      </c>
      <c r="AR105" s="4">
        <v>195</v>
      </c>
      <c r="AS105" s="4" t="s">
        <v>155</v>
      </c>
      <c r="AT105" s="4">
        <v>2</v>
      </c>
      <c r="AU105" s="5">
        <v>0.6610300925925926</v>
      </c>
      <c r="AV105" s="4">
        <v>47.164312000000002</v>
      </c>
      <c r="AW105" s="4">
        <v>-88.489127999999994</v>
      </c>
      <c r="AX105" s="4">
        <v>317.7</v>
      </c>
      <c r="AY105" s="4">
        <v>19.600000000000001</v>
      </c>
      <c r="AZ105" s="4">
        <v>12</v>
      </c>
      <c r="BA105" s="4">
        <v>11</v>
      </c>
      <c r="BB105" s="4" t="s">
        <v>449</v>
      </c>
      <c r="BC105" s="4">
        <v>1.3976</v>
      </c>
      <c r="BD105" s="4">
        <v>1.1012</v>
      </c>
      <c r="BE105" s="4">
        <v>2.5988000000000002</v>
      </c>
      <c r="BF105" s="4">
        <v>14.063000000000001</v>
      </c>
      <c r="BG105" s="4">
        <v>14</v>
      </c>
      <c r="BH105" s="4">
        <v>1</v>
      </c>
      <c r="BI105" s="4">
        <v>39.954000000000001</v>
      </c>
      <c r="BJ105" s="4">
        <v>2862.2449999999999</v>
      </c>
      <c r="BK105" s="4">
        <v>103.163</v>
      </c>
      <c r="BL105" s="4">
        <v>5.3479999999999999</v>
      </c>
      <c r="BM105" s="4">
        <v>0</v>
      </c>
      <c r="BN105" s="4">
        <v>5.3479999999999999</v>
      </c>
      <c r="BO105" s="4">
        <v>-1.389</v>
      </c>
      <c r="BP105" s="4">
        <v>0</v>
      </c>
      <c r="BQ105" s="4">
        <v>-1.389</v>
      </c>
      <c r="BR105" s="4">
        <v>2.7427000000000001</v>
      </c>
      <c r="BU105" s="4">
        <v>1.2789999999999999</v>
      </c>
      <c r="BW105" s="4">
        <v>27.199000000000002</v>
      </c>
      <c r="BX105" s="4">
        <v>0.19470899999999999</v>
      </c>
      <c r="BY105" s="4">
        <v>-5</v>
      </c>
      <c r="BZ105" s="4">
        <v>0.61861299999999997</v>
      </c>
      <c r="CA105" s="4">
        <v>4.7582009999999997</v>
      </c>
      <c r="CB105" s="4">
        <v>12.495983000000001</v>
      </c>
      <c r="CC105" s="4">
        <f t="shared" si="14"/>
        <v>1.2571167041999998</v>
      </c>
      <c r="CE105" s="4">
        <f t="shared" si="15"/>
        <v>10173.495354870014</v>
      </c>
      <c r="CF105" s="4">
        <f t="shared" si="16"/>
        <v>366.68010645296096</v>
      </c>
      <c r="CG105" s="4">
        <f t="shared" si="17"/>
        <v>-4.9370284681829997</v>
      </c>
      <c r="CH105" s="4">
        <f t="shared" si="18"/>
        <v>9.7485874583768997</v>
      </c>
    </row>
    <row r="106" spans="1:86">
      <c r="A106" s="2">
        <v>42439</v>
      </c>
      <c r="B106" s="32">
        <v>0.45313180555555554</v>
      </c>
      <c r="C106" s="4">
        <v>13.943</v>
      </c>
      <c r="D106" s="4">
        <v>1.6231</v>
      </c>
      <c r="E106" s="4" t="s">
        <v>155</v>
      </c>
      <c r="F106" s="4">
        <v>16230.681817999999</v>
      </c>
      <c r="G106" s="4">
        <v>153.6</v>
      </c>
      <c r="H106" s="4">
        <v>-4.2</v>
      </c>
      <c r="I106" s="4">
        <v>438</v>
      </c>
      <c r="K106" s="4">
        <v>0.1</v>
      </c>
      <c r="L106" s="4">
        <v>39</v>
      </c>
      <c r="M106" s="4">
        <v>0.71099999999999997</v>
      </c>
      <c r="N106" s="4">
        <v>9.9136000000000006</v>
      </c>
      <c r="O106" s="4">
        <v>1.1539999999999999</v>
      </c>
      <c r="P106" s="4">
        <v>109.1797</v>
      </c>
      <c r="Q106" s="4">
        <v>0</v>
      </c>
      <c r="R106" s="4">
        <v>109.2</v>
      </c>
      <c r="S106" s="4">
        <v>-28.351099999999999</v>
      </c>
      <c r="T106" s="4">
        <v>0</v>
      </c>
      <c r="U106" s="4">
        <v>-28.4</v>
      </c>
      <c r="V106" s="4">
        <v>437.95490000000001</v>
      </c>
      <c r="Y106" s="4">
        <v>27.51</v>
      </c>
      <c r="Z106" s="4">
        <v>0</v>
      </c>
      <c r="AA106" s="4">
        <v>7.1099999999999997E-2</v>
      </c>
      <c r="AB106" s="4" t="s">
        <v>384</v>
      </c>
      <c r="AC106" s="4">
        <v>0</v>
      </c>
      <c r="AD106" s="4">
        <v>11.9</v>
      </c>
      <c r="AE106" s="4">
        <v>844</v>
      </c>
      <c r="AF106" s="4">
        <v>867</v>
      </c>
      <c r="AG106" s="4">
        <v>828</v>
      </c>
      <c r="AH106" s="4">
        <v>100</v>
      </c>
      <c r="AI106" s="4">
        <v>1107.1300000000001</v>
      </c>
      <c r="AJ106" s="4">
        <v>25.43</v>
      </c>
      <c r="AK106" s="4">
        <v>983</v>
      </c>
      <c r="AL106" s="4">
        <v>60</v>
      </c>
      <c r="AM106" s="4">
        <v>0</v>
      </c>
      <c r="AN106" s="4">
        <v>23</v>
      </c>
      <c r="AO106" s="4">
        <v>191.6</v>
      </c>
      <c r="AP106" s="4">
        <v>189</v>
      </c>
      <c r="AQ106" s="4">
        <v>1.8</v>
      </c>
      <c r="AR106" s="4">
        <v>195</v>
      </c>
      <c r="AS106" s="4" t="s">
        <v>155</v>
      </c>
      <c r="AT106" s="4">
        <v>2</v>
      </c>
      <c r="AU106" s="5">
        <v>0.66104166666666664</v>
      </c>
      <c r="AV106" s="4">
        <v>47.164287999999999</v>
      </c>
      <c r="AW106" s="4">
        <v>-88.489243000000002</v>
      </c>
      <c r="AX106" s="4">
        <v>317.8</v>
      </c>
      <c r="AY106" s="4">
        <v>21.4</v>
      </c>
      <c r="AZ106" s="4">
        <v>12</v>
      </c>
      <c r="BA106" s="4">
        <v>11</v>
      </c>
      <c r="BB106" s="4" t="s">
        <v>449</v>
      </c>
      <c r="BC106" s="4">
        <v>1.2023999999999999</v>
      </c>
      <c r="BD106" s="4">
        <v>1.1976</v>
      </c>
      <c r="BE106" s="4">
        <v>2.5011999999999999</v>
      </c>
      <c r="BF106" s="4">
        <v>14.063000000000001</v>
      </c>
      <c r="BG106" s="4">
        <v>13.51</v>
      </c>
      <c r="BH106" s="4">
        <v>0.96</v>
      </c>
      <c r="BI106" s="4">
        <v>40.646999999999998</v>
      </c>
      <c r="BJ106" s="4">
        <v>2705.4850000000001</v>
      </c>
      <c r="BK106" s="4">
        <v>200.44499999999999</v>
      </c>
      <c r="BL106" s="4">
        <v>3.12</v>
      </c>
      <c r="BM106" s="4">
        <v>0</v>
      </c>
      <c r="BN106" s="4">
        <v>3.12</v>
      </c>
      <c r="BO106" s="4">
        <v>-0.81</v>
      </c>
      <c r="BP106" s="4">
        <v>0</v>
      </c>
      <c r="BQ106" s="4">
        <v>-0.81</v>
      </c>
      <c r="BR106" s="4">
        <v>3.9521999999999999</v>
      </c>
      <c r="BU106" s="4">
        <v>1.49</v>
      </c>
      <c r="BW106" s="4">
        <v>14.108000000000001</v>
      </c>
      <c r="BX106" s="4">
        <v>0.197517</v>
      </c>
      <c r="BY106" s="4">
        <v>-5</v>
      </c>
      <c r="BZ106" s="4">
        <v>0.62022600000000006</v>
      </c>
      <c r="CA106" s="4">
        <v>4.8268219999999999</v>
      </c>
      <c r="CB106" s="4">
        <v>12.528565</v>
      </c>
      <c r="CC106" s="4">
        <f t="shared" si="14"/>
        <v>1.2752463724000001</v>
      </c>
      <c r="CE106" s="4">
        <f t="shared" si="15"/>
        <v>9754.99420544649</v>
      </c>
      <c r="CF106" s="4">
        <f t="shared" si="16"/>
        <v>722.73171483512999</v>
      </c>
      <c r="CG106" s="4">
        <f t="shared" si="17"/>
        <v>-2.9205651875400003</v>
      </c>
      <c r="CH106" s="4">
        <f t="shared" si="18"/>
        <v>14.2501947335748</v>
      </c>
    </row>
    <row r="107" spans="1:86">
      <c r="A107" s="2">
        <v>42439</v>
      </c>
      <c r="B107" s="32">
        <v>0.45314337962962964</v>
      </c>
      <c r="C107" s="4">
        <v>13.757</v>
      </c>
      <c r="D107" s="4">
        <v>1.5031000000000001</v>
      </c>
      <c r="E107" s="4" t="s">
        <v>155</v>
      </c>
      <c r="F107" s="4">
        <v>15030.942788</v>
      </c>
      <c r="G107" s="4">
        <v>134.4</v>
      </c>
      <c r="H107" s="4">
        <v>-4.2</v>
      </c>
      <c r="I107" s="4">
        <v>550.4</v>
      </c>
      <c r="K107" s="4">
        <v>0.1</v>
      </c>
      <c r="L107" s="4">
        <v>40</v>
      </c>
      <c r="M107" s="4">
        <v>0.7127</v>
      </c>
      <c r="N107" s="4">
        <v>9.8048000000000002</v>
      </c>
      <c r="O107" s="4">
        <v>1.0712999999999999</v>
      </c>
      <c r="P107" s="4">
        <v>95.787000000000006</v>
      </c>
      <c r="Q107" s="4">
        <v>0</v>
      </c>
      <c r="R107" s="4">
        <v>95.8</v>
      </c>
      <c r="S107" s="4">
        <v>-24.8733</v>
      </c>
      <c r="T107" s="4">
        <v>0</v>
      </c>
      <c r="U107" s="4">
        <v>-24.9</v>
      </c>
      <c r="V107" s="4">
        <v>550.35649999999998</v>
      </c>
      <c r="Y107" s="4">
        <v>28.751000000000001</v>
      </c>
      <c r="Z107" s="4">
        <v>0</v>
      </c>
      <c r="AA107" s="4">
        <v>7.1300000000000002E-2</v>
      </c>
      <c r="AB107" s="4" t="s">
        <v>384</v>
      </c>
      <c r="AC107" s="4">
        <v>0</v>
      </c>
      <c r="AD107" s="4">
        <v>11.9</v>
      </c>
      <c r="AE107" s="4">
        <v>844</v>
      </c>
      <c r="AF107" s="4">
        <v>867</v>
      </c>
      <c r="AG107" s="4">
        <v>828</v>
      </c>
      <c r="AH107" s="4">
        <v>100</v>
      </c>
      <c r="AI107" s="4">
        <v>1107.1300000000001</v>
      </c>
      <c r="AJ107" s="4">
        <v>25.43</v>
      </c>
      <c r="AK107" s="4">
        <v>983</v>
      </c>
      <c r="AL107" s="4">
        <v>60</v>
      </c>
      <c r="AM107" s="4">
        <v>0</v>
      </c>
      <c r="AN107" s="4">
        <v>23</v>
      </c>
      <c r="AO107" s="4">
        <v>192</v>
      </c>
      <c r="AP107" s="4">
        <v>189.6</v>
      </c>
      <c r="AQ107" s="4">
        <v>1.7</v>
      </c>
      <c r="AR107" s="4">
        <v>195</v>
      </c>
      <c r="AS107" s="4" t="s">
        <v>155</v>
      </c>
      <c r="AT107" s="4">
        <v>2</v>
      </c>
      <c r="AU107" s="5">
        <v>0.66105324074074068</v>
      </c>
      <c r="AV107" s="4">
        <v>47.164248000000001</v>
      </c>
      <c r="AW107" s="4">
        <v>-88.489366000000004</v>
      </c>
      <c r="AX107" s="4">
        <v>317.7</v>
      </c>
      <c r="AY107" s="4">
        <v>20.9</v>
      </c>
      <c r="AZ107" s="4">
        <v>12</v>
      </c>
      <c r="BA107" s="4">
        <v>11</v>
      </c>
      <c r="BB107" s="4" t="s">
        <v>449</v>
      </c>
      <c r="BC107" s="4">
        <v>1.4036</v>
      </c>
      <c r="BD107" s="4">
        <v>1.0036</v>
      </c>
      <c r="BE107" s="4">
        <v>2.6036000000000001</v>
      </c>
      <c r="BF107" s="4">
        <v>14.063000000000001</v>
      </c>
      <c r="BG107" s="4">
        <v>13.76</v>
      </c>
      <c r="BH107" s="4">
        <v>0.98</v>
      </c>
      <c r="BI107" s="4">
        <v>40.311</v>
      </c>
      <c r="BJ107" s="4">
        <v>2720.06</v>
      </c>
      <c r="BK107" s="4">
        <v>189.15100000000001</v>
      </c>
      <c r="BL107" s="4">
        <v>2.7829999999999999</v>
      </c>
      <c r="BM107" s="4">
        <v>0</v>
      </c>
      <c r="BN107" s="4">
        <v>2.7829999999999999</v>
      </c>
      <c r="BO107" s="4">
        <v>-0.72299999999999998</v>
      </c>
      <c r="BP107" s="4">
        <v>0</v>
      </c>
      <c r="BQ107" s="4">
        <v>-0.72299999999999998</v>
      </c>
      <c r="BR107" s="4">
        <v>5.0487000000000002</v>
      </c>
      <c r="BU107" s="4">
        <v>1.5820000000000001</v>
      </c>
      <c r="BW107" s="4">
        <v>14.375999999999999</v>
      </c>
      <c r="BX107" s="4">
        <v>0.19364400000000001</v>
      </c>
      <c r="BY107" s="4">
        <v>-5</v>
      </c>
      <c r="BZ107" s="4">
        <v>0.62222599999999995</v>
      </c>
      <c r="CA107" s="4">
        <v>4.7321759999999999</v>
      </c>
      <c r="CB107" s="4">
        <v>12.568965</v>
      </c>
      <c r="CC107" s="4">
        <f t="shared" si="14"/>
        <v>1.2502408992</v>
      </c>
      <c r="CE107" s="4">
        <f t="shared" si="15"/>
        <v>9615.2365799683193</v>
      </c>
      <c r="CF107" s="4">
        <f t="shared" si="16"/>
        <v>668.63657946427202</v>
      </c>
      <c r="CG107" s="4">
        <f t="shared" si="17"/>
        <v>-2.5557583462559998</v>
      </c>
      <c r="CH107" s="4">
        <f t="shared" si="18"/>
        <v>17.8468287174864</v>
      </c>
    </row>
    <row r="108" spans="1:86">
      <c r="A108" s="2">
        <v>42439</v>
      </c>
      <c r="B108" s="32">
        <v>0.45315495370370368</v>
      </c>
      <c r="C108" s="4">
        <v>14.035</v>
      </c>
      <c r="D108" s="4">
        <v>1.0628</v>
      </c>
      <c r="E108" s="4" t="s">
        <v>155</v>
      </c>
      <c r="F108" s="4">
        <v>10627.519447000001</v>
      </c>
      <c r="G108" s="4">
        <v>136</v>
      </c>
      <c r="H108" s="4">
        <v>-6.1</v>
      </c>
      <c r="I108" s="4">
        <v>422.2</v>
      </c>
      <c r="K108" s="4">
        <v>0</v>
      </c>
      <c r="L108" s="4">
        <v>40</v>
      </c>
      <c r="M108" s="4">
        <v>0.71389999999999998</v>
      </c>
      <c r="N108" s="4">
        <v>10.020300000000001</v>
      </c>
      <c r="O108" s="4">
        <v>0.75870000000000004</v>
      </c>
      <c r="P108" s="4">
        <v>97.082099999999997</v>
      </c>
      <c r="Q108" s="4">
        <v>0</v>
      </c>
      <c r="R108" s="4">
        <v>97.1</v>
      </c>
      <c r="S108" s="4">
        <v>-25.209599999999998</v>
      </c>
      <c r="T108" s="4">
        <v>0</v>
      </c>
      <c r="U108" s="4">
        <v>-25.2</v>
      </c>
      <c r="V108" s="4">
        <v>422.16559999999998</v>
      </c>
      <c r="Y108" s="4">
        <v>28.843</v>
      </c>
      <c r="Z108" s="4">
        <v>0</v>
      </c>
      <c r="AA108" s="4">
        <v>0</v>
      </c>
      <c r="AB108" s="4" t="s">
        <v>384</v>
      </c>
      <c r="AC108" s="4">
        <v>0</v>
      </c>
      <c r="AD108" s="4">
        <v>11.9</v>
      </c>
      <c r="AE108" s="4">
        <v>844</v>
      </c>
      <c r="AF108" s="4">
        <v>868</v>
      </c>
      <c r="AG108" s="4">
        <v>828</v>
      </c>
      <c r="AH108" s="4">
        <v>100</v>
      </c>
      <c r="AI108" s="4">
        <v>1107.1300000000001</v>
      </c>
      <c r="AJ108" s="4">
        <v>25.43</v>
      </c>
      <c r="AK108" s="4">
        <v>983</v>
      </c>
      <c r="AL108" s="4">
        <v>60</v>
      </c>
      <c r="AM108" s="4">
        <v>0</v>
      </c>
      <c r="AN108" s="4">
        <v>23</v>
      </c>
      <c r="AO108" s="4">
        <v>191.4</v>
      </c>
      <c r="AP108" s="4">
        <v>190</v>
      </c>
      <c r="AQ108" s="4">
        <v>1.5</v>
      </c>
      <c r="AR108" s="4">
        <v>195</v>
      </c>
      <c r="AS108" s="4" t="s">
        <v>155</v>
      </c>
      <c r="AT108" s="4">
        <v>2</v>
      </c>
      <c r="AU108" s="5">
        <v>0.66106481481481483</v>
      </c>
      <c r="AV108" s="4">
        <v>47.164206999999998</v>
      </c>
      <c r="AW108" s="4">
        <v>-88.489485999999999</v>
      </c>
      <c r="AX108" s="4">
        <v>318.2</v>
      </c>
      <c r="AY108" s="4">
        <v>22.8</v>
      </c>
      <c r="AZ108" s="4">
        <v>12</v>
      </c>
      <c r="BA108" s="4">
        <v>11</v>
      </c>
      <c r="BB108" s="4" t="s">
        <v>449</v>
      </c>
      <c r="BC108" s="4">
        <v>1.7</v>
      </c>
      <c r="BD108" s="4">
        <v>1.3011999999999999</v>
      </c>
      <c r="BE108" s="4">
        <v>2.9011999999999998</v>
      </c>
      <c r="BF108" s="4">
        <v>14.063000000000001</v>
      </c>
      <c r="BG108" s="4">
        <v>13.97</v>
      </c>
      <c r="BH108" s="4">
        <v>0.99</v>
      </c>
      <c r="BI108" s="4">
        <v>40.066000000000003</v>
      </c>
      <c r="BJ108" s="4">
        <v>2808.152</v>
      </c>
      <c r="BK108" s="4">
        <v>135.33699999999999</v>
      </c>
      <c r="BL108" s="4">
        <v>2.8490000000000002</v>
      </c>
      <c r="BM108" s="4">
        <v>0</v>
      </c>
      <c r="BN108" s="4">
        <v>2.8490000000000002</v>
      </c>
      <c r="BO108" s="4">
        <v>-0.74</v>
      </c>
      <c r="BP108" s="4">
        <v>0</v>
      </c>
      <c r="BQ108" s="4">
        <v>-0.74</v>
      </c>
      <c r="BR108" s="4">
        <v>3.9121999999999999</v>
      </c>
      <c r="BU108" s="4">
        <v>1.6040000000000001</v>
      </c>
      <c r="BW108" s="4">
        <v>0</v>
      </c>
      <c r="BX108" s="4">
        <v>0.18348300000000001</v>
      </c>
      <c r="BY108" s="4">
        <v>-5</v>
      </c>
      <c r="BZ108" s="4">
        <v>0.62177400000000005</v>
      </c>
      <c r="CA108" s="4">
        <v>4.4838659999999999</v>
      </c>
      <c r="CB108" s="4">
        <v>12.559835</v>
      </c>
      <c r="CC108" s="4">
        <f t="shared" si="14"/>
        <v>1.1846373971999999</v>
      </c>
      <c r="CE108" s="4">
        <f t="shared" si="15"/>
        <v>9405.7588248971042</v>
      </c>
      <c r="CF108" s="4">
        <f t="shared" si="16"/>
        <v>453.30423071297389</v>
      </c>
      <c r="CG108" s="4">
        <f t="shared" si="17"/>
        <v>-2.4785914474799999</v>
      </c>
      <c r="CH108" s="4">
        <f t="shared" si="18"/>
        <v>13.103710082204399</v>
      </c>
    </row>
    <row r="109" spans="1:86">
      <c r="A109" s="2">
        <v>42439</v>
      </c>
      <c r="B109" s="32">
        <v>0.45316652777777783</v>
      </c>
      <c r="C109" s="4">
        <v>14.164</v>
      </c>
      <c r="D109" s="4">
        <v>1.0392999999999999</v>
      </c>
      <c r="E109" s="4" t="s">
        <v>155</v>
      </c>
      <c r="F109" s="4">
        <v>10392.896219</v>
      </c>
      <c r="G109" s="4">
        <v>153.4</v>
      </c>
      <c r="H109" s="4">
        <v>-8.8000000000000007</v>
      </c>
      <c r="I109" s="4">
        <v>363.3</v>
      </c>
      <c r="K109" s="4">
        <v>0</v>
      </c>
      <c r="L109" s="4">
        <v>40</v>
      </c>
      <c r="M109" s="4">
        <v>0.71330000000000005</v>
      </c>
      <c r="N109" s="4">
        <v>10.103</v>
      </c>
      <c r="O109" s="4">
        <v>0.74129999999999996</v>
      </c>
      <c r="P109" s="4">
        <v>109.3905</v>
      </c>
      <c r="Q109" s="4">
        <v>0</v>
      </c>
      <c r="R109" s="4">
        <v>109.4</v>
      </c>
      <c r="S109" s="4">
        <v>-28.405799999999999</v>
      </c>
      <c r="T109" s="4">
        <v>0</v>
      </c>
      <c r="U109" s="4">
        <v>-28.4</v>
      </c>
      <c r="V109" s="4">
        <v>363.2842</v>
      </c>
      <c r="Y109" s="4">
        <v>28.859000000000002</v>
      </c>
      <c r="Z109" s="4">
        <v>0</v>
      </c>
      <c r="AA109" s="4">
        <v>0</v>
      </c>
      <c r="AB109" s="4" t="s">
        <v>384</v>
      </c>
      <c r="AC109" s="4">
        <v>0</v>
      </c>
      <c r="AD109" s="4">
        <v>11.9</v>
      </c>
      <c r="AE109" s="4">
        <v>845</v>
      </c>
      <c r="AF109" s="4">
        <v>867</v>
      </c>
      <c r="AG109" s="4">
        <v>829</v>
      </c>
      <c r="AH109" s="4">
        <v>100</v>
      </c>
      <c r="AI109" s="4">
        <v>1107.1300000000001</v>
      </c>
      <c r="AJ109" s="4">
        <v>25.43</v>
      </c>
      <c r="AK109" s="4">
        <v>983</v>
      </c>
      <c r="AL109" s="4">
        <v>60</v>
      </c>
      <c r="AM109" s="4">
        <v>0</v>
      </c>
      <c r="AN109" s="4">
        <v>23</v>
      </c>
      <c r="AO109" s="4">
        <v>191</v>
      </c>
      <c r="AP109" s="4">
        <v>190</v>
      </c>
      <c r="AQ109" s="4">
        <v>1.2</v>
      </c>
      <c r="AR109" s="4">
        <v>195</v>
      </c>
      <c r="AS109" s="4" t="s">
        <v>155</v>
      </c>
      <c r="AT109" s="4">
        <v>2</v>
      </c>
      <c r="AU109" s="5">
        <v>0.66107638888888887</v>
      </c>
      <c r="AV109" s="4">
        <v>47.164164</v>
      </c>
      <c r="AW109" s="4">
        <v>-88.489604999999997</v>
      </c>
      <c r="AX109" s="4">
        <v>317.89999999999998</v>
      </c>
      <c r="AY109" s="4">
        <v>24.2</v>
      </c>
      <c r="AZ109" s="4">
        <v>12</v>
      </c>
      <c r="BA109" s="4">
        <v>11</v>
      </c>
      <c r="BB109" s="4" t="s">
        <v>449</v>
      </c>
      <c r="BC109" s="4">
        <v>1.6988000000000001</v>
      </c>
      <c r="BD109" s="4">
        <v>1.4012</v>
      </c>
      <c r="BE109" s="4">
        <v>2.9964</v>
      </c>
      <c r="BF109" s="4">
        <v>14.063000000000001</v>
      </c>
      <c r="BG109" s="4">
        <v>13.89</v>
      </c>
      <c r="BH109" s="4">
        <v>0.99</v>
      </c>
      <c r="BI109" s="4">
        <v>40.201000000000001</v>
      </c>
      <c r="BJ109" s="4">
        <v>2815.84</v>
      </c>
      <c r="BK109" s="4">
        <v>131.499</v>
      </c>
      <c r="BL109" s="4">
        <v>3.1930000000000001</v>
      </c>
      <c r="BM109" s="4">
        <v>0</v>
      </c>
      <c r="BN109" s="4">
        <v>3.1930000000000001</v>
      </c>
      <c r="BO109" s="4">
        <v>-0.82899999999999996</v>
      </c>
      <c r="BP109" s="4">
        <v>0</v>
      </c>
      <c r="BQ109" s="4">
        <v>-0.82899999999999996</v>
      </c>
      <c r="BR109" s="4">
        <v>3.3481000000000001</v>
      </c>
      <c r="BU109" s="4">
        <v>1.5960000000000001</v>
      </c>
      <c r="BW109" s="4">
        <v>0</v>
      </c>
      <c r="BX109" s="4">
        <v>0.17387</v>
      </c>
      <c r="BY109" s="4">
        <v>-5</v>
      </c>
      <c r="BZ109" s="4">
        <v>0.62161299999999997</v>
      </c>
      <c r="CA109" s="4">
        <v>4.2489480000000004</v>
      </c>
      <c r="CB109" s="4">
        <v>12.556583</v>
      </c>
      <c r="CC109" s="4">
        <f t="shared" si="14"/>
        <v>1.1225720616000001</v>
      </c>
      <c r="CE109" s="4">
        <f t="shared" si="15"/>
        <v>8937.3752290310422</v>
      </c>
      <c r="CF109" s="4">
        <f t="shared" si="16"/>
        <v>417.37311254984405</v>
      </c>
      <c r="CG109" s="4">
        <f t="shared" si="17"/>
        <v>-2.6312162853240002</v>
      </c>
      <c r="CH109" s="4">
        <f t="shared" si="18"/>
        <v>10.626749390703601</v>
      </c>
    </row>
    <row r="110" spans="1:86">
      <c r="A110" s="2">
        <v>42439</v>
      </c>
      <c r="B110" s="32">
        <v>0.45317810185185187</v>
      </c>
      <c r="C110" s="4">
        <v>13.499000000000001</v>
      </c>
      <c r="D110" s="4">
        <v>1.7979000000000001</v>
      </c>
      <c r="E110" s="4" t="s">
        <v>155</v>
      </c>
      <c r="F110" s="4">
        <v>17979.239966000001</v>
      </c>
      <c r="G110" s="4">
        <v>148.80000000000001</v>
      </c>
      <c r="H110" s="4">
        <v>-19.399999999999999</v>
      </c>
      <c r="I110" s="4">
        <v>451.2</v>
      </c>
      <c r="K110" s="4">
        <v>0</v>
      </c>
      <c r="L110" s="4">
        <v>50</v>
      </c>
      <c r="M110" s="4">
        <v>0.71209999999999996</v>
      </c>
      <c r="N110" s="4">
        <v>9.6120000000000001</v>
      </c>
      <c r="O110" s="4">
        <v>1.2802</v>
      </c>
      <c r="P110" s="4">
        <v>105.9721</v>
      </c>
      <c r="Q110" s="4">
        <v>0</v>
      </c>
      <c r="R110" s="4">
        <v>106</v>
      </c>
      <c r="S110" s="4">
        <v>-27.5181</v>
      </c>
      <c r="T110" s="4">
        <v>0</v>
      </c>
      <c r="U110" s="4">
        <v>-27.5</v>
      </c>
      <c r="V110" s="4">
        <v>451.23329999999999</v>
      </c>
      <c r="Y110" s="4">
        <v>35.423999999999999</v>
      </c>
      <c r="Z110" s="4">
        <v>0</v>
      </c>
      <c r="AA110" s="4">
        <v>0</v>
      </c>
      <c r="AB110" s="4" t="s">
        <v>384</v>
      </c>
      <c r="AC110" s="4">
        <v>0</v>
      </c>
      <c r="AD110" s="4">
        <v>11.9</v>
      </c>
      <c r="AE110" s="4">
        <v>844</v>
      </c>
      <c r="AF110" s="4">
        <v>867</v>
      </c>
      <c r="AG110" s="4">
        <v>830</v>
      </c>
      <c r="AH110" s="4">
        <v>100</v>
      </c>
      <c r="AI110" s="4">
        <v>1107.1300000000001</v>
      </c>
      <c r="AJ110" s="4">
        <v>25.43</v>
      </c>
      <c r="AK110" s="4">
        <v>983</v>
      </c>
      <c r="AL110" s="4">
        <v>60</v>
      </c>
      <c r="AM110" s="4">
        <v>0</v>
      </c>
      <c r="AN110" s="4">
        <v>23</v>
      </c>
      <c r="AO110" s="4">
        <v>191</v>
      </c>
      <c r="AP110" s="4">
        <v>190</v>
      </c>
      <c r="AQ110" s="4">
        <v>1.3</v>
      </c>
      <c r="AR110" s="4">
        <v>195</v>
      </c>
      <c r="AS110" s="4" t="s">
        <v>155</v>
      </c>
      <c r="AT110" s="4">
        <v>2</v>
      </c>
      <c r="AU110" s="5">
        <v>0.66109953703703705</v>
      </c>
      <c r="AV110" s="4">
        <v>47.164042999999999</v>
      </c>
      <c r="AW110" s="4">
        <v>-88.489836999999994</v>
      </c>
      <c r="AX110" s="4">
        <v>317.39999999999998</v>
      </c>
      <c r="AY110" s="4">
        <v>25.1</v>
      </c>
      <c r="AZ110" s="4">
        <v>12</v>
      </c>
      <c r="BA110" s="4">
        <v>9</v>
      </c>
      <c r="BB110" s="4" t="s">
        <v>454</v>
      </c>
      <c r="BC110" s="4">
        <v>1.6419999999999999</v>
      </c>
      <c r="BD110" s="4">
        <v>1.494</v>
      </c>
      <c r="BE110" s="4">
        <v>2.73</v>
      </c>
      <c r="BF110" s="4">
        <v>14.063000000000001</v>
      </c>
      <c r="BG110" s="4">
        <v>13.7</v>
      </c>
      <c r="BH110" s="4">
        <v>0.97</v>
      </c>
      <c r="BI110" s="4">
        <v>40.439</v>
      </c>
      <c r="BJ110" s="4">
        <v>2665.0390000000002</v>
      </c>
      <c r="BK110" s="4">
        <v>225.916</v>
      </c>
      <c r="BL110" s="4">
        <v>3.077</v>
      </c>
      <c r="BM110" s="4">
        <v>0</v>
      </c>
      <c r="BN110" s="4">
        <v>3.077</v>
      </c>
      <c r="BO110" s="4">
        <v>-0.79900000000000004</v>
      </c>
      <c r="BP110" s="4">
        <v>0</v>
      </c>
      <c r="BQ110" s="4">
        <v>-0.79900000000000004</v>
      </c>
      <c r="BR110" s="4">
        <v>4.1369999999999996</v>
      </c>
      <c r="BU110" s="4">
        <v>1.9490000000000001</v>
      </c>
      <c r="BW110" s="4">
        <v>0</v>
      </c>
      <c r="BX110" s="4">
        <v>0.20432800000000001</v>
      </c>
      <c r="BY110" s="4">
        <v>-5</v>
      </c>
      <c r="BZ110" s="4">
        <v>0.62138700000000002</v>
      </c>
      <c r="CA110" s="4">
        <v>4.9932650000000001</v>
      </c>
      <c r="CB110" s="4">
        <v>12.552016999999999</v>
      </c>
      <c r="CC110" s="4">
        <f t="shared" si="14"/>
        <v>1.3192206129999999</v>
      </c>
      <c r="CE110" s="4">
        <f t="shared" si="15"/>
        <v>9940.5127338642451</v>
      </c>
      <c r="CF110" s="4">
        <f t="shared" si="16"/>
        <v>842.65966643777995</v>
      </c>
      <c r="CG110" s="4">
        <f t="shared" si="17"/>
        <v>-2.9802451950450002</v>
      </c>
      <c r="CH110" s="4">
        <f t="shared" si="18"/>
        <v>15.430881566835</v>
      </c>
    </row>
    <row r="111" spans="1:86">
      <c r="A111" s="2">
        <v>42439</v>
      </c>
      <c r="B111" s="32">
        <v>0.45318967592592596</v>
      </c>
      <c r="C111" s="4">
        <v>13.157</v>
      </c>
      <c r="D111" s="4">
        <v>2.6852</v>
      </c>
      <c r="E111" s="4" t="s">
        <v>155</v>
      </c>
      <c r="F111" s="4">
        <v>26851.998292</v>
      </c>
      <c r="G111" s="4">
        <v>147.9</v>
      </c>
      <c r="H111" s="4">
        <v>-11.8</v>
      </c>
      <c r="I111" s="4">
        <v>760.9</v>
      </c>
      <c r="K111" s="4">
        <v>0</v>
      </c>
      <c r="L111" s="4">
        <v>62</v>
      </c>
      <c r="M111" s="4">
        <v>0.70779999999999998</v>
      </c>
      <c r="N111" s="4">
        <v>9.3123000000000005</v>
      </c>
      <c r="O111" s="4">
        <v>1.9006000000000001</v>
      </c>
      <c r="P111" s="4">
        <v>104.67440000000001</v>
      </c>
      <c r="Q111" s="4">
        <v>0</v>
      </c>
      <c r="R111" s="4">
        <v>104.7</v>
      </c>
      <c r="S111" s="4">
        <v>-27.181100000000001</v>
      </c>
      <c r="T111" s="4">
        <v>0</v>
      </c>
      <c r="U111" s="4">
        <v>-27.2</v>
      </c>
      <c r="V111" s="4">
        <v>760.85900000000004</v>
      </c>
      <c r="Y111" s="4">
        <v>43.783999999999999</v>
      </c>
      <c r="Z111" s="4">
        <v>0</v>
      </c>
      <c r="AA111" s="4">
        <v>0</v>
      </c>
      <c r="AB111" s="4" t="s">
        <v>384</v>
      </c>
      <c r="AC111" s="4">
        <v>0</v>
      </c>
      <c r="AD111" s="4">
        <v>11.8</v>
      </c>
      <c r="AE111" s="4">
        <v>845</v>
      </c>
      <c r="AF111" s="4">
        <v>868</v>
      </c>
      <c r="AG111" s="4">
        <v>829</v>
      </c>
      <c r="AH111" s="4">
        <v>100</v>
      </c>
      <c r="AI111" s="4">
        <v>1107.1300000000001</v>
      </c>
      <c r="AJ111" s="4">
        <v>25.43</v>
      </c>
      <c r="AK111" s="4">
        <v>983</v>
      </c>
      <c r="AL111" s="4">
        <v>60</v>
      </c>
      <c r="AM111" s="4">
        <v>0</v>
      </c>
      <c r="AN111" s="4">
        <v>23</v>
      </c>
      <c r="AO111" s="4">
        <v>191</v>
      </c>
      <c r="AP111" s="4">
        <v>189.4</v>
      </c>
      <c r="AQ111" s="4">
        <v>1.2</v>
      </c>
      <c r="AR111" s="4">
        <v>195</v>
      </c>
      <c r="AS111" s="4" t="s">
        <v>155</v>
      </c>
      <c r="AT111" s="4">
        <v>2</v>
      </c>
      <c r="AU111" s="5">
        <v>0.66109953703703705</v>
      </c>
      <c r="AV111" s="4">
        <v>47.164042000000002</v>
      </c>
      <c r="AW111" s="4">
        <v>-88.489838000000006</v>
      </c>
      <c r="AX111" s="4">
        <v>317.39999999999998</v>
      </c>
      <c r="AY111" s="4">
        <v>25.1</v>
      </c>
      <c r="AZ111" s="4">
        <v>12</v>
      </c>
      <c r="BA111" s="4">
        <v>9</v>
      </c>
      <c r="BB111" s="4" t="s">
        <v>454</v>
      </c>
      <c r="BC111" s="4">
        <v>5.0532000000000004</v>
      </c>
      <c r="BD111" s="4">
        <v>1.0012000000000001</v>
      </c>
      <c r="BE111" s="4">
        <v>5.1676000000000002</v>
      </c>
      <c r="BF111" s="4">
        <v>14.063000000000001</v>
      </c>
      <c r="BG111" s="4">
        <v>13.12</v>
      </c>
      <c r="BH111" s="4">
        <v>0.93</v>
      </c>
      <c r="BI111" s="4">
        <v>41.283000000000001</v>
      </c>
      <c r="BJ111" s="4">
        <v>2501.2710000000002</v>
      </c>
      <c r="BK111" s="4">
        <v>324.91399999999999</v>
      </c>
      <c r="BL111" s="4">
        <v>2.944</v>
      </c>
      <c r="BM111" s="4">
        <v>0</v>
      </c>
      <c r="BN111" s="4">
        <v>2.944</v>
      </c>
      <c r="BO111" s="4">
        <v>-0.76500000000000001</v>
      </c>
      <c r="BP111" s="4">
        <v>0</v>
      </c>
      <c r="BQ111" s="4">
        <v>-0.76500000000000001</v>
      </c>
      <c r="BR111" s="4">
        <v>6.7577999999999996</v>
      </c>
      <c r="BU111" s="4">
        <v>2.3330000000000002</v>
      </c>
      <c r="BW111" s="4">
        <v>0</v>
      </c>
      <c r="BX111" s="4">
        <v>0.27136199999999999</v>
      </c>
      <c r="BY111" s="4">
        <v>-5</v>
      </c>
      <c r="BZ111" s="4">
        <v>0.61916099999999996</v>
      </c>
      <c r="CA111" s="4">
        <v>6.6314089999999997</v>
      </c>
      <c r="CB111" s="4">
        <v>12.507052</v>
      </c>
      <c r="CC111" s="4">
        <f t="shared" si="14"/>
        <v>1.7520182577999999</v>
      </c>
      <c r="CE111" s="4">
        <f t="shared" si="15"/>
        <v>12390.452412566734</v>
      </c>
      <c r="CF111" s="4">
        <f t="shared" si="16"/>
        <v>1609.514304998022</v>
      </c>
      <c r="CG111" s="4">
        <f t="shared" si="17"/>
        <v>-3.7895518300950002</v>
      </c>
      <c r="CH111" s="4">
        <f t="shared" si="18"/>
        <v>33.475860597929397</v>
      </c>
    </row>
    <row r="112" spans="1:86">
      <c r="A112" s="2">
        <v>42439</v>
      </c>
      <c r="B112" s="32">
        <v>0.45320125</v>
      </c>
      <c r="C112" s="4">
        <v>13.038</v>
      </c>
      <c r="D112" s="4">
        <v>2.6928999999999998</v>
      </c>
      <c r="E112" s="4" t="s">
        <v>155</v>
      </c>
      <c r="F112" s="4">
        <v>26929.467213</v>
      </c>
      <c r="G112" s="4">
        <v>187.7</v>
      </c>
      <c r="H112" s="4">
        <v>-7</v>
      </c>
      <c r="I112" s="4">
        <v>895.5</v>
      </c>
      <c r="K112" s="4">
        <v>0</v>
      </c>
      <c r="L112" s="4">
        <v>65</v>
      </c>
      <c r="M112" s="4">
        <v>0.70830000000000004</v>
      </c>
      <c r="N112" s="4">
        <v>9.2346000000000004</v>
      </c>
      <c r="O112" s="4">
        <v>1.9074</v>
      </c>
      <c r="P112" s="4">
        <v>132.9342</v>
      </c>
      <c r="Q112" s="4">
        <v>0</v>
      </c>
      <c r="R112" s="4">
        <v>132.9</v>
      </c>
      <c r="S112" s="4">
        <v>-34.519399999999997</v>
      </c>
      <c r="T112" s="4">
        <v>0</v>
      </c>
      <c r="U112" s="4">
        <v>-34.5</v>
      </c>
      <c r="V112" s="4">
        <v>895.52850000000001</v>
      </c>
      <c r="Y112" s="4">
        <v>46.19</v>
      </c>
      <c r="Z112" s="4">
        <v>0</v>
      </c>
      <c r="AA112" s="4">
        <v>0</v>
      </c>
      <c r="AB112" s="4" t="s">
        <v>384</v>
      </c>
      <c r="AC112" s="4">
        <v>0</v>
      </c>
      <c r="AD112" s="4">
        <v>11.9</v>
      </c>
      <c r="AE112" s="4">
        <v>845</v>
      </c>
      <c r="AF112" s="4">
        <v>867</v>
      </c>
      <c r="AG112" s="4">
        <v>828</v>
      </c>
      <c r="AH112" s="4">
        <v>100</v>
      </c>
      <c r="AI112" s="4">
        <v>1107.1300000000001</v>
      </c>
      <c r="AJ112" s="4">
        <v>25.43</v>
      </c>
      <c r="AK112" s="4">
        <v>983</v>
      </c>
      <c r="AL112" s="4">
        <v>60</v>
      </c>
      <c r="AM112" s="4">
        <v>0</v>
      </c>
      <c r="AN112" s="4">
        <v>23</v>
      </c>
      <c r="AO112" s="4">
        <v>191</v>
      </c>
      <c r="AP112" s="4">
        <v>189.6</v>
      </c>
      <c r="AQ112" s="4">
        <v>1.2</v>
      </c>
      <c r="AR112" s="4">
        <v>195</v>
      </c>
      <c r="AS112" s="4" t="s">
        <v>155</v>
      </c>
      <c r="AT112" s="4">
        <v>2</v>
      </c>
      <c r="AU112" s="5">
        <v>0.66111111111111109</v>
      </c>
      <c r="AV112" s="4">
        <v>47.163974000000003</v>
      </c>
      <c r="AW112" s="4">
        <v>-88.489953999999997</v>
      </c>
      <c r="AX112" s="4">
        <v>317.3</v>
      </c>
      <c r="AY112" s="4">
        <v>26.1</v>
      </c>
      <c r="AZ112" s="4">
        <v>12</v>
      </c>
      <c r="BA112" s="4">
        <v>9</v>
      </c>
      <c r="BB112" s="4" t="s">
        <v>454</v>
      </c>
      <c r="BC112" s="4">
        <v>1.2</v>
      </c>
      <c r="BD112" s="4">
        <v>1.1012</v>
      </c>
      <c r="BE112" s="4">
        <v>2.5</v>
      </c>
      <c r="BF112" s="4">
        <v>14.063000000000001</v>
      </c>
      <c r="BG112" s="4">
        <v>13.19</v>
      </c>
      <c r="BH112" s="4">
        <v>0.94</v>
      </c>
      <c r="BI112" s="4">
        <v>41.183999999999997</v>
      </c>
      <c r="BJ112" s="4">
        <v>2493.116</v>
      </c>
      <c r="BK112" s="4">
        <v>327.75099999999998</v>
      </c>
      <c r="BL112" s="4">
        <v>3.758</v>
      </c>
      <c r="BM112" s="4">
        <v>0</v>
      </c>
      <c r="BN112" s="4">
        <v>3.758</v>
      </c>
      <c r="BO112" s="4">
        <v>-0.97599999999999998</v>
      </c>
      <c r="BP112" s="4">
        <v>0</v>
      </c>
      <c r="BQ112" s="4">
        <v>-0.97599999999999998</v>
      </c>
      <c r="BR112" s="4">
        <v>7.9946000000000002</v>
      </c>
      <c r="BU112" s="4">
        <v>2.4740000000000002</v>
      </c>
      <c r="BW112" s="4">
        <v>0</v>
      </c>
      <c r="BX112" s="4">
        <v>0.29448299999999999</v>
      </c>
      <c r="BY112" s="4">
        <v>-5</v>
      </c>
      <c r="BZ112" s="4">
        <v>0.61983900000000003</v>
      </c>
      <c r="CA112" s="4">
        <v>7.196428</v>
      </c>
      <c r="CB112" s="4">
        <v>12.520747999999999</v>
      </c>
      <c r="CC112" s="4">
        <f t="shared" si="14"/>
        <v>1.9012962776</v>
      </c>
      <c r="CE112" s="4">
        <f t="shared" si="15"/>
        <v>13402.322752867056</v>
      </c>
      <c r="CF112" s="4">
        <f t="shared" si="16"/>
        <v>1761.9014456507159</v>
      </c>
      <c r="CG112" s="4">
        <f t="shared" si="17"/>
        <v>-5.2467141548159999</v>
      </c>
      <c r="CH112" s="4">
        <f t="shared" si="18"/>
        <v>42.976824776733601</v>
      </c>
    </row>
    <row r="113" spans="1:86">
      <c r="A113" s="2">
        <v>42439</v>
      </c>
      <c r="B113" s="32">
        <v>0.45321282407407404</v>
      </c>
      <c r="C113" s="4">
        <v>12.875999999999999</v>
      </c>
      <c r="D113" s="4">
        <v>3.0426000000000002</v>
      </c>
      <c r="E113" s="4" t="s">
        <v>155</v>
      </c>
      <c r="F113" s="4">
        <v>30426.004962999999</v>
      </c>
      <c r="G113" s="4">
        <v>238.3</v>
      </c>
      <c r="H113" s="4">
        <v>-6.9</v>
      </c>
      <c r="I113" s="4">
        <v>986.4</v>
      </c>
      <c r="K113" s="4">
        <v>0</v>
      </c>
      <c r="L113" s="4">
        <v>78</v>
      </c>
      <c r="M113" s="4">
        <v>0.70679999999999998</v>
      </c>
      <c r="N113" s="4">
        <v>9.1003000000000007</v>
      </c>
      <c r="O113" s="4">
        <v>2.1505000000000001</v>
      </c>
      <c r="P113" s="4">
        <v>168.43039999999999</v>
      </c>
      <c r="Q113" s="4">
        <v>0</v>
      </c>
      <c r="R113" s="4">
        <v>168.4</v>
      </c>
      <c r="S113" s="4">
        <v>-43.736899999999999</v>
      </c>
      <c r="T113" s="4">
        <v>0</v>
      </c>
      <c r="U113" s="4">
        <v>-43.7</v>
      </c>
      <c r="V113" s="4">
        <v>986.40099999999995</v>
      </c>
      <c r="Y113" s="4">
        <v>54.927</v>
      </c>
      <c r="Z113" s="4">
        <v>0</v>
      </c>
      <c r="AA113" s="4">
        <v>0</v>
      </c>
      <c r="AB113" s="4" t="s">
        <v>384</v>
      </c>
      <c r="AC113" s="4">
        <v>0</v>
      </c>
      <c r="AD113" s="4">
        <v>11.8</v>
      </c>
      <c r="AE113" s="4">
        <v>846</v>
      </c>
      <c r="AF113" s="4">
        <v>867</v>
      </c>
      <c r="AG113" s="4">
        <v>829</v>
      </c>
      <c r="AH113" s="4">
        <v>100</v>
      </c>
      <c r="AI113" s="4">
        <v>1107.1300000000001</v>
      </c>
      <c r="AJ113" s="4">
        <v>25.43</v>
      </c>
      <c r="AK113" s="4">
        <v>983</v>
      </c>
      <c r="AL113" s="4">
        <v>60</v>
      </c>
      <c r="AM113" s="4">
        <v>0</v>
      </c>
      <c r="AN113" s="4">
        <v>23</v>
      </c>
      <c r="AO113" s="4">
        <v>191</v>
      </c>
      <c r="AP113" s="4">
        <v>189.4</v>
      </c>
      <c r="AQ113" s="4">
        <v>1.1000000000000001</v>
      </c>
      <c r="AR113" s="4">
        <v>195</v>
      </c>
      <c r="AS113" s="4" t="s">
        <v>155</v>
      </c>
      <c r="AT113" s="4">
        <v>2</v>
      </c>
      <c r="AU113" s="5">
        <v>0.66112268518518513</v>
      </c>
      <c r="AV113" s="4">
        <v>47.163905999999997</v>
      </c>
      <c r="AW113" s="4">
        <v>-88.490076999999999</v>
      </c>
      <c r="AX113" s="4">
        <v>317.2</v>
      </c>
      <c r="AY113" s="4">
        <v>28.3</v>
      </c>
      <c r="AZ113" s="4">
        <v>12</v>
      </c>
      <c r="BA113" s="4">
        <v>8</v>
      </c>
      <c r="BB113" s="4" t="s">
        <v>452</v>
      </c>
      <c r="BC113" s="4">
        <v>1.206</v>
      </c>
      <c r="BD113" s="4">
        <v>1.2072000000000001</v>
      </c>
      <c r="BE113" s="4">
        <v>2.5084</v>
      </c>
      <c r="BF113" s="4">
        <v>14.063000000000001</v>
      </c>
      <c r="BG113" s="4">
        <v>12.99</v>
      </c>
      <c r="BH113" s="4">
        <v>0.92</v>
      </c>
      <c r="BI113" s="4">
        <v>41.484000000000002</v>
      </c>
      <c r="BJ113" s="4">
        <v>2431.2640000000001</v>
      </c>
      <c r="BK113" s="4">
        <v>365.66899999999998</v>
      </c>
      <c r="BL113" s="4">
        <v>4.7119999999999997</v>
      </c>
      <c r="BM113" s="4">
        <v>0</v>
      </c>
      <c r="BN113" s="4">
        <v>4.7119999999999997</v>
      </c>
      <c r="BO113" s="4">
        <v>-1.224</v>
      </c>
      <c r="BP113" s="4">
        <v>0</v>
      </c>
      <c r="BQ113" s="4">
        <v>-1.224</v>
      </c>
      <c r="BR113" s="4">
        <v>8.7141000000000002</v>
      </c>
      <c r="BU113" s="4">
        <v>2.911</v>
      </c>
      <c r="BW113" s="4">
        <v>0</v>
      </c>
      <c r="BX113" s="4">
        <v>0.28487000000000001</v>
      </c>
      <c r="BY113" s="4">
        <v>-5</v>
      </c>
      <c r="BZ113" s="4">
        <v>0.62038700000000002</v>
      </c>
      <c r="CA113" s="4">
        <v>6.9615109999999998</v>
      </c>
      <c r="CB113" s="4">
        <v>12.531817</v>
      </c>
      <c r="CC113" s="4">
        <f t="shared" si="14"/>
        <v>1.8392312061999998</v>
      </c>
      <c r="CE113" s="4">
        <f t="shared" si="15"/>
        <v>12643.177496688288</v>
      </c>
      <c r="CF113" s="4">
        <f t="shared" si="16"/>
        <v>1901.569748096673</v>
      </c>
      <c r="CG113" s="4">
        <f t="shared" si="17"/>
        <v>-6.3651044296079995</v>
      </c>
      <c r="CH113" s="4">
        <f t="shared" si="18"/>
        <v>45.315487344809696</v>
      </c>
    </row>
    <row r="114" spans="1:86">
      <c r="A114" s="2">
        <v>42439</v>
      </c>
      <c r="B114" s="32">
        <v>0.45322439814814813</v>
      </c>
      <c r="C114" s="4">
        <v>12.516</v>
      </c>
      <c r="D114" s="4">
        <v>3.4775</v>
      </c>
      <c r="E114" s="4" t="s">
        <v>155</v>
      </c>
      <c r="F114" s="4">
        <v>34775</v>
      </c>
      <c r="G114" s="4">
        <v>277.7</v>
      </c>
      <c r="H114" s="4">
        <v>-6.9</v>
      </c>
      <c r="I114" s="4">
        <v>1167.4000000000001</v>
      </c>
      <c r="K114" s="4">
        <v>0</v>
      </c>
      <c r="L114" s="4">
        <v>86</v>
      </c>
      <c r="M114" s="4">
        <v>0.70579999999999998</v>
      </c>
      <c r="N114" s="4">
        <v>8.8339999999999996</v>
      </c>
      <c r="O114" s="4">
        <v>2.4544999999999999</v>
      </c>
      <c r="P114" s="4">
        <v>195.99260000000001</v>
      </c>
      <c r="Q114" s="4">
        <v>0</v>
      </c>
      <c r="R114" s="4">
        <v>196</v>
      </c>
      <c r="S114" s="4">
        <v>-50.893999999999998</v>
      </c>
      <c r="T114" s="4">
        <v>0</v>
      </c>
      <c r="U114" s="4">
        <v>-50.9</v>
      </c>
      <c r="V114" s="4">
        <v>1167.42</v>
      </c>
      <c r="Y114" s="4">
        <v>60.49</v>
      </c>
      <c r="Z114" s="4">
        <v>0</v>
      </c>
      <c r="AA114" s="4">
        <v>0</v>
      </c>
      <c r="AB114" s="4" t="s">
        <v>384</v>
      </c>
      <c r="AC114" s="4">
        <v>0</v>
      </c>
      <c r="AD114" s="4">
        <v>11.9</v>
      </c>
      <c r="AE114" s="4">
        <v>845</v>
      </c>
      <c r="AF114" s="4">
        <v>868</v>
      </c>
      <c r="AG114" s="4">
        <v>828</v>
      </c>
      <c r="AH114" s="4">
        <v>100</v>
      </c>
      <c r="AI114" s="4">
        <v>1107.1300000000001</v>
      </c>
      <c r="AJ114" s="4">
        <v>25.43</v>
      </c>
      <c r="AK114" s="4">
        <v>983</v>
      </c>
      <c r="AL114" s="4">
        <v>60</v>
      </c>
      <c r="AM114" s="4">
        <v>0</v>
      </c>
      <c r="AN114" s="4">
        <v>23</v>
      </c>
      <c r="AO114" s="4">
        <v>191</v>
      </c>
      <c r="AP114" s="4">
        <v>189</v>
      </c>
      <c r="AQ114" s="4">
        <v>1.2</v>
      </c>
      <c r="AR114" s="4">
        <v>195</v>
      </c>
      <c r="AS114" s="4" t="s">
        <v>155</v>
      </c>
      <c r="AT114" s="4">
        <v>2</v>
      </c>
      <c r="AU114" s="5">
        <v>0.66113425925925928</v>
      </c>
      <c r="AV114" s="4">
        <v>47.163837000000001</v>
      </c>
      <c r="AW114" s="4">
        <v>-88.490229999999997</v>
      </c>
      <c r="AX114" s="4">
        <v>317.60000000000002</v>
      </c>
      <c r="AY114" s="4">
        <v>29.7</v>
      </c>
      <c r="AZ114" s="4">
        <v>12</v>
      </c>
      <c r="BA114" s="4">
        <v>8</v>
      </c>
      <c r="BB114" s="4" t="s">
        <v>452</v>
      </c>
      <c r="BC114" s="4">
        <v>1.691608</v>
      </c>
      <c r="BD114" s="4">
        <v>1.7976019999999999</v>
      </c>
      <c r="BE114" s="4">
        <v>3.1844160000000001</v>
      </c>
      <c r="BF114" s="4">
        <v>14.063000000000001</v>
      </c>
      <c r="BG114" s="4">
        <v>12.86</v>
      </c>
      <c r="BH114" s="4">
        <v>0.91</v>
      </c>
      <c r="BI114" s="4">
        <v>41.676000000000002</v>
      </c>
      <c r="BJ114" s="4">
        <v>2348.5160000000001</v>
      </c>
      <c r="BK114" s="4">
        <v>415.32100000000003</v>
      </c>
      <c r="BL114" s="4">
        <v>5.4560000000000004</v>
      </c>
      <c r="BM114" s="4">
        <v>0</v>
      </c>
      <c r="BN114" s="4">
        <v>5.4560000000000004</v>
      </c>
      <c r="BO114" s="4">
        <v>-1.417</v>
      </c>
      <c r="BP114" s="4">
        <v>0</v>
      </c>
      <c r="BQ114" s="4">
        <v>-1.417</v>
      </c>
      <c r="BR114" s="4">
        <v>10.262700000000001</v>
      </c>
      <c r="BU114" s="4">
        <v>3.1909999999999998</v>
      </c>
      <c r="BW114" s="4">
        <v>0</v>
      </c>
      <c r="BX114" s="4">
        <v>0.315328</v>
      </c>
      <c r="BY114" s="4">
        <v>-5</v>
      </c>
      <c r="BZ114" s="4">
        <v>0.62061299999999997</v>
      </c>
      <c r="CA114" s="4">
        <v>7.7058280000000003</v>
      </c>
      <c r="CB114" s="4">
        <v>12.536383000000001</v>
      </c>
      <c r="CC114" s="4">
        <f t="shared" si="14"/>
        <v>2.0358797576000001</v>
      </c>
      <c r="CE114" s="4">
        <f t="shared" si="15"/>
        <v>13518.653482382257</v>
      </c>
      <c r="CF114" s="4">
        <f t="shared" si="16"/>
        <v>2390.6929665186362</v>
      </c>
      <c r="CG114" s="4">
        <f t="shared" si="17"/>
        <v>-8.1566112321720006</v>
      </c>
      <c r="CH114" s="4">
        <f t="shared" si="18"/>
        <v>59.074702958653205</v>
      </c>
    </row>
    <row r="115" spans="1:86">
      <c r="A115" s="2">
        <v>42439</v>
      </c>
      <c r="B115" s="32">
        <v>0.45323597222222217</v>
      </c>
      <c r="C115" s="4">
        <v>12.311</v>
      </c>
      <c r="D115" s="4">
        <v>3.7010999999999998</v>
      </c>
      <c r="E115" s="4" t="s">
        <v>155</v>
      </c>
      <c r="F115" s="4">
        <v>37010.558798999999</v>
      </c>
      <c r="G115" s="4">
        <v>337</v>
      </c>
      <c r="H115" s="4">
        <v>2.8</v>
      </c>
      <c r="I115" s="4">
        <v>1335.1</v>
      </c>
      <c r="K115" s="4">
        <v>0</v>
      </c>
      <c r="L115" s="4">
        <v>91</v>
      </c>
      <c r="M115" s="4">
        <v>0.70530000000000004</v>
      </c>
      <c r="N115" s="4">
        <v>8.6830999999999996</v>
      </c>
      <c r="O115" s="4">
        <v>2.6103000000000001</v>
      </c>
      <c r="P115" s="4">
        <v>237.6592</v>
      </c>
      <c r="Q115" s="4">
        <v>2.0009999999999999</v>
      </c>
      <c r="R115" s="4">
        <v>239.7</v>
      </c>
      <c r="S115" s="4">
        <v>-61.713700000000003</v>
      </c>
      <c r="T115" s="4">
        <v>-0.51959999999999995</v>
      </c>
      <c r="U115" s="4">
        <v>-62.2</v>
      </c>
      <c r="V115" s="4">
        <v>1335.0669</v>
      </c>
      <c r="Y115" s="4">
        <v>64.412000000000006</v>
      </c>
      <c r="Z115" s="4">
        <v>0</v>
      </c>
      <c r="AA115" s="4">
        <v>0</v>
      </c>
      <c r="AB115" s="4" t="s">
        <v>384</v>
      </c>
      <c r="AC115" s="4">
        <v>0</v>
      </c>
      <c r="AD115" s="4">
        <v>11.8</v>
      </c>
      <c r="AE115" s="4">
        <v>846</v>
      </c>
      <c r="AF115" s="4">
        <v>868</v>
      </c>
      <c r="AG115" s="4">
        <v>829</v>
      </c>
      <c r="AH115" s="4">
        <v>100</v>
      </c>
      <c r="AI115" s="4">
        <v>1107.1300000000001</v>
      </c>
      <c r="AJ115" s="4">
        <v>25.43</v>
      </c>
      <c r="AK115" s="4">
        <v>983</v>
      </c>
      <c r="AL115" s="4">
        <v>60</v>
      </c>
      <c r="AM115" s="4">
        <v>0</v>
      </c>
      <c r="AN115" s="4">
        <v>23</v>
      </c>
      <c r="AO115" s="4">
        <v>191</v>
      </c>
      <c r="AP115" s="4">
        <v>189</v>
      </c>
      <c r="AQ115" s="4">
        <v>1.1000000000000001</v>
      </c>
      <c r="AR115" s="4">
        <v>195</v>
      </c>
      <c r="AS115" s="4" t="s">
        <v>155</v>
      </c>
      <c r="AT115" s="4">
        <v>2</v>
      </c>
      <c r="AU115" s="5">
        <v>0.66114583333333332</v>
      </c>
      <c r="AV115" s="4">
        <v>47.163781999999998</v>
      </c>
      <c r="AW115" s="4">
        <v>-88.490386999999998</v>
      </c>
      <c r="AX115" s="4">
        <v>317.5</v>
      </c>
      <c r="AY115" s="4">
        <v>29.9</v>
      </c>
      <c r="AZ115" s="4">
        <v>12</v>
      </c>
      <c r="BA115" s="4">
        <v>8</v>
      </c>
      <c r="BB115" s="4" t="s">
        <v>452</v>
      </c>
      <c r="BC115" s="4">
        <v>1.001101</v>
      </c>
      <c r="BD115" s="4">
        <v>1.5933930000000001</v>
      </c>
      <c r="BE115" s="4">
        <v>1.9</v>
      </c>
      <c r="BF115" s="4">
        <v>14.063000000000001</v>
      </c>
      <c r="BG115" s="4">
        <v>12.8</v>
      </c>
      <c r="BH115" s="4">
        <v>0.91</v>
      </c>
      <c r="BI115" s="4">
        <v>41.783999999999999</v>
      </c>
      <c r="BJ115" s="4">
        <v>2304.0039999999999</v>
      </c>
      <c r="BK115" s="4">
        <v>440.84300000000002</v>
      </c>
      <c r="BL115" s="4">
        <v>6.6040000000000001</v>
      </c>
      <c r="BM115" s="4">
        <v>5.6000000000000001E-2</v>
      </c>
      <c r="BN115" s="4">
        <v>6.66</v>
      </c>
      <c r="BO115" s="4">
        <v>-1.7150000000000001</v>
      </c>
      <c r="BP115" s="4">
        <v>-1.4E-2</v>
      </c>
      <c r="BQ115" s="4">
        <v>-1.7290000000000001</v>
      </c>
      <c r="BR115" s="4">
        <v>11.7141</v>
      </c>
      <c r="BU115" s="4">
        <v>3.391</v>
      </c>
      <c r="BW115" s="4">
        <v>0</v>
      </c>
      <c r="BX115" s="4">
        <v>0.289186</v>
      </c>
      <c r="BY115" s="4">
        <v>-5</v>
      </c>
      <c r="BZ115" s="4">
        <v>0.62038700000000002</v>
      </c>
      <c r="CA115" s="4">
        <v>7.0669829999999996</v>
      </c>
      <c r="CB115" s="4">
        <v>12.531817</v>
      </c>
      <c r="CC115" s="4">
        <f t="shared" si="14"/>
        <v>1.8670969085999998</v>
      </c>
      <c r="CE115" s="4">
        <f t="shared" si="15"/>
        <v>12162.920753649203</v>
      </c>
      <c r="CF115" s="4">
        <f t="shared" si="16"/>
        <v>2327.2262000417427</v>
      </c>
      <c r="CG115" s="4">
        <f t="shared" si="17"/>
        <v>-9.1274537644289992</v>
      </c>
      <c r="CH115" s="4">
        <f t="shared" si="18"/>
        <v>61.839159133544094</v>
      </c>
    </row>
    <row r="116" spans="1:86">
      <c r="A116" s="2">
        <v>42439</v>
      </c>
      <c r="B116" s="32">
        <v>0.45324754629629632</v>
      </c>
      <c r="C116" s="4">
        <v>12.438000000000001</v>
      </c>
      <c r="D116" s="4">
        <v>3.5785</v>
      </c>
      <c r="E116" s="4" t="s">
        <v>155</v>
      </c>
      <c r="F116" s="4">
        <v>35785.302128000003</v>
      </c>
      <c r="G116" s="4">
        <v>359.3</v>
      </c>
      <c r="H116" s="4">
        <v>4.2</v>
      </c>
      <c r="I116" s="4">
        <v>1417.1</v>
      </c>
      <c r="K116" s="4">
        <v>0</v>
      </c>
      <c r="L116" s="4">
        <v>97</v>
      </c>
      <c r="M116" s="4">
        <v>0.70530000000000004</v>
      </c>
      <c r="N116" s="4">
        <v>8.7728999999999999</v>
      </c>
      <c r="O116" s="4">
        <v>2.524</v>
      </c>
      <c r="P116" s="4">
        <v>253.4128</v>
      </c>
      <c r="Q116" s="4">
        <v>2.9712999999999998</v>
      </c>
      <c r="R116" s="4">
        <v>256.39999999999998</v>
      </c>
      <c r="S116" s="4">
        <v>-65.804500000000004</v>
      </c>
      <c r="T116" s="4">
        <v>-0.77159999999999995</v>
      </c>
      <c r="U116" s="4">
        <v>-66.599999999999994</v>
      </c>
      <c r="V116" s="4">
        <v>1417.0697</v>
      </c>
      <c r="Y116" s="4">
        <v>68.412999999999997</v>
      </c>
      <c r="Z116" s="4">
        <v>0</v>
      </c>
      <c r="AA116" s="4">
        <v>0</v>
      </c>
      <c r="AB116" s="4" t="s">
        <v>384</v>
      </c>
      <c r="AC116" s="4">
        <v>0</v>
      </c>
      <c r="AD116" s="4">
        <v>11.8</v>
      </c>
      <c r="AE116" s="4">
        <v>846</v>
      </c>
      <c r="AF116" s="4">
        <v>868</v>
      </c>
      <c r="AG116" s="4">
        <v>830</v>
      </c>
      <c r="AH116" s="4">
        <v>100</v>
      </c>
      <c r="AI116" s="4">
        <v>1107.1300000000001</v>
      </c>
      <c r="AJ116" s="4">
        <v>25.43</v>
      </c>
      <c r="AK116" s="4">
        <v>983</v>
      </c>
      <c r="AL116" s="4">
        <v>60</v>
      </c>
      <c r="AM116" s="4">
        <v>0</v>
      </c>
      <c r="AN116" s="4">
        <v>23</v>
      </c>
      <c r="AO116" s="4">
        <v>191</v>
      </c>
      <c r="AP116" s="4">
        <v>189</v>
      </c>
      <c r="AQ116" s="4">
        <v>1.1000000000000001</v>
      </c>
      <c r="AR116" s="4">
        <v>195</v>
      </c>
      <c r="AS116" s="4" t="s">
        <v>155</v>
      </c>
      <c r="AT116" s="4">
        <v>2</v>
      </c>
      <c r="AU116" s="5">
        <v>0.66115740740740747</v>
      </c>
      <c r="AV116" s="4">
        <v>47.163744999999999</v>
      </c>
      <c r="AW116" s="4">
        <v>-88.490560000000002</v>
      </c>
      <c r="AX116" s="4">
        <v>317.5</v>
      </c>
      <c r="AY116" s="4">
        <v>30.3</v>
      </c>
      <c r="AZ116" s="4">
        <v>12</v>
      </c>
      <c r="BA116" s="4">
        <v>8</v>
      </c>
      <c r="BB116" s="4" t="s">
        <v>452</v>
      </c>
      <c r="BC116" s="4">
        <v>1.1000000000000001</v>
      </c>
      <c r="BD116" s="4">
        <v>1.0024</v>
      </c>
      <c r="BE116" s="4">
        <v>1.9024000000000001</v>
      </c>
      <c r="BF116" s="4">
        <v>14.063000000000001</v>
      </c>
      <c r="BG116" s="4">
        <v>12.81</v>
      </c>
      <c r="BH116" s="4">
        <v>0.91</v>
      </c>
      <c r="BI116" s="4">
        <v>41.781999999999996</v>
      </c>
      <c r="BJ116" s="4">
        <v>2325.4650000000001</v>
      </c>
      <c r="BK116" s="4">
        <v>425.82100000000003</v>
      </c>
      <c r="BL116" s="4">
        <v>7.0339999999999998</v>
      </c>
      <c r="BM116" s="4">
        <v>8.2000000000000003E-2</v>
      </c>
      <c r="BN116" s="4">
        <v>7.117</v>
      </c>
      <c r="BO116" s="4">
        <v>-1.827</v>
      </c>
      <c r="BP116" s="4">
        <v>-2.1000000000000001E-2</v>
      </c>
      <c r="BQ116" s="4">
        <v>-1.8480000000000001</v>
      </c>
      <c r="BR116" s="4">
        <v>12.4209</v>
      </c>
      <c r="BU116" s="4">
        <v>3.5979999999999999</v>
      </c>
      <c r="BW116" s="4">
        <v>0</v>
      </c>
      <c r="BX116" s="4">
        <v>0.27493800000000002</v>
      </c>
      <c r="BY116" s="4">
        <v>-5</v>
      </c>
      <c r="BZ116" s="4">
        <v>0.61938700000000002</v>
      </c>
      <c r="CA116" s="4">
        <v>6.7187970000000004</v>
      </c>
      <c r="CB116" s="4">
        <v>12.511616999999999</v>
      </c>
      <c r="CC116" s="4">
        <f t="shared" si="14"/>
        <v>1.7751061673999999</v>
      </c>
      <c r="CE116" s="4">
        <f t="shared" si="15"/>
        <v>11671.372467406936</v>
      </c>
      <c r="CF116" s="4">
        <f t="shared" si="16"/>
        <v>2137.1706284307393</v>
      </c>
      <c r="CG116" s="4">
        <f t="shared" si="17"/>
        <v>-9.2750036314319999</v>
      </c>
      <c r="CH116" s="4">
        <f t="shared" si="18"/>
        <v>62.339768726003101</v>
      </c>
    </row>
    <row r="117" spans="1:86">
      <c r="A117" s="2">
        <v>42439</v>
      </c>
      <c r="B117" s="32">
        <v>0.45325912037037036</v>
      </c>
      <c r="C117" s="4">
        <v>12.593</v>
      </c>
      <c r="D117" s="4">
        <v>3.3180999999999998</v>
      </c>
      <c r="E117" s="4" t="s">
        <v>155</v>
      </c>
      <c r="F117" s="4">
        <v>33181.046808999999</v>
      </c>
      <c r="G117" s="4">
        <v>402.6</v>
      </c>
      <c r="H117" s="4">
        <v>-1.7</v>
      </c>
      <c r="I117" s="4">
        <v>1467.9</v>
      </c>
      <c r="K117" s="4">
        <v>0</v>
      </c>
      <c r="L117" s="4">
        <v>101</v>
      </c>
      <c r="M117" s="4">
        <v>0.70630000000000004</v>
      </c>
      <c r="N117" s="4">
        <v>8.8940999999999999</v>
      </c>
      <c r="O117" s="4">
        <v>2.3433999999999999</v>
      </c>
      <c r="P117" s="4">
        <v>284.37180000000001</v>
      </c>
      <c r="Q117" s="4">
        <v>0</v>
      </c>
      <c r="R117" s="4">
        <v>284.39999999999998</v>
      </c>
      <c r="S117" s="4">
        <v>-73.843699999999998</v>
      </c>
      <c r="T117" s="4">
        <v>0</v>
      </c>
      <c r="U117" s="4">
        <v>-73.8</v>
      </c>
      <c r="V117" s="4">
        <v>1467.9048</v>
      </c>
      <c r="Y117" s="4">
        <v>71.462000000000003</v>
      </c>
      <c r="Z117" s="4">
        <v>0</v>
      </c>
      <c r="AA117" s="4">
        <v>0</v>
      </c>
      <c r="AB117" s="4" t="s">
        <v>384</v>
      </c>
      <c r="AC117" s="4">
        <v>0</v>
      </c>
      <c r="AD117" s="4">
        <v>11.9</v>
      </c>
      <c r="AE117" s="4">
        <v>845</v>
      </c>
      <c r="AF117" s="4">
        <v>867</v>
      </c>
      <c r="AG117" s="4">
        <v>829</v>
      </c>
      <c r="AH117" s="4">
        <v>100</v>
      </c>
      <c r="AI117" s="4">
        <v>1107.1300000000001</v>
      </c>
      <c r="AJ117" s="4">
        <v>25.43</v>
      </c>
      <c r="AK117" s="4">
        <v>983</v>
      </c>
      <c r="AL117" s="4">
        <v>60</v>
      </c>
      <c r="AM117" s="4">
        <v>0</v>
      </c>
      <c r="AN117" s="4">
        <v>23</v>
      </c>
      <c r="AO117" s="4">
        <v>191</v>
      </c>
      <c r="AP117" s="4">
        <v>189</v>
      </c>
      <c r="AQ117" s="4">
        <v>1.2</v>
      </c>
      <c r="AR117" s="4">
        <v>195</v>
      </c>
      <c r="AS117" s="4" t="s">
        <v>155</v>
      </c>
      <c r="AT117" s="4">
        <v>2</v>
      </c>
      <c r="AU117" s="5">
        <v>0.66116898148148151</v>
      </c>
      <c r="AV117" s="4">
        <v>47.163713000000001</v>
      </c>
      <c r="AW117" s="4">
        <v>-88.490734000000003</v>
      </c>
      <c r="AX117" s="4">
        <v>317.39999999999998</v>
      </c>
      <c r="AY117" s="4">
        <v>30.3</v>
      </c>
      <c r="AZ117" s="4">
        <v>12</v>
      </c>
      <c r="BA117" s="4">
        <v>8</v>
      </c>
      <c r="BB117" s="4" t="s">
        <v>452</v>
      </c>
      <c r="BC117" s="4">
        <v>1.1012</v>
      </c>
      <c r="BD117" s="4">
        <v>1.1976</v>
      </c>
      <c r="BE117" s="4">
        <v>2.1</v>
      </c>
      <c r="BF117" s="4">
        <v>14.063000000000001</v>
      </c>
      <c r="BG117" s="4">
        <v>12.92</v>
      </c>
      <c r="BH117" s="4">
        <v>0.92</v>
      </c>
      <c r="BI117" s="4">
        <v>41.591999999999999</v>
      </c>
      <c r="BJ117" s="4">
        <v>2368.8620000000001</v>
      </c>
      <c r="BK117" s="4">
        <v>397.25400000000002</v>
      </c>
      <c r="BL117" s="4">
        <v>7.9320000000000004</v>
      </c>
      <c r="BM117" s="4">
        <v>0</v>
      </c>
      <c r="BN117" s="4">
        <v>7.9320000000000004</v>
      </c>
      <c r="BO117" s="4">
        <v>-2.06</v>
      </c>
      <c r="BP117" s="4">
        <v>0</v>
      </c>
      <c r="BQ117" s="4">
        <v>-2.06</v>
      </c>
      <c r="BR117" s="4">
        <v>12.928100000000001</v>
      </c>
      <c r="BU117" s="4">
        <v>3.7759999999999998</v>
      </c>
      <c r="BW117" s="4">
        <v>0</v>
      </c>
      <c r="BX117" s="4">
        <v>0.289904</v>
      </c>
      <c r="BY117" s="4">
        <v>-5</v>
      </c>
      <c r="BZ117" s="4">
        <v>0.62083900000000003</v>
      </c>
      <c r="CA117" s="4">
        <v>7.0845289999999999</v>
      </c>
      <c r="CB117" s="4">
        <v>12.540948</v>
      </c>
      <c r="CC117" s="4">
        <f t="shared" si="14"/>
        <v>1.8717325617999998</v>
      </c>
      <c r="CE117" s="4">
        <f t="shared" si="15"/>
        <v>12536.356837390505</v>
      </c>
      <c r="CF117" s="4">
        <f t="shared" si="16"/>
        <v>2102.3250400744018</v>
      </c>
      <c r="CG117" s="4">
        <f t="shared" si="17"/>
        <v>-10.901814915779999</v>
      </c>
      <c r="CH117" s="4">
        <f t="shared" si="18"/>
        <v>68.417356025580304</v>
      </c>
    </row>
    <row r="118" spans="1:86">
      <c r="A118" s="2">
        <v>42439</v>
      </c>
      <c r="B118" s="32">
        <v>0.45327069444444446</v>
      </c>
      <c r="C118" s="4">
        <v>12.67</v>
      </c>
      <c r="D118" s="4">
        <v>3.0588000000000002</v>
      </c>
      <c r="E118" s="4" t="s">
        <v>155</v>
      </c>
      <c r="F118" s="4">
        <v>30588.348323999999</v>
      </c>
      <c r="G118" s="4">
        <v>455.7</v>
      </c>
      <c r="H118" s="4">
        <v>-1.6</v>
      </c>
      <c r="I118" s="4">
        <v>1456.9</v>
      </c>
      <c r="K118" s="4">
        <v>0</v>
      </c>
      <c r="L118" s="4">
        <v>102</v>
      </c>
      <c r="M118" s="4">
        <v>0.70760000000000001</v>
      </c>
      <c r="N118" s="4">
        <v>8.9647000000000006</v>
      </c>
      <c r="O118" s="4">
        <v>2.1642999999999999</v>
      </c>
      <c r="P118" s="4">
        <v>322.4624</v>
      </c>
      <c r="Q118" s="4">
        <v>0</v>
      </c>
      <c r="R118" s="4">
        <v>322.5</v>
      </c>
      <c r="S118" s="4">
        <v>-83.734800000000007</v>
      </c>
      <c r="T118" s="4">
        <v>0</v>
      </c>
      <c r="U118" s="4">
        <v>-83.7</v>
      </c>
      <c r="V118" s="4">
        <v>1456.8975</v>
      </c>
      <c r="Y118" s="4">
        <v>72.067999999999998</v>
      </c>
      <c r="Z118" s="4">
        <v>0</v>
      </c>
      <c r="AA118" s="4">
        <v>0</v>
      </c>
      <c r="AB118" s="4" t="s">
        <v>384</v>
      </c>
      <c r="AC118" s="4">
        <v>0</v>
      </c>
      <c r="AD118" s="4">
        <v>11.8</v>
      </c>
      <c r="AE118" s="4">
        <v>845</v>
      </c>
      <c r="AF118" s="4">
        <v>866</v>
      </c>
      <c r="AG118" s="4">
        <v>829</v>
      </c>
      <c r="AH118" s="4">
        <v>100</v>
      </c>
      <c r="AI118" s="4">
        <v>1107.1300000000001</v>
      </c>
      <c r="AJ118" s="4">
        <v>25.43</v>
      </c>
      <c r="AK118" s="4">
        <v>983</v>
      </c>
      <c r="AL118" s="4">
        <v>60</v>
      </c>
      <c r="AM118" s="4">
        <v>0</v>
      </c>
      <c r="AN118" s="4">
        <v>22.387</v>
      </c>
      <c r="AO118" s="4">
        <v>191</v>
      </c>
      <c r="AP118" s="4">
        <v>189</v>
      </c>
      <c r="AQ118" s="4">
        <v>1.2</v>
      </c>
      <c r="AR118" s="4">
        <v>195</v>
      </c>
      <c r="AS118" s="4" t="s">
        <v>155</v>
      </c>
      <c r="AT118" s="4">
        <v>2</v>
      </c>
      <c r="AU118" s="5">
        <v>0.66118055555555555</v>
      </c>
      <c r="AV118" s="4">
        <v>47.163677</v>
      </c>
      <c r="AW118" s="4">
        <v>-88.49091</v>
      </c>
      <c r="AX118" s="4">
        <v>317.39999999999998</v>
      </c>
      <c r="AY118" s="4">
        <v>30.6</v>
      </c>
      <c r="AZ118" s="4">
        <v>12</v>
      </c>
      <c r="BA118" s="4">
        <v>8</v>
      </c>
      <c r="BB118" s="4" t="s">
        <v>452</v>
      </c>
      <c r="BC118" s="4">
        <v>1.2012</v>
      </c>
      <c r="BD118" s="4">
        <v>1</v>
      </c>
      <c r="BE118" s="4">
        <v>2.1</v>
      </c>
      <c r="BF118" s="4">
        <v>14.063000000000001</v>
      </c>
      <c r="BG118" s="4">
        <v>13.09</v>
      </c>
      <c r="BH118" s="4">
        <v>0.93</v>
      </c>
      <c r="BI118" s="4">
        <v>41.332999999999998</v>
      </c>
      <c r="BJ118" s="4">
        <v>2410.9580000000001</v>
      </c>
      <c r="BK118" s="4">
        <v>370.464</v>
      </c>
      <c r="BL118" s="4">
        <v>9.0820000000000007</v>
      </c>
      <c r="BM118" s="4">
        <v>0</v>
      </c>
      <c r="BN118" s="4">
        <v>9.0820000000000007</v>
      </c>
      <c r="BO118" s="4">
        <v>-2.3580000000000001</v>
      </c>
      <c r="BP118" s="4">
        <v>0</v>
      </c>
      <c r="BQ118" s="4">
        <v>-2.3580000000000001</v>
      </c>
      <c r="BR118" s="4">
        <v>12.956300000000001</v>
      </c>
      <c r="BU118" s="4">
        <v>3.8450000000000002</v>
      </c>
      <c r="BW118" s="4">
        <v>0</v>
      </c>
      <c r="BX118" s="4">
        <v>0.27890100000000001</v>
      </c>
      <c r="BY118" s="4">
        <v>-5</v>
      </c>
      <c r="BZ118" s="4">
        <v>0.62016099999999996</v>
      </c>
      <c r="CA118" s="4">
        <v>6.8156429999999997</v>
      </c>
      <c r="CB118" s="4">
        <v>12.527252000000001</v>
      </c>
      <c r="CC118" s="4">
        <f t="shared" si="14"/>
        <v>1.8006928805999998</v>
      </c>
      <c r="CE118" s="4">
        <f t="shared" si="15"/>
        <v>12274.875074947517</v>
      </c>
      <c r="CF118" s="4">
        <f t="shared" si="16"/>
        <v>1886.1379251589437</v>
      </c>
      <c r="CG118" s="4">
        <f t="shared" si="17"/>
        <v>-12.005250786917999</v>
      </c>
      <c r="CH118" s="4">
        <f t="shared" si="18"/>
        <v>65.96422000447231</v>
      </c>
    </row>
    <row r="119" spans="1:86">
      <c r="A119" s="2">
        <v>42439</v>
      </c>
      <c r="B119" s="32">
        <v>0.45328226851851849</v>
      </c>
      <c r="C119" s="4">
        <v>12.62</v>
      </c>
      <c r="D119" s="4">
        <v>3.0834000000000001</v>
      </c>
      <c r="E119" s="4" t="s">
        <v>155</v>
      </c>
      <c r="F119" s="4">
        <v>30834.206150999998</v>
      </c>
      <c r="G119" s="4">
        <v>483.5</v>
      </c>
      <c r="H119" s="4">
        <v>-1.6</v>
      </c>
      <c r="I119" s="4">
        <v>1514.5</v>
      </c>
      <c r="K119" s="4">
        <v>0</v>
      </c>
      <c r="L119" s="4">
        <v>106</v>
      </c>
      <c r="M119" s="4">
        <v>0.70740000000000003</v>
      </c>
      <c r="N119" s="4">
        <v>8.9275000000000002</v>
      </c>
      <c r="O119" s="4">
        <v>2.1812999999999998</v>
      </c>
      <c r="P119" s="4">
        <v>342.0419</v>
      </c>
      <c r="Q119" s="4">
        <v>0</v>
      </c>
      <c r="R119" s="4">
        <v>342</v>
      </c>
      <c r="S119" s="4">
        <v>-88.819100000000006</v>
      </c>
      <c r="T119" s="4">
        <v>0</v>
      </c>
      <c r="U119" s="4">
        <v>-88.8</v>
      </c>
      <c r="V119" s="4">
        <v>1514.5336</v>
      </c>
      <c r="Y119" s="4">
        <v>74.834999999999994</v>
      </c>
      <c r="Z119" s="4">
        <v>0</v>
      </c>
      <c r="AA119" s="4">
        <v>0</v>
      </c>
      <c r="AB119" s="4" t="s">
        <v>384</v>
      </c>
      <c r="AC119" s="4">
        <v>0</v>
      </c>
      <c r="AD119" s="4">
        <v>11.9</v>
      </c>
      <c r="AE119" s="4">
        <v>845</v>
      </c>
      <c r="AF119" s="4">
        <v>865</v>
      </c>
      <c r="AG119" s="4">
        <v>829</v>
      </c>
      <c r="AH119" s="4">
        <v>100</v>
      </c>
      <c r="AI119" s="4">
        <v>1107.1300000000001</v>
      </c>
      <c r="AJ119" s="4">
        <v>25.43</v>
      </c>
      <c r="AK119" s="4">
        <v>983</v>
      </c>
      <c r="AL119" s="4">
        <v>60</v>
      </c>
      <c r="AM119" s="4">
        <v>0</v>
      </c>
      <c r="AN119" s="4">
        <v>22</v>
      </c>
      <c r="AO119" s="4">
        <v>191</v>
      </c>
      <c r="AP119" s="4">
        <v>189</v>
      </c>
      <c r="AQ119" s="4">
        <v>0.9</v>
      </c>
      <c r="AR119" s="4">
        <v>195</v>
      </c>
      <c r="AS119" s="4" t="s">
        <v>155</v>
      </c>
      <c r="AT119" s="4">
        <v>2</v>
      </c>
      <c r="AU119" s="5">
        <v>0.66119212962962959</v>
      </c>
      <c r="AV119" s="4">
        <v>47.163643</v>
      </c>
      <c r="AW119" s="4">
        <v>-88.491089000000002</v>
      </c>
      <c r="AX119" s="4">
        <v>317.5</v>
      </c>
      <c r="AY119" s="4">
        <v>30.7</v>
      </c>
      <c r="AZ119" s="4">
        <v>12</v>
      </c>
      <c r="BA119" s="4">
        <v>8</v>
      </c>
      <c r="BB119" s="4" t="s">
        <v>452</v>
      </c>
      <c r="BC119" s="4">
        <v>1.3</v>
      </c>
      <c r="BD119" s="4">
        <v>1.0024</v>
      </c>
      <c r="BE119" s="4">
        <v>2.1012</v>
      </c>
      <c r="BF119" s="4">
        <v>14.063000000000001</v>
      </c>
      <c r="BG119" s="4">
        <v>13.1</v>
      </c>
      <c r="BH119" s="4">
        <v>0.93</v>
      </c>
      <c r="BI119" s="4">
        <v>41.356999999999999</v>
      </c>
      <c r="BJ119" s="4">
        <v>2404.0360000000001</v>
      </c>
      <c r="BK119" s="4">
        <v>373.85599999999999</v>
      </c>
      <c r="BL119" s="4">
        <v>9.6460000000000008</v>
      </c>
      <c r="BM119" s="4">
        <v>0</v>
      </c>
      <c r="BN119" s="4">
        <v>9.6460000000000008</v>
      </c>
      <c r="BO119" s="4">
        <v>-2.5049999999999999</v>
      </c>
      <c r="BP119" s="4">
        <v>0</v>
      </c>
      <c r="BQ119" s="4">
        <v>-2.5049999999999999</v>
      </c>
      <c r="BR119" s="4">
        <v>13.4861</v>
      </c>
      <c r="BU119" s="4">
        <v>3.9980000000000002</v>
      </c>
      <c r="BW119" s="4">
        <v>0</v>
      </c>
      <c r="BX119" s="4">
        <v>0.27918599999999999</v>
      </c>
      <c r="BY119" s="4">
        <v>-5</v>
      </c>
      <c r="BZ119" s="4">
        <v>0.61961200000000005</v>
      </c>
      <c r="CA119" s="4">
        <v>6.822603</v>
      </c>
      <c r="CB119" s="4">
        <v>12.516170000000001</v>
      </c>
      <c r="CC119" s="4">
        <f t="shared" si="14"/>
        <v>1.8025317126</v>
      </c>
      <c r="CE119" s="4">
        <f t="shared" si="15"/>
        <v>12252.132069603877</v>
      </c>
      <c r="CF119" s="4">
        <f t="shared" si="16"/>
        <v>1905.3512871744958</v>
      </c>
      <c r="CG119" s="4">
        <f t="shared" si="17"/>
        <v>-12.766693524704998</v>
      </c>
      <c r="CH119" s="4">
        <f t="shared" si="18"/>
        <v>68.731698819770102</v>
      </c>
    </row>
    <row r="120" spans="1:86">
      <c r="A120" s="2">
        <v>42439</v>
      </c>
      <c r="B120" s="32">
        <v>0.45329384259259259</v>
      </c>
      <c r="C120" s="4">
        <v>12.436999999999999</v>
      </c>
      <c r="D120" s="4">
        <v>3.4451000000000001</v>
      </c>
      <c r="E120" s="4" t="s">
        <v>155</v>
      </c>
      <c r="F120" s="4">
        <v>34450.511509000004</v>
      </c>
      <c r="G120" s="4">
        <v>496.4</v>
      </c>
      <c r="H120" s="4">
        <v>-1.7</v>
      </c>
      <c r="I120" s="4">
        <v>1623.1</v>
      </c>
      <c r="K120" s="4">
        <v>0</v>
      </c>
      <c r="L120" s="4">
        <v>111</v>
      </c>
      <c r="M120" s="4">
        <v>0.70579999999999998</v>
      </c>
      <c r="N120" s="4">
        <v>8.7782</v>
      </c>
      <c r="O120" s="4">
        <v>2.4316</v>
      </c>
      <c r="P120" s="4">
        <v>350.34429999999998</v>
      </c>
      <c r="Q120" s="4">
        <v>0</v>
      </c>
      <c r="R120" s="4">
        <v>350.3</v>
      </c>
      <c r="S120" s="4">
        <v>-90.974999999999994</v>
      </c>
      <c r="T120" s="4">
        <v>0</v>
      </c>
      <c r="U120" s="4">
        <v>-91</v>
      </c>
      <c r="V120" s="4">
        <v>1623.0592999999999</v>
      </c>
      <c r="Y120" s="4">
        <v>78.182000000000002</v>
      </c>
      <c r="Z120" s="4">
        <v>0</v>
      </c>
      <c r="AA120" s="4">
        <v>0</v>
      </c>
      <c r="AB120" s="4" t="s">
        <v>384</v>
      </c>
      <c r="AC120" s="4">
        <v>0</v>
      </c>
      <c r="AD120" s="4">
        <v>11.8</v>
      </c>
      <c r="AE120" s="4">
        <v>845</v>
      </c>
      <c r="AF120" s="4">
        <v>866</v>
      </c>
      <c r="AG120" s="4">
        <v>828</v>
      </c>
      <c r="AH120" s="4">
        <v>100</v>
      </c>
      <c r="AI120" s="4">
        <v>1107.1300000000001</v>
      </c>
      <c r="AJ120" s="4">
        <v>25.43</v>
      </c>
      <c r="AK120" s="4">
        <v>983</v>
      </c>
      <c r="AL120" s="4">
        <v>60</v>
      </c>
      <c r="AM120" s="4">
        <v>0</v>
      </c>
      <c r="AN120" s="4">
        <v>22</v>
      </c>
      <c r="AO120" s="4">
        <v>191</v>
      </c>
      <c r="AP120" s="4">
        <v>189</v>
      </c>
      <c r="AQ120" s="4">
        <v>0.6</v>
      </c>
      <c r="AR120" s="4">
        <v>195</v>
      </c>
      <c r="AS120" s="4" t="s">
        <v>155</v>
      </c>
      <c r="AT120" s="4">
        <v>2</v>
      </c>
      <c r="AU120" s="5">
        <v>0.66120370370370374</v>
      </c>
      <c r="AV120" s="4">
        <v>47.163606999999999</v>
      </c>
      <c r="AW120" s="4">
        <v>-88.491264000000001</v>
      </c>
      <c r="AX120" s="4">
        <v>317.5</v>
      </c>
      <c r="AY120" s="4">
        <v>30.8</v>
      </c>
      <c r="AZ120" s="4">
        <v>12</v>
      </c>
      <c r="BA120" s="4">
        <v>8</v>
      </c>
      <c r="BB120" s="4" t="s">
        <v>452</v>
      </c>
      <c r="BC120" s="4">
        <v>1.3011999999999999</v>
      </c>
      <c r="BD120" s="4">
        <v>1.2023999999999999</v>
      </c>
      <c r="BE120" s="4">
        <v>2.2023999999999999</v>
      </c>
      <c r="BF120" s="4">
        <v>14.063000000000001</v>
      </c>
      <c r="BG120" s="4">
        <v>12.91</v>
      </c>
      <c r="BH120" s="4">
        <v>0.92</v>
      </c>
      <c r="BI120" s="4">
        <v>41.680999999999997</v>
      </c>
      <c r="BJ120" s="4">
        <v>2340.5189999999998</v>
      </c>
      <c r="BK120" s="4">
        <v>412.637</v>
      </c>
      <c r="BL120" s="4">
        <v>9.782</v>
      </c>
      <c r="BM120" s="4">
        <v>0</v>
      </c>
      <c r="BN120" s="4">
        <v>9.782</v>
      </c>
      <c r="BO120" s="4">
        <v>-2.54</v>
      </c>
      <c r="BP120" s="4">
        <v>0</v>
      </c>
      <c r="BQ120" s="4">
        <v>-2.54</v>
      </c>
      <c r="BR120" s="4">
        <v>14.309900000000001</v>
      </c>
      <c r="BU120" s="4">
        <v>4.1360000000000001</v>
      </c>
      <c r="BW120" s="4">
        <v>0</v>
      </c>
      <c r="BX120" s="4">
        <v>0.24885599999999999</v>
      </c>
      <c r="BY120" s="4">
        <v>-5</v>
      </c>
      <c r="BZ120" s="4">
        <v>0.61938700000000002</v>
      </c>
      <c r="CA120" s="4">
        <v>6.0814149999999998</v>
      </c>
      <c r="CB120" s="4">
        <v>12.511625</v>
      </c>
      <c r="CC120" s="4">
        <f t="shared" si="14"/>
        <v>1.606709843</v>
      </c>
      <c r="CE120" s="4">
        <f t="shared" si="15"/>
        <v>10632.549513725593</v>
      </c>
      <c r="CF120" s="4">
        <f t="shared" si="16"/>
        <v>1874.5343804921852</v>
      </c>
      <c r="CG120" s="4">
        <f t="shared" si="17"/>
        <v>-11.5387551927</v>
      </c>
      <c r="CH120" s="4">
        <f t="shared" si="18"/>
        <v>65.007257059849508</v>
      </c>
    </row>
    <row r="121" spans="1:86">
      <c r="A121" s="2">
        <v>42439</v>
      </c>
      <c r="B121" s="32">
        <v>0.45330541666666663</v>
      </c>
      <c r="C121" s="4">
        <v>12.036</v>
      </c>
      <c r="D121" s="4">
        <v>3.9577</v>
      </c>
      <c r="E121" s="4" t="s">
        <v>155</v>
      </c>
      <c r="F121" s="4">
        <v>39576.830467</v>
      </c>
      <c r="G121" s="4">
        <v>514.79999999999995</v>
      </c>
      <c r="H121" s="4">
        <v>-1.6</v>
      </c>
      <c r="I121" s="4">
        <v>1777.5</v>
      </c>
      <c r="K121" s="4">
        <v>0</v>
      </c>
      <c r="L121" s="4">
        <v>114</v>
      </c>
      <c r="M121" s="4">
        <v>0.70469999999999999</v>
      </c>
      <c r="N121" s="4">
        <v>8.4815000000000005</v>
      </c>
      <c r="O121" s="4">
        <v>2.7888999999999999</v>
      </c>
      <c r="P121" s="4">
        <v>362.73950000000002</v>
      </c>
      <c r="Q121" s="4">
        <v>0</v>
      </c>
      <c r="R121" s="4">
        <v>362.7</v>
      </c>
      <c r="S121" s="4">
        <v>-94.193700000000007</v>
      </c>
      <c r="T121" s="4">
        <v>0</v>
      </c>
      <c r="U121" s="4">
        <v>-94.2</v>
      </c>
      <c r="V121" s="4">
        <v>1777.5496000000001</v>
      </c>
      <c r="Y121" s="4">
        <v>80.385999999999996</v>
      </c>
      <c r="Z121" s="4">
        <v>0</v>
      </c>
      <c r="AA121" s="4">
        <v>0</v>
      </c>
      <c r="AB121" s="4" t="s">
        <v>384</v>
      </c>
      <c r="AC121" s="4">
        <v>0</v>
      </c>
      <c r="AD121" s="4">
        <v>11.8</v>
      </c>
      <c r="AE121" s="4">
        <v>846</v>
      </c>
      <c r="AF121" s="4">
        <v>867</v>
      </c>
      <c r="AG121" s="4">
        <v>828</v>
      </c>
      <c r="AH121" s="4">
        <v>100</v>
      </c>
      <c r="AI121" s="4">
        <v>1107.1300000000001</v>
      </c>
      <c r="AJ121" s="4">
        <v>25.43</v>
      </c>
      <c r="AK121" s="4">
        <v>983</v>
      </c>
      <c r="AL121" s="4">
        <v>60</v>
      </c>
      <c r="AM121" s="4">
        <v>0</v>
      </c>
      <c r="AN121" s="4">
        <v>22</v>
      </c>
      <c r="AO121" s="4">
        <v>191</v>
      </c>
      <c r="AP121" s="4">
        <v>189</v>
      </c>
      <c r="AQ121" s="4">
        <v>0.9</v>
      </c>
      <c r="AR121" s="4">
        <v>195</v>
      </c>
      <c r="AS121" s="4" t="s">
        <v>155</v>
      </c>
      <c r="AT121" s="4">
        <v>2</v>
      </c>
      <c r="AU121" s="5">
        <v>0.66121527777777778</v>
      </c>
      <c r="AV121" s="4">
        <v>47.163561999999999</v>
      </c>
      <c r="AW121" s="4">
        <v>-88.491434999999996</v>
      </c>
      <c r="AX121" s="4">
        <v>317.3</v>
      </c>
      <c r="AY121" s="4">
        <v>31.1</v>
      </c>
      <c r="AZ121" s="4">
        <v>12</v>
      </c>
      <c r="BA121" s="4">
        <v>8</v>
      </c>
      <c r="BB121" s="4" t="s">
        <v>452</v>
      </c>
      <c r="BC121" s="4">
        <v>1.4</v>
      </c>
      <c r="BD121" s="4">
        <v>1.4012</v>
      </c>
      <c r="BE121" s="4">
        <v>2.3976000000000002</v>
      </c>
      <c r="BF121" s="4">
        <v>14.063000000000001</v>
      </c>
      <c r="BG121" s="4">
        <v>12.74</v>
      </c>
      <c r="BH121" s="4">
        <v>0.91</v>
      </c>
      <c r="BI121" s="4">
        <v>41.91</v>
      </c>
      <c r="BJ121" s="4">
        <v>2246.33</v>
      </c>
      <c r="BK121" s="4">
        <v>470.11900000000003</v>
      </c>
      <c r="BL121" s="4">
        <v>10.061</v>
      </c>
      <c r="BM121" s="4">
        <v>0</v>
      </c>
      <c r="BN121" s="4">
        <v>10.061</v>
      </c>
      <c r="BO121" s="4">
        <v>-2.613</v>
      </c>
      <c r="BP121" s="4">
        <v>0</v>
      </c>
      <c r="BQ121" s="4">
        <v>-2.613</v>
      </c>
      <c r="BR121" s="4">
        <v>15.567600000000001</v>
      </c>
      <c r="BU121" s="4">
        <v>4.2240000000000002</v>
      </c>
      <c r="BW121" s="4">
        <v>0</v>
      </c>
      <c r="BX121" s="4">
        <v>0.27626600000000001</v>
      </c>
      <c r="BY121" s="4">
        <v>-5</v>
      </c>
      <c r="BZ121" s="4">
        <v>0.61777400000000005</v>
      </c>
      <c r="CA121" s="4">
        <v>6.7512499999999998</v>
      </c>
      <c r="CB121" s="4">
        <v>12.479035</v>
      </c>
      <c r="CC121" s="4">
        <f t="shared" si="14"/>
        <v>1.78368025</v>
      </c>
      <c r="CE121" s="4">
        <f t="shared" si="15"/>
        <v>11328.6549531375</v>
      </c>
      <c r="CF121" s="4">
        <f t="shared" si="16"/>
        <v>2370.89650136625</v>
      </c>
      <c r="CG121" s="4">
        <f t="shared" si="17"/>
        <v>-13.17783913875</v>
      </c>
      <c r="CH121" s="4">
        <f t="shared" si="18"/>
        <v>78.510267346500001</v>
      </c>
    </row>
    <row r="122" spans="1:86">
      <c r="A122" s="2">
        <v>42439</v>
      </c>
      <c r="B122" s="32">
        <v>0.45331699074074078</v>
      </c>
      <c r="C122" s="4">
        <v>12.012</v>
      </c>
      <c r="D122" s="4">
        <v>4.2713999999999999</v>
      </c>
      <c r="E122" s="4" t="s">
        <v>155</v>
      </c>
      <c r="F122" s="4">
        <v>42714.163127</v>
      </c>
      <c r="G122" s="4">
        <v>519.79999999999995</v>
      </c>
      <c r="H122" s="4">
        <v>-1.6</v>
      </c>
      <c r="I122" s="4">
        <v>1957.4</v>
      </c>
      <c r="K122" s="4">
        <v>0</v>
      </c>
      <c r="L122" s="4">
        <v>117</v>
      </c>
      <c r="M122" s="4">
        <v>0.70289999999999997</v>
      </c>
      <c r="N122" s="4">
        <v>8.4430999999999994</v>
      </c>
      <c r="O122" s="4">
        <v>3.0023</v>
      </c>
      <c r="P122" s="4">
        <v>365.33679999999998</v>
      </c>
      <c r="Q122" s="4">
        <v>0</v>
      </c>
      <c r="R122" s="4">
        <v>365.3</v>
      </c>
      <c r="S122" s="4">
        <v>-94.868200000000002</v>
      </c>
      <c r="T122" s="4">
        <v>0</v>
      </c>
      <c r="U122" s="4">
        <v>-94.9</v>
      </c>
      <c r="V122" s="4">
        <v>1957.3569</v>
      </c>
      <c r="Y122" s="4">
        <v>82.177000000000007</v>
      </c>
      <c r="Z122" s="4">
        <v>0</v>
      </c>
      <c r="AA122" s="4">
        <v>0</v>
      </c>
      <c r="AB122" s="4" t="s">
        <v>384</v>
      </c>
      <c r="AC122" s="4">
        <v>0</v>
      </c>
      <c r="AD122" s="4">
        <v>11.9</v>
      </c>
      <c r="AE122" s="4">
        <v>845</v>
      </c>
      <c r="AF122" s="4">
        <v>868</v>
      </c>
      <c r="AG122" s="4">
        <v>827</v>
      </c>
      <c r="AH122" s="4">
        <v>100</v>
      </c>
      <c r="AI122" s="4">
        <v>1107.1300000000001</v>
      </c>
      <c r="AJ122" s="4">
        <v>25.43</v>
      </c>
      <c r="AK122" s="4">
        <v>983</v>
      </c>
      <c r="AL122" s="4">
        <v>60</v>
      </c>
      <c r="AM122" s="4">
        <v>0</v>
      </c>
      <c r="AN122" s="4">
        <v>22</v>
      </c>
      <c r="AO122" s="4">
        <v>191</v>
      </c>
      <c r="AP122" s="4">
        <v>189</v>
      </c>
      <c r="AQ122" s="4">
        <v>1.5</v>
      </c>
      <c r="AR122" s="4">
        <v>195</v>
      </c>
      <c r="AS122" s="4" t="s">
        <v>155</v>
      </c>
      <c r="AT122" s="4">
        <v>2</v>
      </c>
      <c r="AU122" s="5">
        <v>0.66122685185185182</v>
      </c>
      <c r="AV122" s="4">
        <v>47.163500999999997</v>
      </c>
      <c r="AW122" s="4">
        <v>-88.491596999999999</v>
      </c>
      <c r="AX122" s="4">
        <v>317.3</v>
      </c>
      <c r="AY122" s="4">
        <v>31.5</v>
      </c>
      <c r="AZ122" s="4">
        <v>12</v>
      </c>
      <c r="BA122" s="4">
        <v>8</v>
      </c>
      <c r="BB122" s="4" t="s">
        <v>452</v>
      </c>
      <c r="BC122" s="4">
        <v>1.3976</v>
      </c>
      <c r="BD122" s="4">
        <v>1.5012000000000001</v>
      </c>
      <c r="BE122" s="4">
        <v>2.2012</v>
      </c>
      <c r="BF122" s="4">
        <v>14.063000000000001</v>
      </c>
      <c r="BG122" s="4">
        <v>12.48</v>
      </c>
      <c r="BH122" s="4">
        <v>0.89</v>
      </c>
      <c r="BI122" s="4">
        <v>42.271999999999998</v>
      </c>
      <c r="BJ122" s="4">
        <v>2198.9810000000002</v>
      </c>
      <c r="BK122" s="4">
        <v>497.68</v>
      </c>
      <c r="BL122" s="4">
        <v>9.9640000000000004</v>
      </c>
      <c r="BM122" s="4">
        <v>0</v>
      </c>
      <c r="BN122" s="4">
        <v>9.9640000000000004</v>
      </c>
      <c r="BO122" s="4">
        <v>-2.5870000000000002</v>
      </c>
      <c r="BP122" s="4">
        <v>0</v>
      </c>
      <c r="BQ122" s="4">
        <v>-2.5870000000000002</v>
      </c>
      <c r="BR122" s="4">
        <v>16.857299999999999</v>
      </c>
      <c r="BU122" s="4">
        <v>4.2460000000000004</v>
      </c>
      <c r="BW122" s="4">
        <v>0</v>
      </c>
      <c r="BX122" s="4">
        <v>0.35826599999999997</v>
      </c>
      <c r="BY122" s="4">
        <v>-5</v>
      </c>
      <c r="BZ122" s="4">
        <v>0.61883900000000003</v>
      </c>
      <c r="CA122" s="4">
        <v>8.7551249999999996</v>
      </c>
      <c r="CB122" s="4">
        <v>12.500548</v>
      </c>
      <c r="CC122" s="4">
        <f t="shared" si="14"/>
        <v>2.3131040249999999</v>
      </c>
      <c r="CE122" s="4">
        <f t="shared" si="15"/>
        <v>14381.508085135876</v>
      </c>
      <c r="CF122" s="4">
        <f t="shared" si="16"/>
        <v>3254.86620567</v>
      </c>
      <c r="CG122" s="4">
        <f t="shared" si="17"/>
        <v>-16.919182756125</v>
      </c>
      <c r="CH122" s="4">
        <f t="shared" si="18"/>
        <v>110.24806319088748</v>
      </c>
    </row>
    <row r="123" spans="1:86">
      <c r="A123" s="2">
        <v>42439</v>
      </c>
      <c r="B123" s="32">
        <v>0.45332856481481482</v>
      </c>
      <c r="C123" s="4">
        <v>12.016</v>
      </c>
      <c r="D123" s="4">
        <v>3.9961000000000002</v>
      </c>
      <c r="E123" s="4" t="s">
        <v>155</v>
      </c>
      <c r="F123" s="4">
        <v>39961.401869000001</v>
      </c>
      <c r="G123" s="4">
        <v>553.6</v>
      </c>
      <c r="H123" s="4">
        <v>-1.7</v>
      </c>
      <c r="I123" s="4">
        <v>1965</v>
      </c>
      <c r="K123" s="4">
        <v>0</v>
      </c>
      <c r="L123" s="4">
        <v>121</v>
      </c>
      <c r="M123" s="4">
        <v>0.70469999999999999</v>
      </c>
      <c r="N123" s="4">
        <v>8.4680999999999997</v>
      </c>
      <c r="O123" s="4">
        <v>2.8161999999999998</v>
      </c>
      <c r="P123" s="4">
        <v>390.15350000000001</v>
      </c>
      <c r="Q123" s="4">
        <v>0</v>
      </c>
      <c r="R123" s="4">
        <v>390.2</v>
      </c>
      <c r="S123" s="4">
        <v>-101.3124</v>
      </c>
      <c r="T123" s="4">
        <v>0</v>
      </c>
      <c r="U123" s="4">
        <v>-101.3</v>
      </c>
      <c r="V123" s="4">
        <v>1965.0496000000001</v>
      </c>
      <c r="Y123" s="4">
        <v>85.302999999999997</v>
      </c>
      <c r="Z123" s="4">
        <v>0</v>
      </c>
      <c r="AA123" s="4">
        <v>0</v>
      </c>
      <c r="AB123" s="4" t="s">
        <v>384</v>
      </c>
      <c r="AC123" s="4">
        <v>0</v>
      </c>
      <c r="AD123" s="4">
        <v>11.8</v>
      </c>
      <c r="AE123" s="4">
        <v>846</v>
      </c>
      <c r="AF123" s="4">
        <v>867</v>
      </c>
      <c r="AG123" s="4">
        <v>827</v>
      </c>
      <c r="AH123" s="4">
        <v>100</v>
      </c>
      <c r="AI123" s="4">
        <v>1107.1300000000001</v>
      </c>
      <c r="AJ123" s="4">
        <v>25.43</v>
      </c>
      <c r="AK123" s="4">
        <v>983</v>
      </c>
      <c r="AL123" s="4">
        <v>60</v>
      </c>
      <c r="AM123" s="4">
        <v>0</v>
      </c>
      <c r="AN123" s="4">
        <v>22</v>
      </c>
      <c r="AO123" s="4">
        <v>191</v>
      </c>
      <c r="AP123" s="4">
        <v>189</v>
      </c>
      <c r="AQ123" s="4">
        <v>1.5</v>
      </c>
      <c r="AR123" s="4">
        <v>195</v>
      </c>
      <c r="AS123" s="4" t="s">
        <v>155</v>
      </c>
      <c r="AT123" s="4">
        <v>2</v>
      </c>
      <c r="AU123" s="5">
        <v>0.66123842592592597</v>
      </c>
      <c r="AV123" s="4">
        <v>47.163412000000001</v>
      </c>
      <c r="AW123" s="4">
        <v>-88.491737000000001</v>
      </c>
      <c r="AX123" s="4">
        <v>317.3</v>
      </c>
      <c r="AY123" s="4">
        <v>32.799999999999997</v>
      </c>
      <c r="AZ123" s="4">
        <v>12</v>
      </c>
      <c r="BA123" s="4">
        <v>8</v>
      </c>
      <c r="BB123" s="4" t="s">
        <v>452</v>
      </c>
      <c r="BC123" s="4">
        <v>1.2</v>
      </c>
      <c r="BD123" s="4">
        <v>1.6</v>
      </c>
      <c r="BE123" s="4">
        <v>2.2999999999999998</v>
      </c>
      <c r="BF123" s="4">
        <v>14.063000000000001</v>
      </c>
      <c r="BG123" s="4">
        <v>12.7</v>
      </c>
      <c r="BH123" s="4">
        <v>0.9</v>
      </c>
      <c r="BI123" s="4">
        <v>41.896999999999998</v>
      </c>
      <c r="BJ123" s="4">
        <v>2236.3789999999999</v>
      </c>
      <c r="BK123" s="4">
        <v>473.37099999999998</v>
      </c>
      <c r="BL123" s="4">
        <v>10.79</v>
      </c>
      <c r="BM123" s="4">
        <v>0</v>
      </c>
      <c r="BN123" s="4">
        <v>10.79</v>
      </c>
      <c r="BO123" s="4">
        <v>-2.802</v>
      </c>
      <c r="BP123" s="4">
        <v>0</v>
      </c>
      <c r="BQ123" s="4">
        <v>-2.802</v>
      </c>
      <c r="BR123" s="4">
        <v>17.160399999999999</v>
      </c>
      <c r="BU123" s="4">
        <v>4.47</v>
      </c>
      <c r="BW123" s="4">
        <v>0</v>
      </c>
      <c r="BX123" s="4">
        <v>0.35751100000000002</v>
      </c>
      <c r="BY123" s="4">
        <v>-5</v>
      </c>
      <c r="BZ123" s="4">
        <v>0.61816099999999996</v>
      </c>
      <c r="CA123" s="4">
        <v>8.736675</v>
      </c>
      <c r="CB123" s="4">
        <v>12.486852000000001</v>
      </c>
      <c r="CC123" s="4">
        <f t="shared" si="14"/>
        <v>2.3082295349999997</v>
      </c>
      <c r="CE123" s="4">
        <f t="shared" si="15"/>
        <v>14595.271825369275</v>
      </c>
      <c r="CF123" s="4">
        <f t="shared" si="16"/>
        <v>3089.3593703244751</v>
      </c>
      <c r="CG123" s="4">
        <f t="shared" si="17"/>
        <v>-18.286682022450002</v>
      </c>
      <c r="CH123" s="4">
        <f t="shared" si="18"/>
        <v>111.99385373948999</v>
      </c>
    </row>
    <row r="124" spans="1:86">
      <c r="A124" s="2">
        <v>42439</v>
      </c>
      <c r="B124" s="32">
        <v>0.45334013888888891</v>
      </c>
      <c r="C124" s="4">
        <v>12.214</v>
      </c>
      <c r="D124" s="4">
        <v>3.7658</v>
      </c>
      <c r="E124" s="4" t="s">
        <v>155</v>
      </c>
      <c r="F124" s="4">
        <v>37658.402948000003</v>
      </c>
      <c r="G124" s="4">
        <v>652.70000000000005</v>
      </c>
      <c r="H124" s="4">
        <v>-3.9</v>
      </c>
      <c r="I124" s="4">
        <v>2046.8</v>
      </c>
      <c r="K124" s="4">
        <v>0</v>
      </c>
      <c r="L124" s="4">
        <v>127</v>
      </c>
      <c r="M124" s="4">
        <v>0.70509999999999995</v>
      </c>
      <c r="N124" s="4">
        <v>8.6114999999999995</v>
      </c>
      <c r="O124" s="4">
        <v>2.6551</v>
      </c>
      <c r="P124" s="4">
        <v>460.22289999999998</v>
      </c>
      <c r="Q124" s="4">
        <v>0</v>
      </c>
      <c r="R124" s="4">
        <v>460.2</v>
      </c>
      <c r="S124" s="4">
        <v>-119.5076</v>
      </c>
      <c r="T124" s="4">
        <v>0</v>
      </c>
      <c r="U124" s="4">
        <v>-119.5</v>
      </c>
      <c r="V124" s="4">
        <v>2046.7671</v>
      </c>
      <c r="Y124" s="4">
        <v>89.266999999999996</v>
      </c>
      <c r="Z124" s="4">
        <v>0</v>
      </c>
      <c r="AA124" s="4">
        <v>0</v>
      </c>
      <c r="AB124" s="4" t="s">
        <v>384</v>
      </c>
      <c r="AC124" s="4">
        <v>0</v>
      </c>
      <c r="AD124" s="4">
        <v>11.9</v>
      </c>
      <c r="AE124" s="4">
        <v>846</v>
      </c>
      <c r="AF124" s="4">
        <v>868</v>
      </c>
      <c r="AG124" s="4">
        <v>827</v>
      </c>
      <c r="AH124" s="4">
        <v>100</v>
      </c>
      <c r="AI124" s="4">
        <v>1107.1300000000001</v>
      </c>
      <c r="AJ124" s="4">
        <v>25.43</v>
      </c>
      <c r="AK124" s="4">
        <v>983</v>
      </c>
      <c r="AL124" s="4">
        <v>60</v>
      </c>
      <c r="AM124" s="4">
        <v>0</v>
      </c>
      <c r="AN124" s="4">
        <v>22</v>
      </c>
      <c r="AO124" s="4">
        <v>191</v>
      </c>
      <c r="AP124" s="4">
        <v>189</v>
      </c>
      <c r="AQ124" s="4">
        <v>1.4</v>
      </c>
      <c r="AR124" s="4">
        <v>195</v>
      </c>
      <c r="AS124" s="4" t="s">
        <v>155</v>
      </c>
      <c r="AT124" s="4">
        <v>2</v>
      </c>
      <c r="AU124" s="5">
        <v>0.66126157407407404</v>
      </c>
      <c r="AV124" s="4">
        <v>47.163182999999997</v>
      </c>
      <c r="AW124" s="4">
        <v>-88.491943000000006</v>
      </c>
      <c r="AX124" s="4">
        <v>317.7</v>
      </c>
      <c r="AY124" s="4">
        <v>33.700000000000003</v>
      </c>
      <c r="AZ124" s="4">
        <v>12</v>
      </c>
      <c r="BA124" s="4">
        <v>8</v>
      </c>
      <c r="BB124" s="4" t="s">
        <v>452</v>
      </c>
      <c r="BC124" s="4">
        <v>1.2012</v>
      </c>
      <c r="BD124" s="4">
        <v>1.6024</v>
      </c>
      <c r="BE124" s="4">
        <v>2.3012000000000001</v>
      </c>
      <c r="BF124" s="4">
        <v>14.063000000000001</v>
      </c>
      <c r="BG124" s="4">
        <v>12.75</v>
      </c>
      <c r="BH124" s="4">
        <v>0.91</v>
      </c>
      <c r="BI124" s="4">
        <v>41.832999999999998</v>
      </c>
      <c r="BJ124" s="4">
        <v>2276.1439999999998</v>
      </c>
      <c r="BK124" s="4">
        <v>446.66800000000001</v>
      </c>
      <c r="BL124" s="4">
        <v>12.739000000000001</v>
      </c>
      <c r="BM124" s="4">
        <v>0</v>
      </c>
      <c r="BN124" s="4">
        <v>12.739000000000001</v>
      </c>
      <c r="BO124" s="4">
        <v>-3.3079999999999998</v>
      </c>
      <c r="BP124" s="4">
        <v>0</v>
      </c>
      <c r="BQ124" s="4">
        <v>-3.3079999999999998</v>
      </c>
      <c r="BR124" s="4">
        <v>17.888999999999999</v>
      </c>
      <c r="BU124" s="4">
        <v>4.681</v>
      </c>
      <c r="BW124" s="4">
        <v>0</v>
      </c>
      <c r="BX124" s="4">
        <v>0.38113599999999997</v>
      </c>
      <c r="BY124" s="4">
        <v>-5</v>
      </c>
      <c r="BZ124" s="4">
        <v>0.61883900000000003</v>
      </c>
      <c r="CA124" s="4">
        <v>9.3140110000000007</v>
      </c>
      <c r="CB124" s="4">
        <v>12.500548</v>
      </c>
      <c r="CC124" s="4">
        <f t="shared" si="14"/>
        <v>2.4607617062</v>
      </c>
      <c r="CE124" s="4">
        <f t="shared" si="15"/>
        <v>15836.422599427247</v>
      </c>
      <c r="CF124" s="4">
        <f t="shared" si="16"/>
        <v>3107.722187014956</v>
      </c>
      <c r="CG124" s="4">
        <f t="shared" si="17"/>
        <v>-23.015629045836</v>
      </c>
      <c r="CH124" s="4">
        <f t="shared" si="18"/>
        <v>124.46390205591301</v>
      </c>
    </row>
    <row r="125" spans="1:86">
      <c r="A125" s="2">
        <v>42439</v>
      </c>
      <c r="B125" s="32">
        <v>0.45335171296296295</v>
      </c>
      <c r="C125" s="4">
        <v>12.605</v>
      </c>
      <c r="D125" s="4">
        <v>3.2745000000000002</v>
      </c>
      <c r="E125" s="4" t="s">
        <v>155</v>
      </c>
      <c r="F125" s="4">
        <v>32744.735099000001</v>
      </c>
      <c r="G125" s="4">
        <v>753.5</v>
      </c>
      <c r="H125" s="4">
        <v>-3.9</v>
      </c>
      <c r="I125" s="4">
        <v>1927.5</v>
      </c>
      <c r="K125" s="4">
        <v>0</v>
      </c>
      <c r="L125" s="4">
        <v>127</v>
      </c>
      <c r="M125" s="4">
        <v>0.70630000000000004</v>
      </c>
      <c r="N125" s="4">
        <v>8.9027999999999992</v>
      </c>
      <c r="O125" s="4">
        <v>2.3128000000000002</v>
      </c>
      <c r="P125" s="4">
        <v>532.22519999999997</v>
      </c>
      <c r="Q125" s="4">
        <v>0</v>
      </c>
      <c r="R125" s="4">
        <v>532.20000000000005</v>
      </c>
      <c r="S125" s="4">
        <v>-138.2046</v>
      </c>
      <c r="T125" s="4">
        <v>0</v>
      </c>
      <c r="U125" s="4">
        <v>-138.19999999999999</v>
      </c>
      <c r="V125" s="4">
        <v>1927.5255</v>
      </c>
      <c r="Y125" s="4">
        <v>89.486999999999995</v>
      </c>
      <c r="Z125" s="4">
        <v>0</v>
      </c>
      <c r="AA125" s="4">
        <v>0</v>
      </c>
      <c r="AB125" s="4" t="s">
        <v>384</v>
      </c>
      <c r="AC125" s="4">
        <v>0</v>
      </c>
      <c r="AD125" s="4">
        <v>11.9</v>
      </c>
      <c r="AE125" s="4">
        <v>846</v>
      </c>
      <c r="AF125" s="4">
        <v>868</v>
      </c>
      <c r="AG125" s="4">
        <v>828</v>
      </c>
      <c r="AH125" s="4">
        <v>100</v>
      </c>
      <c r="AI125" s="4">
        <v>1107.1300000000001</v>
      </c>
      <c r="AJ125" s="4">
        <v>25.43</v>
      </c>
      <c r="AK125" s="4">
        <v>983</v>
      </c>
      <c r="AL125" s="4">
        <v>60</v>
      </c>
      <c r="AM125" s="4">
        <v>0</v>
      </c>
      <c r="AN125" s="4">
        <v>22</v>
      </c>
      <c r="AO125" s="4">
        <v>191</v>
      </c>
      <c r="AP125" s="4">
        <v>189.6</v>
      </c>
      <c r="AQ125" s="4">
        <v>1.5</v>
      </c>
      <c r="AR125" s="4">
        <v>195</v>
      </c>
      <c r="AS125" s="4" t="s">
        <v>155</v>
      </c>
      <c r="AT125" s="4">
        <v>2</v>
      </c>
      <c r="AU125" s="5">
        <v>0.66126157407407404</v>
      </c>
      <c r="AV125" s="4">
        <v>47.163181000000002</v>
      </c>
      <c r="AW125" s="4">
        <v>-88.491944000000004</v>
      </c>
      <c r="AX125" s="4">
        <v>317.7</v>
      </c>
      <c r="AY125" s="4">
        <v>34.1</v>
      </c>
      <c r="AZ125" s="4">
        <v>12</v>
      </c>
      <c r="BA125" s="4">
        <v>8</v>
      </c>
      <c r="BB125" s="4" t="s">
        <v>452</v>
      </c>
      <c r="BC125" s="4">
        <v>1.3</v>
      </c>
      <c r="BD125" s="4">
        <v>1.8011999999999999</v>
      </c>
      <c r="BE125" s="4">
        <v>2.4011999999999998</v>
      </c>
      <c r="BF125" s="4">
        <v>14.063000000000001</v>
      </c>
      <c r="BG125" s="4">
        <v>12.9</v>
      </c>
      <c r="BH125" s="4">
        <v>0.92</v>
      </c>
      <c r="BI125" s="4">
        <v>41.581000000000003</v>
      </c>
      <c r="BJ125" s="4">
        <v>2366.1759999999999</v>
      </c>
      <c r="BK125" s="4">
        <v>391.23099999999999</v>
      </c>
      <c r="BL125" s="4">
        <v>14.813000000000001</v>
      </c>
      <c r="BM125" s="4">
        <v>0</v>
      </c>
      <c r="BN125" s="4">
        <v>14.813000000000001</v>
      </c>
      <c r="BO125" s="4">
        <v>-3.847</v>
      </c>
      <c r="BP125" s="4">
        <v>0</v>
      </c>
      <c r="BQ125" s="4">
        <v>-3.847</v>
      </c>
      <c r="BR125" s="4">
        <v>16.940100000000001</v>
      </c>
      <c r="BU125" s="4">
        <v>4.7190000000000003</v>
      </c>
      <c r="BW125" s="4">
        <v>0</v>
      </c>
      <c r="BX125" s="4">
        <v>0.44148900000000002</v>
      </c>
      <c r="BY125" s="4">
        <v>-5</v>
      </c>
      <c r="BZ125" s="4">
        <v>0.61938700000000002</v>
      </c>
      <c r="CA125" s="4">
        <v>10.788887000000001</v>
      </c>
      <c r="CB125" s="4">
        <v>12.511616999999999</v>
      </c>
      <c r="CC125" s="4">
        <f t="shared" si="14"/>
        <v>2.8504239454000002</v>
      </c>
      <c r="CE125" s="4">
        <f t="shared" si="15"/>
        <v>19069.718898125666</v>
      </c>
      <c r="CF125" s="4">
        <f t="shared" si="16"/>
        <v>3153.0474462730594</v>
      </c>
      <c r="CG125" s="4">
        <f t="shared" si="17"/>
        <v>-31.004121671883002</v>
      </c>
      <c r="CH125" s="4">
        <f t="shared" si="18"/>
        <v>136.52532402751891</v>
      </c>
    </row>
    <row r="126" spans="1:86">
      <c r="A126" s="2">
        <v>42439</v>
      </c>
      <c r="B126" s="32">
        <v>0.45336328703703704</v>
      </c>
      <c r="C126" s="4">
        <v>13.034000000000001</v>
      </c>
      <c r="D126" s="4">
        <v>2.4418000000000002</v>
      </c>
      <c r="E126" s="4" t="s">
        <v>155</v>
      </c>
      <c r="F126" s="4">
        <v>24417.777778</v>
      </c>
      <c r="G126" s="4">
        <v>910.4</v>
      </c>
      <c r="H126" s="4">
        <v>-11.5</v>
      </c>
      <c r="I126" s="4">
        <v>1723.9</v>
      </c>
      <c r="K126" s="4">
        <v>0</v>
      </c>
      <c r="L126" s="4">
        <v>114</v>
      </c>
      <c r="M126" s="4">
        <v>0.70960000000000001</v>
      </c>
      <c r="N126" s="4">
        <v>9.2490000000000006</v>
      </c>
      <c r="O126" s="4">
        <v>1.7326999999999999</v>
      </c>
      <c r="P126" s="4">
        <v>646.0335</v>
      </c>
      <c r="Q126" s="4">
        <v>0</v>
      </c>
      <c r="R126" s="4">
        <v>646</v>
      </c>
      <c r="S126" s="4">
        <v>-167.7576</v>
      </c>
      <c r="T126" s="4">
        <v>0</v>
      </c>
      <c r="U126" s="4">
        <v>-167.8</v>
      </c>
      <c r="V126" s="4">
        <v>1723.9244000000001</v>
      </c>
      <c r="Y126" s="4">
        <v>81.058999999999997</v>
      </c>
      <c r="Z126" s="4">
        <v>0</v>
      </c>
      <c r="AA126" s="4">
        <v>0</v>
      </c>
      <c r="AB126" s="4" t="s">
        <v>384</v>
      </c>
      <c r="AC126" s="4">
        <v>0</v>
      </c>
      <c r="AD126" s="4">
        <v>11.8</v>
      </c>
      <c r="AE126" s="4">
        <v>847</v>
      </c>
      <c r="AF126" s="4">
        <v>869</v>
      </c>
      <c r="AG126" s="4">
        <v>828</v>
      </c>
      <c r="AH126" s="4">
        <v>100</v>
      </c>
      <c r="AI126" s="4">
        <v>1107.1300000000001</v>
      </c>
      <c r="AJ126" s="4">
        <v>25.43</v>
      </c>
      <c r="AK126" s="4">
        <v>983</v>
      </c>
      <c r="AL126" s="4">
        <v>60</v>
      </c>
      <c r="AM126" s="4">
        <v>0</v>
      </c>
      <c r="AN126" s="4">
        <v>22</v>
      </c>
      <c r="AO126" s="4">
        <v>190.4</v>
      </c>
      <c r="AP126" s="4">
        <v>190</v>
      </c>
      <c r="AQ126" s="4">
        <v>1.4</v>
      </c>
      <c r="AR126" s="4">
        <v>195</v>
      </c>
      <c r="AS126" s="4" t="s">
        <v>155</v>
      </c>
      <c r="AT126" s="4">
        <v>2</v>
      </c>
      <c r="AU126" s="5">
        <v>0.66127314814814808</v>
      </c>
      <c r="AV126" s="4">
        <v>47.163044999999997</v>
      </c>
      <c r="AW126" s="4">
        <v>-88.491997999999995</v>
      </c>
      <c r="AX126" s="4">
        <v>317.89999999999998</v>
      </c>
      <c r="AY126" s="4">
        <v>34.1</v>
      </c>
      <c r="AZ126" s="4">
        <v>12</v>
      </c>
      <c r="BA126" s="4">
        <v>8</v>
      </c>
      <c r="BB126" s="4" t="s">
        <v>452</v>
      </c>
      <c r="BC126" s="4">
        <v>1.3024</v>
      </c>
      <c r="BD126" s="4">
        <v>1.8892</v>
      </c>
      <c r="BE126" s="4">
        <v>2.5011999999999999</v>
      </c>
      <c r="BF126" s="4">
        <v>14.063000000000001</v>
      </c>
      <c r="BG126" s="4">
        <v>13.34</v>
      </c>
      <c r="BH126" s="4">
        <v>0.95</v>
      </c>
      <c r="BI126" s="4">
        <v>40.926000000000002</v>
      </c>
      <c r="BJ126" s="4">
        <v>2514.4070000000002</v>
      </c>
      <c r="BK126" s="4">
        <v>299.80099999999999</v>
      </c>
      <c r="BL126" s="4">
        <v>18.391999999999999</v>
      </c>
      <c r="BM126" s="4">
        <v>0</v>
      </c>
      <c r="BN126" s="4">
        <v>18.391999999999999</v>
      </c>
      <c r="BO126" s="4">
        <v>-4.7759999999999998</v>
      </c>
      <c r="BP126" s="4">
        <v>0</v>
      </c>
      <c r="BQ126" s="4">
        <v>-4.7759999999999998</v>
      </c>
      <c r="BR126" s="4">
        <v>15.497299999999999</v>
      </c>
      <c r="BU126" s="4">
        <v>4.3719999999999999</v>
      </c>
      <c r="BW126" s="4">
        <v>0</v>
      </c>
      <c r="BX126" s="4">
        <v>0.42031600000000002</v>
      </c>
      <c r="BY126" s="4">
        <v>-5</v>
      </c>
      <c r="BZ126" s="4">
        <v>0.61716099999999996</v>
      </c>
      <c r="CA126" s="4">
        <v>10.271471999999999</v>
      </c>
      <c r="CB126" s="4">
        <v>12.466652</v>
      </c>
      <c r="CC126" s="4">
        <f t="shared" si="14"/>
        <v>2.7137229023999998</v>
      </c>
      <c r="CE126" s="4">
        <f t="shared" si="15"/>
        <v>19292.515839536689</v>
      </c>
      <c r="CF126" s="4">
        <f t="shared" si="16"/>
        <v>2300.3099900727839</v>
      </c>
      <c r="CG126" s="4">
        <f t="shared" si="17"/>
        <v>-36.645243053183997</v>
      </c>
      <c r="CH126" s="4">
        <f t="shared" si="18"/>
        <v>118.90752202012318</v>
      </c>
    </row>
    <row r="127" spans="1:86">
      <c r="A127" s="2">
        <v>42439</v>
      </c>
      <c r="B127" s="32">
        <v>0.45337486111111108</v>
      </c>
      <c r="C127" s="4">
        <v>13.532</v>
      </c>
      <c r="D127" s="4">
        <v>1.5496000000000001</v>
      </c>
      <c r="E127" s="4" t="s">
        <v>155</v>
      </c>
      <c r="F127" s="4">
        <v>15495.528652000001</v>
      </c>
      <c r="G127" s="4">
        <v>1148.9000000000001</v>
      </c>
      <c r="H127" s="4">
        <v>-12.6</v>
      </c>
      <c r="I127" s="4">
        <v>1333</v>
      </c>
      <c r="K127" s="4">
        <v>0</v>
      </c>
      <c r="L127" s="4">
        <v>101</v>
      </c>
      <c r="M127" s="4">
        <v>0.71299999999999997</v>
      </c>
      <c r="N127" s="4">
        <v>9.6480999999999995</v>
      </c>
      <c r="O127" s="4">
        <v>1.1048</v>
      </c>
      <c r="P127" s="4">
        <v>819.11789999999996</v>
      </c>
      <c r="Q127" s="4">
        <v>0</v>
      </c>
      <c r="R127" s="4">
        <v>819.1</v>
      </c>
      <c r="S127" s="4">
        <v>-212.703</v>
      </c>
      <c r="T127" s="4">
        <v>0</v>
      </c>
      <c r="U127" s="4">
        <v>-212.7</v>
      </c>
      <c r="V127" s="4">
        <v>1333.0387000000001</v>
      </c>
      <c r="Y127" s="4">
        <v>71.951999999999998</v>
      </c>
      <c r="Z127" s="4">
        <v>0</v>
      </c>
      <c r="AA127" s="4">
        <v>0</v>
      </c>
      <c r="AB127" s="4" t="s">
        <v>384</v>
      </c>
      <c r="AC127" s="4">
        <v>0</v>
      </c>
      <c r="AD127" s="4">
        <v>11.8</v>
      </c>
      <c r="AE127" s="4">
        <v>847</v>
      </c>
      <c r="AF127" s="4">
        <v>870</v>
      </c>
      <c r="AG127" s="4">
        <v>828</v>
      </c>
      <c r="AH127" s="4">
        <v>100</v>
      </c>
      <c r="AI127" s="4">
        <v>1107.1300000000001</v>
      </c>
      <c r="AJ127" s="4">
        <v>25.43</v>
      </c>
      <c r="AK127" s="4">
        <v>983</v>
      </c>
      <c r="AL127" s="4">
        <v>60</v>
      </c>
      <c r="AM127" s="4">
        <v>0</v>
      </c>
      <c r="AN127" s="4">
        <v>22</v>
      </c>
      <c r="AO127" s="4">
        <v>190.6</v>
      </c>
      <c r="AP127" s="4">
        <v>190</v>
      </c>
      <c r="AQ127" s="4">
        <v>1.5</v>
      </c>
      <c r="AR127" s="4">
        <v>195</v>
      </c>
      <c r="AS127" s="4" t="s">
        <v>155</v>
      </c>
      <c r="AT127" s="4">
        <v>2</v>
      </c>
      <c r="AU127" s="5">
        <v>0.66128472222222223</v>
      </c>
      <c r="AV127" s="4">
        <v>47.162892999999997</v>
      </c>
      <c r="AW127" s="4">
        <v>-88.492009999999993</v>
      </c>
      <c r="AX127" s="4">
        <v>318</v>
      </c>
      <c r="AY127" s="4">
        <v>36.4</v>
      </c>
      <c r="AZ127" s="4">
        <v>12</v>
      </c>
      <c r="BA127" s="4">
        <v>9</v>
      </c>
      <c r="BB127" s="4" t="s">
        <v>453</v>
      </c>
      <c r="BC127" s="4">
        <v>1.506</v>
      </c>
      <c r="BD127" s="4">
        <v>1</v>
      </c>
      <c r="BE127" s="4">
        <v>2.6048</v>
      </c>
      <c r="BF127" s="4">
        <v>14.063000000000001</v>
      </c>
      <c r="BG127" s="4">
        <v>13.82</v>
      </c>
      <c r="BH127" s="4">
        <v>0.98</v>
      </c>
      <c r="BI127" s="4">
        <v>40.256999999999998</v>
      </c>
      <c r="BJ127" s="4">
        <v>2687.6559999999999</v>
      </c>
      <c r="BK127" s="4">
        <v>195.881</v>
      </c>
      <c r="BL127" s="4">
        <v>23.895</v>
      </c>
      <c r="BM127" s="4">
        <v>0</v>
      </c>
      <c r="BN127" s="4">
        <v>23.895</v>
      </c>
      <c r="BO127" s="4">
        <v>-6.2050000000000001</v>
      </c>
      <c r="BP127" s="4">
        <v>0</v>
      </c>
      <c r="BQ127" s="4">
        <v>-6.2050000000000001</v>
      </c>
      <c r="BR127" s="4">
        <v>12.279199999999999</v>
      </c>
      <c r="BU127" s="4">
        <v>3.9769999999999999</v>
      </c>
      <c r="BW127" s="4">
        <v>0</v>
      </c>
      <c r="BX127" s="4">
        <v>0.43445800000000001</v>
      </c>
      <c r="BY127" s="4">
        <v>-5</v>
      </c>
      <c r="BZ127" s="4">
        <v>0.61661299999999997</v>
      </c>
      <c r="CA127" s="4">
        <v>10.617067</v>
      </c>
      <c r="CB127" s="4">
        <v>12.455583000000001</v>
      </c>
      <c r="CC127" s="4">
        <f t="shared" si="14"/>
        <v>2.8050291014000002</v>
      </c>
      <c r="CE127" s="4">
        <f t="shared" si="15"/>
        <v>21315.662797239143</v>
      </c>
      <c r="CF127" s="4">
        <f t="shared" si="16"/>
        <v>1553.5222306671692</v>
      </c>
      <c r="CG127" s="4">
        <f t="shared" si="17"/>
        <v>-49.211538849044999</v>
      </c>
      <c r="CH127" s="4">
        <f t="shared" si="18"/>
        <v>97.385709562480798</v>
      </c>
    </row>
    <row r="128" spans="1:86">
      <c r="A128" s="2">
        <v>42439</v>
      </c>
      <c r="B128" s="32">
        <v>0.45338643518518523</v>
      </c>
      <c r="C128" s="4">
        <v>13.852</v>
      </c>
      <c r="D128" s="4">
        <v>1.0389999999999999</v>
      </c>
      <c r="E128" s="4" t="s">
        <v>155</v>
      </c>
      <c r="F128" s="4">
        <v>10390.33419</v>
      </c>
      <c r="G128" s="4">
        <v>1111.5</v>
      </c>
      <c r="H128" s="4">
        <v>-12.6</v>
      </c>
      <c r="I128" s="4">
        <v>1050.5</v>
      </c>
      <c r="K128" s="4">
        <v>0</v>
      </c>
      <c r="L128" s="4">
        <v>92</v>
      </c>
      <c r="M128" s="4">
        <v>0.71460000000000001</v>
      </c>
      <c r="N128" s="4">
        <v>9.8988999999999994</v>
      </c>
      <c r="O128" s="4">
        <v>0.74250000000000005</v>
      </c>
      <c r="P128" s="4">
        <v>794.28030000000001</v>
      </c>
      <c r="Q128" s="4">
        <v>0</v>
      </c>
      <c r="R128" s="4">
        <v>794.3</v>
      </c>
      <c r="S128" s="4">
        <v>-206.2533</v>
      </c>
      <c r="T128" s="4">
        <v>0</v>
      </c>
      <c r="U128" s="4">
        <v>-206.3</v>
      </c>
      <c r="V128" s="4">
        <v>1050.481</v>
      </c>
      <c r="Y128" s="4">
        <v>65.447000000000003</v>
      </c>
      <c r="Z128" s="4">
        <v>0</v>
      </c>
      <c r="AA128" s="4">
        <v>0</v>
      </c>
      <c r="AB128" s="4" t="s">
        <v>384</v>
      </c>
      <c r="AC128" s="4">
        <v>0</v>
      </c>
      <c r="AD128" s="4">
        <v>11.8</v>
      </c>
      <c r="AE128" s="4">
        <v>848</v>
      </c>
      <c r="AF128" s="4">
        <v>869</v>
      </c>
      <c r="AG128" s="4">
        <v>829</v>
      </c>
      <c r="AH128" s="4">
        <v>100</v>
      </c>
      <c r="AI128" s="4">
        <v>1107.1300000000001</v>
      </c>
      <c r="AJ128" s="4">
        <v>25.43</v>
      </c>
      <c r="AK128" s="4">
        <v>983</v>
      </c>
      <c r="AL128" s="4">
        <v>60</v>
      </c>
      <c r="AM128" s="4">
        <v>0</v>
      </c>
      <c r="AN128" s="4">
        <v>22</v>
      </c>
      <c r="AO128" s="4">
        <v>190.4</v>
      </c>
      <c r="AP128" s="4">
        <v>189.4</v>
      </c>
      <c r="AQ128" s="4">
        <v>1.3</v>
      </c>
      <c r="AR128" s="4">
        <v>195</v>
      </c>
      <c r="AS128" s="4" t="s">
        <v>155</v>
      </c>
      <c r="AT128" s="4">
        <v>2</v>
      </c>
      <c r="AU128" s="5">
        <v>0.66129629629629627</v>
      </c>
      <c r="AV128" s="4">
        <v>47.162736000000002</v>
      </c>
      <c r="AW128" s="4">
        <v>-88.491996999999998</v>
      </c>
      <c r="AX128" s="4">
        <v>317.5</v>
      </c>
      <c r="AY128" s="4">
        <v>38.1</v>
      </c>
      <c r="AZ128" s="4">
        <v>12</v>
      </c>
      <c r="BA128" s="4">
        <v>9</v>
      </c>
      <c r="BB128" s="4" t="s">
        <v>453</v>
      </c>
      <c r="BC128" s="4">
        <v>1.988</v>
      </c>
      <c r="BD128" s="4">
        <v>1</v>
      </c>
      <c r="BE128" s="4">
        <v>2.9807999999999999</v>
      </c>
      <c r="BF128" s="4">
        <v>14.063000000000001</v>
      </c>
      <c r="BG128" s="4">
        <v>14.08</v>
      </c>
      <c r="BH128" s="4">
        <v>1</v>
      </c>
      <c r="BI128" s="4">
        <v>39.933999999999997</v>
      </c>
      <c r="BJ128" s="4">
        <v>2793.4969999999998</v>
      </c>
      <c r="BK128" s="4">
        <v>133.36600000000001</v>
      </c>
      <c r="BL128" s="4">
        <v>23.472999999999999</v>
      </c>
      <c r="BM128" s="4">
        <v>0</v>
      </c>
      <c r="BN128" s="4">
        <v>23.472999999999999</v>
      </c>
      <c r="BO128" s="4">
        <v>-6.0949999999999998</v>
      </c>
      <c r="BP128" s="4">
        <v>0</v>
      </c>
      <c r="BQ128" s="4">
        <v>-6.0949999999999998</v>
      </c>
      <c r="BR128" s="4">
        <v>9.8026999999999997</v>
      </c>
      <c r="BU128" s="4">
        <v>3.6640000000000001</v>
      </c>
      <c r="BW128" s="4">
        <v>0</v>
      </c>
      <c r="BX128" s="4">
        <v>0.44099699999999997</v>
      </c>
      <c r="BY128" s="4">
        <v>-5</v>
      </c>
      <c r="BZ128" s="4">
        <v>0.61577400000000004</v>
      </c>
      <c r="CA128" s="4">
        <v>10.776864</v>
      </c>
      <c r="CB128" s="4">
        <v>12.438635</v>
      </c>
      <c r="CC128" s="4">
        <f t="shared" si="14"/>
        <v>2.8472474688</v>
      </c>
      <c r="CE128" s="4">
        <f t="shared" si="15"/>
        <v>22488.537528295772</v>
      </c>
      <c r="CF128" s="4">
        <f t="shared" si="16"/>
        <v>1073.6386314353281</v>
      </c>
      <c r="CG128" s="4">
        <f t="shared" si="17"/>
        <v>-49.066684601760002</v>
      </c>
      <c r="CH128" s="4">
        <f t="shared" si="18"/>
        <v>78.914846455401587</v>
      </c>
    </row>
    <row r="129" spans="1:86">
      <c r="A129" s="2">
        <v>42439</v>
      </c>
      <c r="B129" s="32">
        <v>0.45339800925925927</v>
      </c>
      <c r="C129" s="4">
        <v>13.766999999999999</v>
      </c>
      <c r="D129" s="4">
        <v>1.1341000000000001</v>
      </c>
      <c r="E129" s="4" t="s">
        <v>155</v>
      </c>
      <c r="F129" s="4">
        <v>11341.491002999999</v>
      </c>
      <c r="G129" s="4">
        <v>940.1</v>
      </c>
      <c r="H129" s="4">
        <v>-12.6</v>
      </c>
      <c r="I129" s="4">
        <v>999.2</v>
      </c>
      <c r="K129" s="4">
        <v>0</v>
      </c>
      <c r="L129" s="4">
        <v>88</v>
      </c>
      <c r="M129" s="4">
        <v>0.71440000000000003</v>
      </c>
      <c r="N129" s="4">
        <v>9.8359000000000005</v>
      </c>
      <c r="O129" s="4">
        <v>0.81030000000000002</v>
      </c>
      <c r="P129" s="4">
        <v>671.62030000000004</v>
      </c>
      <c r="Q129" s="4">
        <v>0</v>
      </c>
      <c r="R129" s="4">
        <v>671.6</v>
      </c>
      <c r="S129" s="4">
        <v>-174.40180000000001</v>
      </c>
      <c r="T129" s="4">
        <v>0</v>
      </c>
      <c r="U129" s="4">
        <v>-174.4</v>
      </c>
      <c r="V129" s="4">
        <v>999.1979</v>
      </c>
      <c r="Y129" s="4">
        <v>62.942</v>
      </c>
      <c r="Z129" s="4">
        <v>0</v>
      </c>
      <c r="AA129" s="4">
        <v>0</v>
      </c>
      <c r="AB129" s="4" t="s">
        <v>384</v>
      </c>
      <c r="AC129" s="4">
        <v>0</v>
      </c>
      <c r="AD129" s="4">
        <v>11.8</v>
      </c>
      <c r="AE129" s="4">
        <v>848</v>
      </c>
      <c r="AF129" s="4">
        <v>870</v>
      </c>
      <c r="AG129" s="4">
        <v>829</v>
      </c>
      <c r="AH129" s="4">
        <v>100</v>
      </c>
      <c r="AI129" s="4">
        <v>1107.1300000000001</v>
      </c>
      <c r="AJ129" s="4">
        <v>25.43</v>
      </c>
      <c r="AK129" s="4">
        <v>983</v>
      </c>
      <c r="AL129" s="4">
        <v>60</v>
      </c>
      <c r="AM129" s="4">
        <v>0</v>
      </c>
      <c r="AN129" s="4">
        <v>22</v>
      </c>
      <c r="AO129" s="4">
        <v>190</v>
      </c>
      <c r="AP129" s="4">
        <v>189</v>
      </c>
      <c r="AQ129" s="4">
        <v>1.2</v>
      </c>
      <c r="AR129" s="4">
        <v>195</v>
      </c>
      <c r="AS129" s="4" t="s">
        <v>155</v>
      </c>
      <c r="AT129" s="4">
        <v>2</v>
      </c>
      <c r="AU129" s="5">
        <v>0.66130787037037042</v>
      </c>
      <c r="AV129" s="4">
        <v>47.162581000000003</v>
      </c>
      <c r="AW129" s="4">
        <v>-88.491973999999999</v>
      </c>
      <c r="AX129" s="4">
        <v>317.5</v>
      </c>
      <c r="AY129" s="4">
        <v>39.5</v>
      </c>
      <c r="AZ129" s="4">
        <v>12</v>
      </c>
      <c r="BA129" s="4">
        <v>9</v>
      </c>
      <c r="BB129" s="4" t="s">
        <v>453</v>
      </c>
      <c r="BC129" s="4">
        <v>1.0072000000000001</v>
      </c>
      <c r="BD129" s="4">
        <v>1</v>
      </c>
      <c r="BE129" s="4">
        <v>1.4059999999999999</v>
      </c>
      <c r="BF129" s="4">
        <v>14.063000000000001</v>
      </c>
      <c r="BG129" s="4">
        <v>14.07</v>
      </c>
      <c r="BH129" s="4">
        <v>1</v>
      </c>
      <c r="BI129" s="4">
        <v>39.969000000000001</v>
      </c>
      <c r="BJ129" s="4">
        <v>2775.81</v>
      </c>
      <c r="BK129" s="4">
        <v>145.54300000000001</v>
      </c>
      <c r="BL129" s="4">
        <v>19.849</v>
      </c>
      <c r="BM129" s="4">
        <v>0</v>
      </c>
      <c r="BN129" s="4">
        <v>19.849</v>
      </c>
      <c r="BO129" s="4">
        <v>-5.1539999999999999</v>
      </c>
      <c r="BP129" s="4">
        <v>0</v>
      </c>
      <c r="BQ129" s="4">
        <v>-5.1539999999999999</v>
      </c>
      <c r="BR129" s="4">
        <v>9.3245000000000005</v>
      </c>
      <c r="BU129" s="4">
        <v>3.524</v>
      </c>
      <c r="BW129" s="4">
        <v>0</v>
      </c>
      <c r="BX129" s="4">
        <v>0.45106800000000002</v>
      </c>
      <c r="BY129" s="4">
        <v>-5</v>
      </c>
      <c r="BZ129" s="4">
        <v>0.61561299999999997</v>
      </c>
      <c r="CA129" s="4">
        <v>11.022975000000001</v>
      </c>
      <c r="CB129" s="4">
        <v>12.435383</v>
      </c>
      <c r="CC129" s="4">
        <f t="shared" si="14"/>
        <v>2.9122699949999999</v>
      </c>
      <c r="CE129" s="4">
        <f t="shared" si="15"/>
        <v>22856.470123358253</v>
      </c>
      <c r="CF129" s="4">
        <f t="shared" si="16"/>
        <v>1198.4246872674751</v>
      </c>
      <c r="CG129" s="4">
        <f t="shared" si="17"/>
        <v>-42.438872623050003</v>
      </c>
      <c r="CH129" s="4">
        <f t="shared" si="18"/>
        <v>76.779446599462517</v>
      </c>
    </row>
    <row r="130" spans="1:86">
      <c r="A130" s="2">
        <v>42439</v>
      </c>
      <c r="B130" s="32">
        <v>0.45340958333333337</v>
      </c>
      <c r="C130" s="4">
        <v>13.739000000000001</v>
      </c>
      <c r="D130" s="4">
        <v>1.2038</v>
      </c>
      <c r="E130" s="4" t="s">
        <v>155</v>
      </c>
      <c r="F130" s="4">
        <v>12037.590564</v>
      </c>
      <c r="G130" s="4">
        <v>851.8</v>
      </c>
      <c r="H130" s="4">
        <v>-11.7</v>
      </c>
      <c r="I130" s="4">
        <v>1113.9000000000001</v>
      </c>
      <c r="K130" s="4">
        <v>0</v>
      </c>
      <c r="L130" s="4">
        <v>88</v>
      </c>
      <c r="M130" s="4">
        <v>0.71399999999999997</v>
      </c>
      <c r="N130" s="4">
        <v>9.8101000000000003</v>
      </c>
      <c r="O130" s="4">
        <v>0.85950000000000004</v>
      </c>
      <c r="P130" s="4">
        <v>608.22230000000002</v>
      </c>
      <c r="Q130" s="4">
        <v>0</v>
      </c>
      <c r="R130" s="4">
        <v>608.20000000000005</v>
      </c>
      <c r="S130" s="4">
        <v>-157.93899999999999</v>
      </c>
      <c r="T130" s="4">
        <v>0</v>
      </c>
      <c r="U130" s="4">
        <v>-157.9</v>
      </c>
      <c r="V130" s="4">
        <v>1113.9123999999999</v>
      </c>
      <c r="Y130" s="4">
        <v>62.654000000000003</v>
      </c>
      <c r="Z130" s="4">
        <v>0</v>
      </c>
      <c r="AA130" s="4">
        <v>0</v>
      </c>
      <c r="AB130" s="4" t="s">
        <v>384</v>
      </c>
      <c r="AC130" s="4">
        <v>0</v>
      </c>
      <c r="AD130" s="4">
        <v>11.9</v>
      </c>
      <c r="AE130" s="4">
        <v>848</v>
      </c>
      <c r="AF130" s="4">
        <v>871</v>
      </c>
      <c r="AG130" s="4">
        <v>829</v>
      </c>
      <c r="AH130" s="4">
        <v>100</v>
      </c>
      <c r="AI130" s="4">
        <v>1107.1300000000001</v>
      </c>
      <c r="AJ130" s="4">
        <v>25.43</v>
      </c>
      <c r="AK130" s="4">
        <v>983</v>
      </c>
      <c r="AL130" s="4">
        <v>60</v>
      </c>
      <c r="AM130" s="4">
        <v>0</v>
      </c>
      <c r="AN130" s="4">
        <v>22</v>
      </c>
      <c r="AO130" s="4">
        <v>190</v>
      </c>
      <c r="AP130" s="4">
        <v>188.4</v>
      </c>
      <c r="AQ130" s="4">
        <v>1.1000000000000001</v>
      </c>
      <c r="AR130" s="4">
        <v>195</v>
      </c>
      <c r="AS130" s="4" t="s">
        <v>155</v>
      </c>
      <c r="AT130" s="4">
        <v>2</v>
      </c>
      <c r="AU130" s="5">
        <v>0.66131944444444446</v>
      </c>
      <c r="AV130" s="4">
        <v>47.162416</v>
      </c>
      <c r="AW130" s="4">
        <v>-88.491913999999994</v>
      </c>
      <c r="AX130" s="4">
        <v>318</v>
      </c>
      <c r="AY130" s="4">
        <v>39.5</v>
      </c>
      <c r="AZ130" s="4">
        <v>12</v>
      </c>
      <c r="BA130" s="4">
        <v>9</v>
      </c>
      <c r="BB130" s="4" t="s">
        <v>453</v>
      </c>
      <c r="BC130" s="4">
        <v>1.6059939999999999</v>
      </c>
      <c r="BD130" s="4">
        <v>1.008392</v>
      </c>
      <c r="BE130" s="4">
        <v>1.9095899999999999</v>
      </c>
      <c r="BF130" s="4">
        <v>14.063000000000001</v>
      </c>
      <c r="BG130" s="4">
        <v>14.01</v>
      </c>
      <c r="BH130" s="4">
        <v>1</v>
      </c>
      <c r="BI130" s="4">
        <v>40.051000000000002</v>
      </c>
      <c r="BJ130" s="4">
        <v>2759.538</v>
      </c>
      <c r="BK130" s="4">
        <v>153.88399999999999</v>
      </c>
      <c r="BL130" s="4">
        <v>17.917000000000002</v>
      </c>
      <c r="BM130" s="4">
        <v>0</v>
      </c>
      <c r="BN130" s="4">
        <v>17.917000000000002</v>
      </c>
      <c r="BO130" s="4">
        <v>-4.6529999999999996</v>
      </c>
      <c r="BP130" s="4">
        <v>0</v>
      </c>
      <c r="BQ130" s="4">
        <v>-4.6529999999999996</v>
      </c>
      <c r="BR130" s="4">
        <v>10.3612</v>
      </c>
      <c r="BU130" s="4">
        <v>3.4969999999999999</v>
      </c>
      <c r="BW130" s="4">
        <v>0</v>
      </c>
      <c r="BX130" s="4">
        <v>0.49932799999999999</v>
      </c>
      <c r="BY130" s="4">
        <v>-5</v>
      </c>
      <c r="BZ130" s="4">
        <v>0.61661299999999997</v>
      </c>
      <c r="CA130" s="4">
        <v>12.202329000000001</v>
      </c>
      <c r="CB130" s="4">
        <v>12.455583000000001</v>
      </c>
      <c r="CC130" s="4">
        <f t="shared" si="14"/>
        <v>3.2238553217999999</v>
      </c>
      <c r="CE130" s="4">
        <f t="shared" si="15"/>
        <v>25153.574551309495</v>
      </c>
      <c r="CF130" s="4">
        <f t="shared" si="16"/>
        <v>1402.6741672894921</v>
      </c>
      <c r="CG130" s="4">
        <f t="shared" si="17"/>
        <v>-42.412745317239001</v>
      </c>
      <c r="CH130" s="4">
        <f t="shared" si="18"/>
        <v>94.4437861123956</v>
      </c>
    </row>
    <row r="131" spans="1:86">
      <c r="A131" s="2">
        <v>42439</v>
      </c>
      <c r="B131" s="32">
        <v>0.4534211574074074</v>
      </c>
      <c r="C131" s="4">
        <v>13.94</v>
      </c>
      <c r="D131" s="4">
        <v>0.93620000000000003</v>
      </c>
      <c r="E131" s="4" t="s">
        <v>155</v>
      </c>
      <c r="F131" s="4">
        <v>9362.3756020000001</v>
      </c>
      <c r="G131" s="4">
        <v>860.4</v>
      </c>
      <c r="H131" s="4">
        <v>-10.6</v>
      </c>
      <c r="I131" s="4">
        <v>1057.4000000000001</v>
      </c>
      <c r="K131" s="4">
        <v>0</v>
      </c>
      <c r="L131" s="4">
        <v>85</v>
      </c>
      <c r="M131" s="4">
        <v>0.71460000000000001</v>
      </c>
      <c r="N131" s="4">
        <v>9.9618000000000002</v>
      </c>
      <c r="O131" s="4">
        <v>0.66900000000000004</v>
      </c>
      <c r="P131" s="4">
        <v>614.86429999999996</v>
      </c>
      <c r="Q131" s="4">
        <v>0</v>
      </c>
      <c r="R131" s="4">
        <v>614.9</v>
      </c>
      <c r="S131" s="4">
        <v>-159.66380000000001</v>
      </c>
      <c r="T131" s="4">
        <v>0</v>
      </c>
      <c r="U131" s="4">
        <v>-159.69999999999999</v>
      </c>
      <c r="V131" s="4">
        <v>1057.4206999999999</v>
      </c>
      <c r="Y131" s="4">
        <v>60.518000000000001</v>
      </c>
      <c r="Z131" s="4">
        <v>0</v>
      </c>
      <c r="AA131" s="4">
        <v>0</v>
      </c>
      <c r="AB131" s="4" t="s">
        <v>384</v>
      </c>
      <c r="AC131" s="4">
        <v>0</v>
      </c>
      <c r="AD131" s="4">
        <v>11.8</v>
      </c>
      <c r="AE131" s="4">
        <v>848</v>
      </c>
      <c r="AF131" s="4">
        <v>870</v>
      </c>
      <c r="AG131" s="4">
        <v>830</v>
      </c>
      <c r="AH131" s="4">
        <v>100</v>
      </c>
      <c r="AI131" s="4">
        <v>1107.1300000000001</v>
      </c>
      <c r="AJ131" s="4">
        <v>25.43</v>
      </c>
      <c r="AK131" s="4">
        <v>983</v>
      </c>
      <c r="AL131" s="4">
        <v>60</v>
      </c>
      <c r="AM131" s="4">
        <v>0</v>
      </c>
      <c r="AN131" s="4">
        <v>22</v>
      </c>
      <c r="AO131" s="4">
        <v>190</v>
      </c>
      <c r="AP131" s="4">
        <v>188</v>
      </c>
      <c r="AQ131" s="4">
        <v>1</v>
      </c>
      <c r="AR131" s="4">
        <v>195</v>
      </c>
      <c r="AS131" s="4" t="s">
        <v>155</v>
      </c>
      <c r="AT131" s="4">
        <v>2</v>
      </c>
      <c r="AU131" s="5">
        <v>0.6613310185185185</v>
      </c>
      <c r="AV131" s="4">
        <v>47.16225</v>
      </c>
      <c r="AW131" s="4">
        <v>-88.491827000000001</v>
      </c>
      <c r="AX131" s="4">
        <v>318</v>
      </c>
      <c r="AY131" s="4">
        <v>43</v>
      </c>
      <c r="AZ131" s="4">
        <v>12</v>
      </c>
      <c r="BA131" s="4">
        <v>9</v>
      </c>
      <c r="BB131" s="4" t="s">
        <v>453</v>
      </c>
      <c r="BC131" s="4">
        <v>2.1022020000000001</v>
      </c>
      <c r="BD131" s="4">
        <v>1.705506</v>
      </c>
      <c r="BE131" s="4">
        <v>2.706607</v>
      </c>
      <c r="BF131" s="4">
        <v>14.063000000000001</v>
      </c>
      <c r="BG131" s="4">
        <v>14.11</v>
      </c>
      <c r="BH131" s="4">
        <v>1</v>
      </c>
      <c r="BI131" s="4">
        <v>39.936999999999998</v>
      </c>
      <c r="BJ131" s="4">
        <v>2813.846</v>
      </c>
      <c r="BK131" s="4">
        <v>120.28</v>
      </c>
      <c r="BL131" s="4">
        <v>18.187999999999999</v>
      </c>
      <c r="BM131" s="4">
        <v>0</v>
      </c>
      <c r="BN131" s="4">
        <v>18.187999999999999</v>
      </c>
      <c r="BO131" s="4">
        <v>-4.7229999999999999</v>
      </c>
      <c r="BP131" s="4">
        <v>0</v>
      </c>
      <c r="BQ131" s="4">
        <v>-4.7229999999999999</v>
      </c>
      <c r="BR131" s="4">
        <v>9.8765999999999998</v>
      </c>
      <c r="BU131" s="4">
        <v>3.3919999999999999</v>
      </c>
      <c r="BW131" s="4">
        <v>0</v>
      </c>
      <c r="BX131" s="4">
        <v>0.47931600000000002</v>
      </c>
      <c r="BY131" s="4">
        <v>-5</v>
      </c>
      <c r="BZ131" s="4">
        <v>0.61454799999999998</v>
      </c>
      <c r="CA131" s="4">
        <v>11.713285000000001</v>
      </c>
      <c r="CB131" s="4">
        <v>12.413869999999999</v>
      </c>
      <c r="CC131" s="4">
        <f t="shared" si="14"/>
        <v>3.094649897</v>
      </c>
      <c r="CE131" s="4">
        <f t="shared" si="15"/>
        <v>24620.656967650171</v>
      </c>
      <c r="CF131" s="4">
        <f t="shared" si="16"/>
        <v>1052.4288180906001</v>
      </c>
      <c r="CG131" s="4">
        <f t="shared" si="17"/>
        <v>-41.325418256085001</v>
      </c>
      <c r="CH131" s="4">
        <f t="shared" si="18"/>
        <v>86.418510681357006</v>
      </c>
    </row>
    <row r="132" spans="1:86">
      <c r="A132" s="2">
        <v>42439</v>
      </c>
      <c r="B132" s="32">
        <v>0.4534327314814815</v>
      </c>
      <c r="C132" s="4">
        <v>14.106999999999999</v>
      </c>
      <c r="D132" s="4">
        <v>0.92010000000000003</v>
      </c>
      <c r="E132" s="4" t="s">
        <v>155</v>
      </c>
      <c r="F132" s="4">
        <v>9201.2213740000007</v>
      </c>
      <c r="G132" s="4">
        <v>861.1</v>
      </c>
      <c r="H132" s="4">
        <v>-10.4</v>
      </c>
      <c r="I132" s="4">
        <v>766.9</v>
      </c>
      <c r="K132" s="4">
        <v>0</v>
      </c>
      <c r="L132" s="4">
        <v>64</v>
      </c>
      <c r="M132" s="4">
        <v>0.71399999999999997</v>
      </c>
      <c r="N132" s="4">
        <v>10.0725</v>
      </c>
      <c r="O132" s="4">
        <v>0.65700000000000003</v>
      </c>
      <c r="P132" s="4">
        <v>614.83230000000003</v>
      </c>
      <c r="Q132" s="4">
        <v>0</v>
      </c>
      <c r="R132" s="4">
        <v>614.79999999999995</v>
      </c>
      <c r="S132" s="4">
        <v>-159.65549999999999</v>
      </c>
      <c r="T132" s="4">
        <v>0</v>
      </c>
      <c r="U132" s="4">
        <v>-159.69999999999999</v>
      </c>
      <c r="V132" s="4">
        <v>766.85379999999998</v>
      </c>
      <c r="Y132" s="4">
        <v>45.542000000000002</v>
      </c>
      <c r="Z132" s="4">
        <v>0</v>
      </c>
      <c r="AA132" s="4">
        <v>0</v>
      </c>
      <c r="AB132" s="4" t="s">
        <v>384</v>
      </c>
      <c r="AC132" s="4">
        <v>0</v>
      </c>
      <c r="AD132" s="4">
        <v>11.8</v>
      </c>
      <c r="AE132" s="4">
        <v>847</v>
      </c>
      <c r="AF132" s="4">
        <v>869</v>
      </c>
      <c r="AG132" s="4">
        <v>830</v>
      </c>
      <c r="AH132" s="4">
        <v>100</v>
      </c>
      <c r="AI132" s="4">
        <v>1107.1300000000001</v>
      </c>
      <c r="AJ132" s="4">
        <v>25.43</v>
      </c>
      <c r="AK132" s="4">
        <v>983</v>
      </c>
      <c r="AL132" s="4">
        <v>60</v>
      </c>
      <c r="AM132" s="4">
        <v>0</v>
      </c>
      <c r="AN132" s="4">
        <v>22</v>
      </c>
      <c r="AO132" s="4">
        <v>190.6</v>
      </c>
      <c r="AP132" s="4">
        <v>188.6</v>
      </c>
      <c r="AQ132" s="4">
        <v>1.1000000000000001</v>
      </c>
      <c r="AR132" s="4">
        <v>195</v>
      </c>
      <c r="AS132" s="4" t="s">
        <v>155</v>
      </c>
      <c r="AT132" s="4">
        <v>2</v>
      </c>
      <c r="AU132" s="5">
        <v>0.66134259259259254</v>
      </c>
      <c r="AV132" s="4">
        <v>47.162075999999999</v>
      </c>
      <c r="AW132" s="4">
        <v>-88.491731000000001</v>
      </c>
      <c r="AX132" s="4">
        <v>317.8</v>
      </c>
      <c r="AY132" s="4">
        <v>44.9</v>
      </c>
      <c r="AZ132" s="4">
        <v>12</v>
      </c>
      <c r="BA132" s="4">
        <v>9</v>
      </c>
      <c r="BB132" s="4" t="s">
        <v>453</v>
      </c>
      <c r="BC132" s="4">
        <v>2.2964000000000002</v>
      </c>
      <c r="BD132" s="4">
        <v>2.1856</v>
      </c>
      <c r="BE132" s="4">
        <v>3.2867999999999999</v>
      </c>
      <c r="BF132" s="4">
        <v>14.063000000000001</v>
      </c>
      <c r="BG132" s="4">
        <v>14.01</v>
      </c>
      <c r="BH132" s="4">
        <v>1</v>
      </c>
      <c r="BI132" s="4">
        <v>40.052</v>
      </c>
      <c r="BJ132" s="4">
        <v>2826.741</v>
      </c>
      <c r="BK132" s="4">
        <v>117.35</v>
      </c>
      <c r="BL132" s="4">
        <v>18.068999999999999</v>
      </c>
      <c r="BM132" s="4">
        <v>0</v>
      </c>
      <c r="BN132" s="4">
        <v>18.068999999999999</v>
      </c>
      <c r="BO132" s="4">
        <v>-4.6920000000000002</v>
      </c>
      <c r="BP132" s="4">
        <v>0</v>
      </c>
      <c r="BQ132" s="4">
        <v>-4.6920000000000002</v>
      </c>
      <c r="BR132" s="4">
        <v>7.1163999999999996</v>
      </c>
      <c r="BU132" s="4">
        <v>2.536</v>
      </c>
      <c r="BW132" s="4">
        <v>0</v>
      </c>
      <c r="BX132" s="4">
        <v>0.41805900000000001</v>
      </c>
      <c r="BY132" s="4">
        <v>-5</v>
      </c>
      <c r="BZ132" s="4">
        <v>0.61483900000000002</v>
      </c>
      <c r="CA132" s="4">
        <v>10.216317</v>
      </c>
      <c r="CB132" s="4">
        <v>12.419748</v>
      </c>
      <c r="CC132" s="4">
        <f t="shared" si="14"/>
        <v>2.6991509514000001</v>
      </c>
      <c r="CE132" s="4">
        <f t="shared" si="15"/>
        <v>21572.52495327406</v>
      </c>
      <c r="CF132" s="4">
        <f t="shared" si="16"/>
        <v>895.56694556264995</v>
      </c>
      <c r="CG132" s="4">
        <f t="shared" si="17"/>
        <v>-35.807414644908</v>
      </c>
      <c r="CH132" s="4">
        <f t="shared" si="18"/>
        <v>54.309438529203597</v>
      </c>
    </row>
    <row r="133" spans="1:86">
      <c r="A133" s="2">
        <v>42439</v>
      </c>
      <c r="B133" s="32">
        <v>0.45344430555555554</v>
      </c>
      <c r="C133" s="4">
        <v>13.673999999999999</v>
      </c>
      <c r="D133" s="4">
        <v>1.4244000000000001</v>
      </c>
      <c r="E133" s="4" t="s">
        <v>155</v>
      </c>
      <c r="F133" s="4">
        <v>14244.271686</v>
      </c>
      <c r="G133" s="4">
        <v>574.4</v>
      </c>
      <c r="H133" s="4">
        <v>-10.4</v>
      </c>
      <c r="I133" s="4">
        <v>458.7</v>
      </c>
      <c r="K133" s="4">
        <v>0</v>
      </c>
      <c r="L133" s="4">
        <v>55</v>
      </c>
      <c r="M133" s="4">
        <v>0.71340000000000003</v>
      </c>
      <c r="N133" s="4">
        <v>9.7544000000000004</v>
      </c>
      <c r="O133" s="4">
        <v>1.0161</v>
      </c>
      <c r="P133" s="4">
        <v>409.7473</v>
      </c>
      <c r="Q133" s="4">
        <v>0</v>
      </c>
      <c r="R133" s="4">
        <v>409.7</v>
      </c>
      <c r="S133" s="4">
        <v>-106.4004</v>
      </c>
      <c r="T133" s="4">
        <v>0</v>
      </c>
      <c r="U133" s="4">
        <v>-106.4</v>
      </c>
      <c r="V133" s="4">
        <v>458.73719999999997</v>
      </c>
      <c r="Y133" s="4">
        <v>38.938000000000002</v>
      </c>
      <c r="Z133" s="4">
        <v>0</v>
      </c>
      <c r="AA133" s="4">
        <v>0</v>
      </c>
      <c r="AB133" s="4" t="s">
        <v>384</v>
      </c>
      <c r="AC133" s="4">
        <v>0</v>
      </c>
      <c r="AD133" s="4">
        <v>11.7</v>
      </c>
      <c r="AE133" s="4">
        <v>846</v>
      </c>
      <c r="AF133" s="4">
        <v>868</v>
      </c>
      <c r="AG133" s="4">
        <v>829</v>
      </c>
      <c r="AH133" s="4">
        <v>100</v>
      </c>
      <c r="AI133" s="4">
        <v>1107.1300000000001</v>
      </c>
      <c r="AJ133" s="4">
        <v>25.43</v>
      </c>
      <c r="AK133" s="4">
        <v>983</v>
      </c>
      <c r="AL133" s="4">
        <v>60</v>
      </c>
      <c r="AM133" s="4">
        <v>0</v>
      </c>
      <c r="AN133" s="4">
        <v>22</v>
      </c>
      <c r="AO133" s="4">
        <v>190.4</v>
      </c>
      <c r="AP133" s="4">
        <v>189</v>
      </c>
      <c r="AQ133" s="4">
        <v>1.1000000000000001</v>
      </c>
      <c r="AR133" s="4">
        <v>195</v>
      </c>
      <c r="AS133" s="4" t="s">
        <v>155</v>
      </c>
      <c r="AT133" s="4">
        <v>2</v>
      </c>
      <c r="AU133" s="5">
        <v>0.66135416666666669</v>
      </c>
      <c r="AV133" s="4">
        <v>47.161895999999999</v>
      </c>
      <c r="AW133" s="4">
        <v>-88.491619</v>
      </c>
      <c r="AX133" s="4">
        <v>317.60000000000002</v>
      </c>
      <c r="AY133" s="4">
        <v>45.7</v>
      </c>
      <c r="AZ133" s="4">
        <v>12</v>
      </c>
      <c r="BA133" s="4">
        <v>9</v>
      </c>
      <c r="BB133" s="4" t="s">
        <v>453</v>
      </c>
      <c r="BC133" s="4">
        <v>1.988</v>
      </c>
      <c r="BD133" s="4">
        <v>1.0012000000000001</v>
      </c>
      <c r="BE133" s="4">
        <v>2.2000000000000002</v>
      </c>
      <c r="BF133" s="4">
        <v>14.063000000000001</v>
      </c>
      <c r="BG133" s="4">
        <v>13.92</v>
      </c>
      <c r="BH133" s="4">
        <v>0.99</v>
      </c>
      <c r="BI133" s="4">
        <v>40.180999999999997</v>
      </c>
      <c r="BJ133" s="4">
        <v>2734.8560000000002</v>
      </c>
      <c r="BK133" s="4">
        <v>181.327</v>
      </c>
      <c r="BL133" s="4">
        <v>12.031000000000001</v>
      </c>
      <c r="BM133" s="4">
        <v>0</v>
      </c>
      <c r="BN133" s="4">
        <v>12.031000000000001</v>
      </c>
      <c r="BO133" s="4">
        <v>-3.1240000000000001</v>
      </c>
      <c r="BP133" s="4">
        <v>0</v>
      </c>
      <c r="BQ133" s="4">
        <v>-3.1240000000000001</v>
      </c>
      <c r="BR133" s="4">
        <v>4.2530000000000001</v>
      </c>
      <c r="BU133" s="4">
        <v>2.1659999999999999</v>
      </c>
      <c r="BW133" s="4">
        <v>0</v>
      </c>
      <c r="BX133" s="4">
        <v>0.33040900000000001</v>
      </c>
      <c r="BY133" s="4">
        <v>-5</v>
      </c>
      <c r="BZ133" s="4">
        <v>0.61293500000000001</v>
      </c>
      <c r="CA133" s="4">
        <v>8.07437</v>
      </c>
      <c r="CB133" s="4">
        <v>12.381287</v>
      </c>
      <c r="CC133" s="4">
        <f t="shared" si="14"/>
        <v>2.1332485540000001</v>
      </c>
      <c r="CE133" s="4">
        <f t="shared" si="15"/>
        <v>16495.432712817841</v>
      </c>
      <c r="CF133" s="4">
        <f t="shared" si="16"/>
        <v>1093.68366287553</v>
      </c>
      <c r="CG133" s="4">
        <f t="shared" si="17"/>
        <v>-18.842575914360001</v>
      </c>
      <c r="CH133" s="4">
        <f t="shared" si="18"/>
        <v>25.65220082067</v>
      </c>
    </row>
    <row r="134" spans="1:86">
      <c r="A134" s="2">
        <v>42439</v>
      </c>
      <c r="B134" s="32">
        <v>0.45345587962962958</v>
      </c>
      <c r="C134" s="4">
        <v>13.65</v>
      </c>
      <c r="D134" s="4">
        <v>2.1556999999999999</v>
      </c>
      <c r="E134" s="4" t="s">
        <v>155</v>
      </c>
      <c r="F134" s="4">
        <v>21556.837607000001</v>
      </c>
      <c r="G134" s="4">
        <v>282.7</v>
      </c>
      <c r="H134" s="4">
        <v>-10.4</v>
      </c>
      <c r="I134" s="4">
        <v>336.7</v>
      </c>
      <c r="K134" s="4">
        <v>0</v>
      </c>
      <c r="L134" s="4">
        <v>50</v>
      </c>
      <c r="M134" s="4">
        <v>0.70860000000000001</v>
      </c>
      <c r="N134" s="4">
        <v>9.673</v>
      </c>
      <c r="O134" s="4">
        <v>1.5276000000000001</v>
      </c>
      <c r="P134" s="4">
        <v>200.31120000000001</v>
      </c>
      <c r="Q134" s="4">
        <v>0</v>
      </c>
      <c r="R134" s="4">
        <v>200.3</v>
      </c>
      <c r="S134" s="4">
        <v>-52.015500000000003</v>
      </c>
      <c r="T134" s="4">
        <v>0</v>
      </c>
      <c r="U134" s="4">
        <v>-52</v>
      </c>
      <c r="V134" s="4">
        <v>336.66770000000002</v>
      </c>
      <c r="Y134" s="4">
        <v>35.201000000000001</v>
      </c>
      <c r="Z134" s="4">
        <v>0</v>
      </c>
      <c r="AA134" s="4">
        <v>0</v>
      </c>
      <c r="AB134" s="4" t="s">
        <v>384</v>
      </c>
      <c r="AC134" s="4">
        <v>0</v>
      </c>
      <c r="AD134" s="4">
        <v>11.8</v>
      </c>
      <c r="AE134" s="4">
        <v>845</v>
      </c>
      <c r="AF134" s="4">
        <v>867</v>
      </c>
      <c r="AG134" s="4">
        <v>828</v>
      </c>
      <c r="AH134" s="4">
        <v>100</v>
      </c>
      <c r="AI134" s="4">
        <v>1107.1300000000001</v>
      </c>
      <c r="AJ134" s="4">
        <v>25.43</v>
      </c>
      <c r="AK134" s="4">
        <v>983</v>
      </c>
      <c r="AL134" s="4">
        <v>60</v>
      </c>
      <c r="AM134" s="4">
        <v>0</v>
      </c>
      <c r="AN134" s="4">
        <v>22</v>
      </c>
      <c r="AO134" s="4">
        <v>190</v>
      </c>
      <c r="AP134" s="4">
        <v>188.4</v>
      </c>
      <c r="AQ134" s="4">
        <v>0.9</v>
      </c>
      <c r="AR134" s="4">
        <v>195</v>
      </c>
      <c r="AS134" s="4" t="s">
        <v>155</v>
      </c>
      <c r="AT134" s="4">
        <v>2</v>
      </c>
      <c r="AU134" s="5">
        <v>0.66137731481481488</v>
      </c>
      <c r="AV134" s="4">
        <v>47.161560999999999</v>
      </c>
      <c r="AW134" s="4">
        <v>-88.491375000000005</v>
      </c>
      <c r="AX134" s="4">
        <v>317.3</v>
      </c>
      <c r="AY134" s="4">
        <v>45.5</v>
      </c>
      <c r="AZ134" s="4">
        <v>12</v>
      </c>
      <c r="BA134" s="4">
        <v>10</v>
      </c>
      <c r="BB134" s="4" t="s">
        <v>453</v>
      </c>
      <c r="BC134" s="4">
        <v>1</v>
      </c>
      <c r="BD134" s="4">
        <v>1.1000000000000001</v>
      </c>
      <c r="BE134" s="4">
        <v>2.1951999999999998</v>
      </c>
      <c r="BF134" s="4">
        <v>14.063000000000001</v>
      </c>
      <c r="BG134" s="4">
        <v>13.26</v>
      </c>
      <c r="BH134" s="4">
        <v>0.94</v>
      </c>
      <c r="BI134" s="4">
        <v>41.113999999999997</v>
      </c>
      <c r="BJ134" s="4">
        <v>2610.8519999999999</v>
      </c>
      <c r="BK134" s="4">
        <v>262.42899999999997</v>
      </c>
      <c r="BL134" s="4">
        <v>5.6619999999999999</v>
      </c>
      <c r="BM134" s="4">
        <v>0</v>
      </c>
      <c r="BN134" s="4">
        <v>5.6619999999999999</v>
      </c>
      <c r="BO134" s="4">
        <v>-1.47</v>
      </c>
      <c r="BP134" s="4">
        <v>0</v>
      </c>
      <c r="BQ134" s="4">
        <v>-1.47</v>
      </c>
      <c r="BR134" s="4">
        <v>3.0047999999999999</v>
      </c>
      <c r="BU134" s="4">
        <v>1.885</v>
      </c>
      <c r="BW134" s="4">
        <v>0</v>
      </c>
      <c r="BX134" s="4">
        <v>0.210536</v>
      </c>
      <c r="BY134" s="4">
        <v>-5</v>
      </c>
      <c r="BZ134" s="4">
        <v>0.61038700000000001</v>
      </c>
      <c r="CA134" s="4">
        <v>5.1449740000000004</v>
      </c>
      <c r="CB134" s="4">
        <v>12.329817</v>
      </c>
      <c r="CC134" s="4">
        <f t="shared" si="14"/>
        <v>1.3593021308</v>
      </c>
      <c r="CE134" s="4">
        <f t="shared" si="15"/>
        <v>10034.275946412456</v>
      </c>
      <c r="CF134" s="4">
        <f t="shared" si="16"/>
        <v>1008.592215238962</v>
      </c>
      <c r="CG134" s="4">
        <f t="shared" si="17"/>
        <v>-5.6496444996600008</v>
      </c>
      <c r="CH134" s="4">
        <f t="shared" si="18"/>
        <v>11.548334552774401</v>
      </c>
    </row>
    <row r="135" spans="1:86">
      <c r="A135" s="2">
        <v>42439</v>
      </c>
      <c r="B135" s="32">
        <v>0.45346745370370373</v>
      </c>
      <c r="C135" s="4">
        <v>13.531000000000001</v>
      </c>
      <c r="D135" s="4">
        <v>1.8138000000000001</v>
      </c>
      <c r="E135" s="4" t="s">
        <v>155</v>
      </c>
      <c r="F135" s="4">
        <v>18138.034188000001</v>
      </c>
      <c r="G135" s="4">
        <v>154.6</v>
      </c>
      <c r="H135" s="4">
        <v>-10.5</v>
      </c>
      <c r="I135" s="4">
        <v>277.60000000000002</v>
      </c>
      <c r="K135" s="4">
        <v>0</v>
      </c>
      <c r="L135" s="4">
        <v>46</v>
      </c>
      <c r="M135" s="4">
        <v>0.7117</v>
      </c>
      <c r="N135" s="4">
        <v>9.6303999999999998</v>
      </c>
      <c r="O135" s="4">
        <v>1.2908999999999999</v>
      </c>
      <c r="P135" s="4">
        <v>110.0334</v>
      </c>
      <c r="Q135" s="4">
        <v>0</v>
      </c>
      <c r="R135" s="4">
        <v>110</v>
      </c>
      <c r="S135" s="4">
        <v>-28.572700000000001</v>
      </c>
      <c r="T135" s="4">
        <v>0</v>
      </c>
      <c r="U135" s="4">
        <v>-28.6</v>
      </c>
      <c r="V135" s="4">
        <v>277.58</v>
      </c>
      <c r="Y135" s="4">
        <v>33.005000000000003</v>
      </c>
      <c r="Z135" s="4">
        <v>0</v>
      </c>
      <c r="AA135" s="4">
        <v>0</v>
      </c>
      <c r="AB135" s="4" t="s">
        <v>384</v>
      </c>
      <c r="AC135" s="4">
        <v>0</v>
      </c>
      <c r="AD135" s="4">
        <v>11.8</v>
      </c>
      <c r="AE135" s="4">
        <v>844</v>
      </c>
      <c r="AF135" s="4">
        <v>867</v>
      </c>
      <c r="AG135" s="4">
        <v>829</v>
      </c>
      <c r="AH135" s="4">
        <v>100</v>
      </c>
      <c r="AI135" s="4">
        <v>1107.1300000000001</v>
      </c>
      <c r="AJ135" s="4">
        <v>25.43</v>
      </c>
      <c r="AK135" s="4">
        <v>983</v>
      </c>
      <c r="AL135" s="4">
        <v>60</v>
      </c>
      <c r="AM135" s="4">
        <v>0</v>
      </c>
      <c r="AN135" s="4">
        <v>22</v>
      </c>
      <c r="AO135" s="4">
        <v>190</v>
      </c>
      <c r="AP135" s="4">
        <v>188.6</v>
      </c>
      <c r="AQ135" s="4">
        <v>1.1000000000000001</v>
      </c>
      <c r="AR135" s="4">
        <v>195</v>
      </c>
      <c r="AS135" s="4" t="s">
        <v>155</v>
      </c>
      <c r="AT135" s="4">
        <v>2</v>
      </c>
      <c r="AU135" s="5">
        <v>0.66138888888888892</v>
      </c>
      <c r="AV135" s="4">
        <v>47.16142</v>
      </c>
      <c r="AW135" s="4">
        <v>-88.491225</v>
      </c>
      <c r="AX135" s="4">
        <v>317.10000000000002</v>
      </c>
      <c r="AY135" s="4">
        <v>43.2</v>
      </c>
      <c r="AZ135" s="4">
        <v>12</v>
      </c>
      <c r="BA135" s="4">
        <v>11</v>
      </c>
      <c r="BB135" s="4" t="s">
        <v>442</v>
      </c>
      <c r="BC135" s="4">
        <v>0.99880000000000002</v>
      </c>
      <c r="BD135" s="4">
        <v>1.1012</v>
      </c>
      <c r="BE135" s="4">
        <v>1.7988</v>
      </c>
      <c r="BF135" s="4">
        <v>14.063000000000001</v>
      </c>
      <c r="BG135" s="4">
        <v>13.68</v>
      </c>
      <c r="BH135" s="4">
        <v>0.97</v>
      </c>
      <c r="BI135" s="4">
        <v>40.502000000000002</v>
      </c>
      <c r="BJ135" s="4">
        <v>2667.261</v>
      </c>
      <c r="BK135" s="4">
        <v>227.565</v>
      </c>
      <c r="BL135" s="4">
        <v>3.1909999999999998</v>
      </c>
      <c r="BM135" s="4">
        <v>0</v>
      </c>
      <c r="BN135" s="4">
        <v>3.1909999999999998</v>
      </c>
      <c r="BO135" s="4">
        <v>-0.82899999999999996</v>
      </c>
      <c r="BP135" s="4">
        <v>0</v>
      </c>
      <c r="BQ135" s="4">
        <v>-0.82899999999999996</v>
      </c>
      <c r="BR135" s="4">
        <v>2.5421999999999998</v>
      </c>
      <c r="BU135" s="4">
        <v>1.8140000000000001</v>
      </c>
      <c r="BW135" s="4">
        <v>0</v>
      </c>
      <c r="BX135" s="4">
        <v>0.17263500000000001</v>
      </c>
      <c r="BY135" s="4">
        <v>-5</v>
      </c>
      <c r="BZ135" s="4">
        <v>0.61</v>
      </c>
      <c r="CA135" s="4">
        <v>4.2187770000000002</v>
      </c>
      <c r="CB135" s="4">
        <v>12.321999999999999</v>
      </c>
      <c r="CC135" s="4">
        <f t="shared" si="14"/>
        <v>1.1146008834000001</v>
      </c>
      <c r="CE135" s="4">
        <f t="shared" si="15"/>
        <v>8405.6767817683594</v>
      </c>
      <c r="CF135" s="4">
        <f t="shared" si="16"/>
        <v>717.15435303973504</v>
      </c>
      <c r="CG135" s="4">
        <f t="shared" si="17"/>
        <v>-2.6125325013509997</v>
      </c>
      <c r="CH135" s="4">
        <f t="shared" si="18"/>
        <v>8.0115562423818005</v>
      </c>
    </row>
    <row r="136" spans="1:86">
      <c r="A136" s="2">
        <v>42439</v>
      </c>
      <c r="B136" s="32">
        <v>0.45347902777777777</v>
      </c>
      <c r="C136" s="4">
        <v>13.343</v>
      </c>
      <c r="D136" s="4">
        <v>2.8597000000000001</v>
      </c>
      <c r="E136" s="4" t="s">
        <v>155</v>
      </c>
      <c r="F136" s="4">
        <v>28597.212837999999</v>
      </c>
      <c r="G136" s="4">
        <v>65.400000000000006</v>
      </c>
      <c r="H136" s="4">
        <v>-10.7</v>
      </c>
      <c r="I136" s="4">
        <v>352.5</v>
      </c>
      <c r="K136" s="4">
        <v>0</v>
      </c>
      <c r="L136" s="4">
        <v>46</v>
      </c>
      <c r="M136" s="4">
        <v>0.70569999999999999</v>
      </c>
      <c r="N136" s="4">
        <v>9.4162999999999997</v>
      </c>
      <c r="O136" s="4">
        <v>2.0182000000000002</v>
      </c>
      <c r="P136" s="4">
        <v>46.184100000000001</v>
      </c>
      <c r="Q136" s="4">
        <v>0</v>
      </c>
      <c r="R136" s="4">
        <v>46.2</v>
      </c>
      <c r="S136" s="4">
        <v>-11.992800000000001</v>
      </c>
      <c r="T136" s="4">
        <v>0</v>
      </c>
      <c r="U136" s="4">
        <v>-12</v>
      </c>
      <c r="V136" s="4">
        <v>352.5369</v>
      </c>
      <c r="Y136" s="4">
        <v>32.509</v>
      </c>
      <c r="Z136" s="4">
        <v>0</v>
      </c>
      <c r="AA136" s="4">
        <v>0</v>
      </c>
      <c r="AB136" s="4" t="s">
        <v>384</v>
      </c>
      <c r="AC136" s="4">
        <v>0</v>
      </c>
      <c r="AD136" s="4">
        <v>11.7</v>
      </c>
      <c r="AE136" s="4">
        <v>845</v>
      </c>
      <c r="AF136" s="4">
        <v>867</v>
      </c>
      <c r="AG136" s="4">
        <v>830</v>
      </c>
      <c r="AH136" s="4">
        <v>100</v>
      </c>
      <c r="AI136" s="4">
        <v>1107.1300000000001</v>
      </c>
      <c r="AJ136" s="4">
        <v>25.43</v>
      </c>
      <c r="AK136" s="4">
        <v>983</v>
      </c>
      <c r="AL136" s="4">
        <v>60</v>
      </c>
      <c r="AM136" s="4">
        <v>0</v>
      </c>
      <c r="AN136" s="4">
        <v>22</v>
      </c>
      <c r="AO136" s="4">
        <v>190</v>
      </c>
      <c r="AP136" s="4">
        <v>189</v>
      </c>
      <c r="AQ136" s="4">
        <v>1</v>
      </c>
      <c r="AR136" s="4">
        <v>195</v>
      </c>
      <c r="AS136" s="4" t="s">
        <v>155</v>
      </c>
      <c r="AT136" s="4">
        <v>2</v>
      </c>
      <c r="AU136" s="5">
        <v>0.66138888888888892</v>
      </c>
      <c r="AV136" s="4">
        <v>47.161417999999998</v>
      </c>
      <c r="AW136" s="4">
        <v>-88.491223000000005</v>
      </c>
      <c r="AX136" s="4">
        <v>317.10000000000002</v>
      </c>
      <c r="AY136" s="4">
        <v>40.700000000000003</v>
      </c>
      <c r="AZ136" s="4">
        <v>12</v>
      </c>
      <c r="BA136" s="4">
        <v>11</v>
      </c>
      <c r="BB136" s="4" t="s">
        <v>437</v>
      </c>
      <c r="BC136" s="4">
        <v>0.90359999999999996</v>
      </c>
      <c r="BD136" s="4">
        <v>1.1976</v>
      </c>
      <c r="BE136" s="4">
        <v>1.7036</v>
      </c>
      <c r="BF136" s="4">
        <v>14.063000000000001</v>
      </c>
      <c r="BG136" s="4">
        <v>12.87</v>
      </c>
      <c r="BH136" s="4">
        <v>0.91</v>
      </c>
      <c r="BI136" s="4">
        <v>41.697000000000003</v>
      </c>
      <c r="BJ136" s="4">
        <v>2489.23</v>
      </c>
      <c r="BK136" s="4">
        <v>339.56400000000002</v>
      </c>
      <c r="BL136" s="4">
        <v>1.2789999999999999</v>
      </c>
      <c r="BM136" s="4">
        <v>0</v>
      </c>
      <c r="BN136" s="4">
        <v>1.2789999999999999</v>
      </c>
      <c r="BO136" s="4">
        <v>-0.33200000000000002</v>
      </c>
      <c r="BP136" s="4">
        <v>0</v>
      </c>
      <c r="BQ136" s="4">
        <v>-0.33200000000000002</v>
      </c>
      <c r="BR136" s="4">
        <v>3.0817000000000001</v>
      </c>
      <c r="BU136" s="4">
        <v>1.7050000000000001</v>
      </c>
      <c r="BW136" s="4">
        <v>0</v>
      </c>
      <c r="BX136" s="4">
        <v>0.197766</v>
      </c>
      <c r="BY136" s="4">
        <v>-5</v>
      </c>
      <c r="BZ136" s="4">
        <v>0.60938700000000001</v>
      </c>
      <c r="CA136" s="4">
        <v>4.8329009999999997</v>
      </c>
      <c r="CB136" s="4">
        <v>12.309625</v>
      </c>
      <c r="CC136" s="4">
        <f t="shared" si="14"/>
        <v>1.2768524441999998</v>
      </c>
      <c r="CE136" s="4">
        <f t="shared" si="15"/>
        <v>8986.5610107038101</v>
      </c>
      <c r="CF136" s="4">
        <f t="shared" si="16"/>
        <v>1225.8861587875078</v>
      </c>
      <c r="CG136" s="4">
        <f t="shared" si="17"/>
        <v>-1.1985787796039999</v>
      </c>
      <c r="CH136" s="4">
        <f t="shared" si="18"/>
        <v>11.125482605739899</v>
      </c>
    </row>
    <row r="137" spans="1:86">
      <c r="A137" s="2">
        <v>42439</v>
      </c>
      <c r="B137" s="32">
        <v>0.45349060185185186</v>
      </c>
      <c r="C137" s="4">
        <v>13.382999999999999</v>
      </c>
      <c r="D137" s="4">
        <v>2.1547999999999998</v>
      </c>
      <c r="E137" s="4" t="s">
        <v>155</v>
      </c>
      <c r="F137" s="4">
        <v>21548.467095</v>
      </c>
      <c r="G137" s="4">
        <v>39.4</v>
      </c>
      <c r="H137" s="4">
        <v>-10.7</v>
      </c>
      <c r="I137" s="4">
        <v>332.7</v>
      </c>
      <c r="K137" s="4">
        <v>0</v>
      </c>
      <c r="L137" s="4">
        <v>44</v>
      </c>
      <c r="M137" s="4">
        <v>0.71020000000000005</v>
      </c>
      <c r="N137" s="4">
        <v>9.5046999999999997</v>
      </c>
      <c r="O137" s="4">
        <v>1.5304</v>
      </c>
      <c r="P137" s="4">
        <v>27.9633</v>
      </c>
      <c r="Q137" s="4">
        <v>0</v>
      </c>
      <c r="R137" s="4">
        <v>28</v>
      </c>
      <c r="S137" s="4">
        <v>-7.2613000000000003</v>
      </c>
      <c r="T137" s="4">
        <v>0</v>
      </c>
      <c r="U137" s="4">
        <v>-7.3</v>
      </c>
      <c r="V137" s="4">
        <v>332.70490000000001</v>
      </c>
      <c r="Y137" s="4">
        <v>31.300999999999998</v>
      </c>
      <c r="Z137" s="4">
        <v>0</v>
      </c>
      <c r="AA137" s="4">
        <v>0</v>
      </c>
      <c r="AB137" s="4" t="s">
        <v>384</v>
      </c>
      <c r="AC137" s="4">
        <v>0</v>
      </c>
      <c r="AD137" s="4">
        <v>11.8</v>
      </c>
      <c r="AE137" s="4">
        <v>845</v>
      </c>
      <c r="AF137" s="4">
        <v>868</v>
      </c>
      <c r="AG137" s="4">
        <v>829</v>
      </c>
      <c r="AH137" s="4">
        <v>100</v>
      </c>
      <c r="AI137" s="4">
        <v>1107.1300000000001</v>
      </c>
      <c r="AJ137" s="4">
        <v>25.43</v>
      </c>
      <c r="AK137" s="4">
        <v>983</v>
      </c>
      <c r="AL137" s="4">
        <v>60</v>
      </c>
      <c r="AM137" s="4">
        <v>0</v>
      </c>
      <c r="AN137" s="4">
        <v>22</v>
      </c>
      <c r="AO137" s="4">
        <v>190</v>
      </c>
      <c r="AP137" s="4">
        <v>189.6</v>
      </c>
      <c r="AQ137" s="4">
        <v>1</v>
      </c>
      <c r="AR137" s="4">
        <v>195</v>
      </c>
      <c r="AS137" s="4" t="s">
        <v>155</v>
      </c>
      <c r="AT137" s="4">
        <v>2</v>
      </c>
      <c r="AU137" s="5">
        <v>0.66140046296296295</v>
      </c>
      <c r="AV137" s="4">
        <v>47.161292000000003</v>
      </c>
      <c r="AW137" s="4">
        <v>-88.491083000000003</v>
      </c>
      <c r="AX137" s="4">
        <v>317.2</v>
      </c>
      <c r="AY137" s="4">
        <v>38.200000000000003</v>
      </c>
      <c r="AZ137" s="4">
        <v>12</v>
      </c>
      <c r="BA137" s="4">
        <v>11</v>
      </c>
      <c r="BB137" s="4" t="s">
        <v>437</v>
      </c>
      <c r="BC137" s="4">
        <v>1.2048000000000001</v>
      </c>
      <c r="BD137" s="4">
        <v>1</v>
      </c>
      <c r="BE137" s="4">
        <v>2.0024000000000002</v>
      </c>
      <c r="BF137" s="4">
        <v>14.063000000000001</v>
      </c>
      <c r="BG137" s="4">
        <v>13.47</v>
      </c>
      <c r="BH137" s="4">
        <v>0.96</v>
      </c>
      <c r="BI137" s="4">
        <v>40.807000000000002</v>
      </c>
      <c r="BJ137" s="4">
        <v>2604.0010000000002</v>
      </c>
      <c r="BK137" s="4">
        <v>266.85300000000001</v>
      </c>
      <c r="BL137" s="4">
        <v>0.80200000000000005</v>
      </c>
      <c r="BM137" s="4">
        <v>0</v>
      </c>
      <c r="BN137" s="4">
        <v>0.80200000000000005</v>
      </c>
      <c r="BO137" s="4">
        <v>-0.20799999999999999</v>
      </c>
      <c r="BP137" s="4">
        <v>0</v>
      </c>
      <c r="BQ137" s="4">
        <v>-0.20799999999999999</v>
      </c>
      <c r="BR137" s="4">
        <v>3.0141</v>
      </c>
      <c r="BU137" s="4">
        <v>1.7010000000000001</v>
      </c>
      <c r="BW137" s="4">
        <v>0</v>
      </c>
      <c r="BX137" s="4">
        <v>0.161186</v>
      </c>
      <c r="BY137" s="4">
        <v>-5</v>
      </c>
      <c r="BZ137" s="4">
        <v>0.61022600000000005</v>
      </c>
      <c r="CA137" s="4">
        <v>3.9389829999999999</v>
      </c>
      <c r="CB137" s="4">
        <v>12.326565</v>
      </c>
      <c r="CC137" s="4">
        <f t="shared" si="14"/>
        <v>1.0406793085999999</v>
      </c>
      <c r="CE137" s="4">
        <f t="shared" si="15"/>
        <v>7662.065406224302</v>
      </c>
      <c r="CF137" s="4">
        <f t="shared" si="16"/>
        <v>785.19368458275289</v>
      </c>
      <c r="CG137" s="4">
        <f t="shared" si="17"/>
        <v>-0.61202342260799991</v>
      </c>
      <c r="CH137" s="4">
        <f t="shared" si="18"/>
        <v>8.8687490292440998</v>
      </c>
    </row>
    <row r="138" spans="1:86">
      <c r="A138" s="2">
        <v>42439</v>
      </c>
      <c r="B138" s="32">
        <v>0.4535021759259259</v>
      </c>
      <c r="C138" s="4">
        <v>13.929</v>
      </c>
      <c r="D138" s="4">
        <v>1.0692999999999999</v>
      </c>
      <c r="E138" s="4" t="s">
        <v>155</v>
      </c>
      <c r="F138" s="4">
        <v>10693.416955000001</v>
      </c>
      <c r="G138" s="4">
        <v>36.6</v>
      </c>
      <c r="H138" s="4">
        <v>-10.7</v>
      </c>
      <c r="I138" s="4">
        <v>226.4</v>
      </c>
      <c r="K138" s="4">
        <v>0</v>
      </c>
      <c r="L138" s="4">
        <v>41</v>
      </c>
      <c r="M138" s="4">
        <v>0.71419999999999995</v>
      </c>
      <c r="N138" s="4">
        <v>9.9487000000000005</v>
      </c>
      <c r="O138" s="4">
        <v>0.76380000000000003</v>
      </c>
      <c r="P138" s="4">
        <v>26.144600000000001</v>
      </c>
      <c r="Q138" s="4">
        <v>0</v>
      </c>
      <c r="R138" s="4">
        <v>26.1</v>
      </c>
      <c r="S138" s="4">
        <v>-6.7891000000000004</v>
      </c>
      <c r="T138" s="4">
        <v>0</v>
      </c>
      <c r="U138" s="4">
        <v>-6.8</v>
      </c>
      <c r="V138" s="4">
        <v>226.3997</v>
      </c>
      <c r="Y138" s="4">
        <v>28.992000000000001</v>
      </c>
      <c r="Z138" s="4">
        <v>0</v>
      </c>
      <c r="AA138" s="4">
        <v>0</v>
      </c>
      <c r="AB138" s="4" t="s">
        <v>384</v>
      </c>
      <c r="AC138" s="4">
        <v>0</v>
      </c>
      <c r="AD138" s="4">
        <v>11.8</v>
      </c>
      <c r="AE138" s="4">
        <v>845</v>
      </c>
      <c r="AF138" s="4">
        <v>868</v>
      </c>
      <c r="AG138" s="4">
        <v>829</v>
      </c>
      <c r="AH138" s="4">
        <v>100</v>
      </c>
      <c r="AI138" s="4">
        <v>1107.1300000000001</v>
      </c>
      <c r="AJ138" s="4">
        <v>25.43</v>
      </c>
      <c r="AK138" s="4">
        <v>983</v>
      </c>
      <c r="AL138" s="4">
        <v>60</v>
      </c>
      <c r="AM138" s="4">
        <v>0</v>
      </c>
      <c r="AN138" s="4">
        <v>22</v>
      </c>
      <c r="AO138" s="4">
        <v>190</v>
      </c>
      <c r="AP138" s="4">
        <v>189.4</v>
      </c>
      <c r="AQ138" s="4">
        <v>0.8</v>
      </c>
      <c r="AR138" s="4">
        <v>195</v>
      </c>
      <c r="AS138" s="4" t="s">
        <v>155</v>
      </c>
      <c r="AT138" s="4">
        <v>2</v>
      </c>
      <c r="AU138" s="5">
        <v>0.66141203703703699</v>
      </c>
      <c r="AV138" s="4">
        <v>47.161177000000002</v>
      </c>
      <c r="AW138" s="4">
        <v>-88.490951999999993</v>
      </c>
      <c r="AX138" s="4">
        <v>316.5</v>
      </c>
      <c r="AY138" s="4">
        <v>35.4</v>
      </c>
      <c r="AZ138" s="4">
        <v>12</v>
      </c>
      <c r="BA138" s="4">
        <v>11</v>
      </c>
      <c r="BB138" s="4" t="s">
        <v>437</v>
      </c>
      <c r="BC138" s="4">
        <v>1.5988</v>
      </c>
      <c r="BD138" s="4">
        <v>1.0024</v>
      </c>
      <c r="BE138" s="4">
        <v>2.2012</v>
      </c>
      <c r="BF138" s="4">
        <v>14.063000000000001</v>
      </c>
      <c r="BG138" s="4">
        <v>14.07</v>
      </c>
      <c r="BH138" s="4">
        <v>1</v>
      </c>
      <c r="BI138" s="4">
        <v>40.009</v>
      </c>
      <c r="BJ138" s="4">
        <v>2810.53</v>
      </c>
      <c r="BK138" s="4">
        <v>137.328</v>
      </c>
      <c r="BL138" s="4">
        <v>0.77300000000000002</v>
      </c>
      <c r="BM138" s="4">
        <v>0</v>
      </c>
      <c r="BN138" s="4">
        <v>0.77300000000000002</v>
      </c>
      <c r="BO138" s="4">
        <v>-0.20100000000000001</v>
      </c>
      <c r="BP138" s="4">
        <v>0</v>
      </c>
      <c r="BQ138" s="4">
        <v>-0.20100000000000001</v>
      </c>
      <c r="BR138" s="4">
        <v>2.1149</v>
      </c>
      <c r="BU138" s="4">
        <v>1.625</v>
      </c>
      <c r="BW138" s="4">
        <v>0</v>
      </c>
      <c r="BX138" s="4">
        <v>0.11751399999999999</v>
      </c>
      <c r="BY138" s="4">
        <v>-5</v>
      </c>
      <c r="BZ138" s="4">
        <v>0.60854799999999998</v>
      </c>
      <c r="CA138" s="4">
        <v>2.8717489999999999</v>
      </c>
      <c r="CB138" s="4">
        <v>12.292669999999999</v>
      </c>
      <c r="CC138" s="4">
        <f t="shared" si="14"/>
        <v>0.75871608579999994</v>
      </c>
      <c r="CE138" s="4">
        <f t="shared" si="15"/>
        <v>6029.13912757659</v>
      </c>
      <c r="CF138" s="4">
        <f t="shared" si="16"/>
        <v>294.59554536398394</v>
      </c>
      <c r="CG138" s="4">
        <f t="shared" si="17"/>
        <v>-0.431184497103</v>
      </c>
      <c r="CH138" s="4">
        <f t="shared" si="18"/>
        <v>4.5368760841946996</v>
      </c>
    </row>
    <row r="139" spans="1:86">
      <c r="A139" s="2">
        <v>42439</v>
      </c>
      <c r="B139" s="32">
        <v>0.45351374999999999</v>
      </c>
      <c r="C139" s="4">
        <v>14.189</v>
      </c>
      <c r="D139" s="4">
        <v>0.39</v>
      </c>
      <c r="E139" s="4" t="s">
        <v>155</v>
      </c>
      <c r="F139" s="4">
        <v>3899.9517679999999</v>
      </c>
      <c r="G139" s="4">
        <v>91.6</v>
      </c>
      <c r="H139" s="4">
        <v>-10.8</v>
      </c>
      <c r="I139" s="4">
        <v>171</v>
      </c>
      <c r="K139" s="4">
        <v>0</v>
      </c>
      <c r="L139" s="4">
        <v>36</v>
      </c>
      <c r="M139" s="4">
        <v>0.71719999999999995</v>
      </c>
      <c r="N139" s="4">
        <v>10.1762</v>
      </c>
      <c r="O139" s="4">
        <v>0.2797</v>
      </c>
      <c r="P139" s="4">
        <v>65.720500000000001</v>
      </c>
      <c r="Q139" s="4">
        <v>0</v>
      </c>
      <c r="R139" s="4">
        <v>65.7</v>
      </c>
      <c r="S139" s="4">
        <v>-17.065899999999999</v>
      </c>
      <c r="T139" s="4">
        <v>0</v>
      </c>
      <c r="U139" s="4">
        <v>-17.100000000000001</v>
      </c>
      <c r="V139" s="4">
        <v>171.04079999999999</v>
      </c>
      <c r="Y139" s="4">
        <v>25.83</v>
      </c>
      <c r="Z139" s="4">
        <v>0</v>
      </c>
      <c r="AA139" s="4">
        <v>0</v>
      </c>
      <c r="AB139" s="4" t="s">
        <v>384</v>
      </c>
      <c r="AC139" s="4">
        <v>0</v>
      </c>
      <c r="AD139" s="4">
        <v>11.8</v>
      </c>
      <c r="AE139" s="4">
        <v>845</v>
      </c>
      <c r="AF139" s="4">
        <v>868</v>
      </c>
      <c r="AG139" s="4">
        <v>830</v>
      </c>
      <c r="AH139" s="4">
        <v>100</v>
      </c>
      <c r="AI139" s="4">
        <v>1107.1300000000001</v>
      </c>
      <c r="AJ139" s="4">
        <v>25.43</v>
      </c>
      <c r="AK139" s="4">
        <v>983</v>
      </c>
      <c r="AL139" s="4">
        <v>60</v>
      </c>
      <c r="AM139" s="4">
        <v>0</v>
      </c>
      <c r="AN139" s="4">
        <v>22</v>
      </c>
      <c r="AO139" s="4">
        <v>190</v>
      </c>
      <c r="AP139" s="4">
        <v>189</v>
      </c>
      <c r="AQ139" s="4">
        <v>0.8</v>
      </c>
      <c r="AR139" s="4">
        <v>195</v>
      </c>
      <c r="AS139" s="4" t="s">
        <v>155</v>
      </c>
      <c r="AT139" s="4">
        <v>2</v>
      </c>
      <c r="AU139" s="5">
        <v>0.66142361111111114</v>
      </c>
      <c r="AV139" s="4">
        <v>47.161154000000003</v>
      </c>
      <c r="AW139" s="4">
        <v>-88.490741999999997</v>
      </c>
      <c r="AX139" s="4">
        <v>317.2</v>
      </c>
      <c r="AY139" s="4">
        <v>32.200000000000003</v>
      </c>
      <c r="AZ139" s="4">
        <v>12</v>
      </c>
      <c r="BA139" s="4">
        <v>11</v>
      </c>
      <c r="BB139" s="4" t="s">
        <v>437</v>
      </c>
      <c r="BC139" s="4">
        <v>1.5</v>
      </c>
      <c r="BD139" s="4">
        <v>1.2023999999999999</v>
      </c>
      <c r="BE139" s="4">
        <v>2.3024</v>
      </c>
      <c r="BF139" s="4">
        <v>14.063000000000001</v>
      </c>
      <c r="BG139" s="4">
        <v>14.55</v>
      </c>
      <c r="BH139" s="4">
        <v>1.03</v>
      </c>
      <c r="BI139" s="4">
        <v>39.427999999999997</v>
      </c>
      <c r="BJ139" s="4">
        <v>2946.9839999999999</v>
      </c>
      <c r="BK139" s="4">
        <v>51.555999999999997</v>
      </c>
      <c r="BL139" s="4">
        <v>1.9930000000000001</v>
      </c>
      <c r="BM139" s="4">
        <v>0</v>
      </c>
      <c r="BN139" s="4">
        <v>1.9930000000000001</v>
      </c>
      <c r="BO139" s="4">
        <v>-0.51800000000000002</v>
      </c>
      <c r="BP139" s="4">
        <v>0</v>
      </c>
      <c r="BQ139" s="4">
        <v>-0.51800000000000002</v>
      </c>
      <c r="BR139" s="4">
        <v>1.6378999999999999</v>
      </c>
      <c r="BU139" s="4">
        <v>1.484</v>
      </c>
      <c r="BW139" s="4">
        <v>0</v>
      </c>
      <c r="BX139" s="4">
        <v>0.113291</v>
      </c>
      <c r="BY139" s="4">
        <v>-5</v>
      </c>
      <c r="BZ139" s="4">
        <v>0.60822600000000004</v>
      </c>
      <c r="CA139" s="4">
        <v>2.7685490000000001</v>
      </c>
      <c r="CB139" s="4">
        <v>12.286165</v>
      </c>
      <c r="CC139" s="4">
        <f t="shared" ref="CC139:CC152" si="19">CA139*0.2642</f>
        <v>0.73145064579999997</v>
      </c>
      <c r="CE139" s="4">
        <f t="shared" ref="CE139:CE152" si="20">BJ139*$CA139*0.747</f>
        <v>6094.6755958433523</v>
      </c>
      <c r="CF139" s="4">
        <f t="shared" ref="CF139:CF152" si="21">BK139*$CA139*0.747</f>
        <v>106.623278246268</v>
      </c>
      <c r="CG139" s="4">
        <f t="shared" ref="CG139:CG152" si="22">BQ139*$CA139*0.747</f>
        <v>-1.0712789613539999</v>
      </c>
      <c r="CH139" s="4">
        <f t="shared" ref="CH139:CH152" si="23">BR139*$CA139*0.747</f>
        <v>3.3873509861037001</v>
      </c>
    </row>
    <row r="140" spans="1:86">
      <c r="A140" s="2">
        <v>42439</v>
      </c>
      <c r="B140" s="32">
        <v>0.45352532407407403</v>
      </c>
      <c r="C140" s="4">
        <v>14.138</v>
      </c>
      <c r="D140" s="4">
        <v>0.17469999999999999</v>
      </c>
      <c r="E140" s="4" t="s">
        <v>155</v>
      </c>
      <c r="F140" s="4">
        <v>1747.1367519999999</v>
      </c>
      <c r="G140" s="4">
        <v>199.5</v>
      </c>
      <c r="H140" s="4">
        <v>-12.8</v>
      </c>
      <c r="I140" s="4">
        <v>136.69999999999999</v>
      </c>
      <c r="K140" s="4">
        <v>0</v>
      </c>
      <c r="L140" s="4">
        <v>34</v>
      </c>
      <c r="M140" s="4">
        <v>0.71889999999999998</v>
      </c>
      <c r="N140" s="4">
        <v>10.164400000000001</v>
      </c>
      <c r="O140" s="4">
        <v>0.12559999999999999</v>
      </c>
      <c r="P140" s="4">
        <v>143.452</v>
      </c>
      <c r="Q140" s="4">
        <v>0</v>
      </c>
      <c r="R140" s="4">
        <v>143.5</v>
      </c>
      <c r="S140" s="4">
        <v>-37.250700000000002</v>
      </c>
      <c r="T140" s="4">
        <v>0</v>
      </c>
      <c r="U140" s="4">
        <v>-37.299999999999997</v>
      </c>
      <c r="V140" s="4">
        <v>136.65180000000001</v>
      </c>
      <c r="Y140" s="4">
        <v>24.283999999999999</v>
      </c>
      <c r="Z140" s="4">
        <v>0</v>
      </c>
      <c r="AA140" s="4">
        <v>0</v>
      </c>
      <c r="AB140" s="4" t="s">
        <v>384</v>
      </c>
      <c r="AC140" s="4">
        <v>0</v>
      </c>
      <c r="AD140" s="4">
        <v>11.8</v>
      </c>
      <c r="AE140" s="4">
        <v>845</v>
      </c>
      <c r="AF140" s="4">
        <v>867</v>
      </c>
      <c r="AG140" s="4">
        <v>829</v>
      </c>
      <c r="AH140" s="4">
        <v>100</v>
      </c>
      <c r="AI140" s="4">
        <v>1107.1300000000001</v>
      </c>
      <c r="AJ140" s="4">
        <v>25.43</v>
      </c>
      <c r="AK140" s="4">
        <v>983</v>
      </c>
      <c r="AL140" s="4">
        <v>60</v>
      </c>
      <c r="AM140" s="4">
        <v>0</v>
      </c>
      <c r="AN140" s="4">
        <v>22</v>
      </c>
      <c r="AO140" s="4">
        <v>190</v>
      </c>
      <c r="AP140" s="4">
        <v>189</v>
      </c>
      <c r="AQ140" s="4">
        <v>0.7</v>
      </c>
      <c r="AR140" s="4">
        <v>195</v>
      </c>
      <c r="AS140" s="4" t="s">
        <v>155</v>
      </c>
      <c r="AT140" s="4">
        <v>2</v>
      </c>
      <c r="AU140" s="5">
        <v>0.66143518518518518</v>
      </c>
      <c r="AV140" s="4">
        <v>47.161031000000001</v>
      </c>
      <c r="AW140" s="4">
        <v>-88.490666000000004</v>
      </c>
      <c r="AX140" s="4">
        <v>317.5</v>
      </c>
      <c r="AY140" s="4">
        <v>29.3</v>
      </c>
      <c r="AZ140" s="4">
        <v>12</v>
      </c>
      <c r="BA140" s="4">
        <v>11</v>
      </c>
      <c r="BB140" s="4" t="s">
        <v>437</v>
      </c>
      <c r="BC140" s="4">
        <v>1.5</v>
      </c>
      <c r="BD140" s="4">
        <v>1.4012</v>
      </c>
      <c r="BE140" s="4">
        <v>2.5</v>
      </c>
      <c r="BF140" s="4">
        <v>14.063000000000001</v>
      </c>
      <c r="BG140" s="4">
        <v>14.83</v>
      </c>
      <c r="BH140" s="4">
        <v>1.05</v>
      </c>
      <c r="BI140" s="4">
        <v>39.097999999999999</v>
      </c>
      <c r="BJ140" s="4">
        <v>2992.1019999999999</v>
      </c>
      <c r="BK140" s="4">
        <v>23.533000000000001</v>
      </c>
      <c r="BL140" s="4">
        <v>4.4219999999999997</v>
      </c>
      <c r="BM140" s="4">
        <v>0</v>
      </c>
      <c r="BN140" s="4">
        <v>4.4219999999999997</v>
      </c>
      <c r="BO140" s="4">
        <v>-1.1479999999999999</v>
      </c>
      <c r="BP140" s="4">
        <v>0</v>
      </c>
      <c r="BQ140" s="4">
        <v>-1.1479999999999999</v>
      </c>
      <c r="BR140" s="4">
        <v>1.3302</v>
      </c>
      <c r="BU140" s="4">
        <v>1.4179999999999999</v>
      </c>
      <c r="BW140" s="4">
        <v>0</v>
      </c>
      <c r="BX140" s="4">
        <v>0.139907</v>
      </c>
      <c r="BY140" s="4">
        <v>-5</v>
      </c>
      <c r="BZ140" s="4">
        <v>0.60961299999999996</v>
      </c>
      <c r="CA140" s="4">
        <v>3.4189769999999999</v>
      </c>
      <c r="CB140" s="4">
        <v>12.314183</v>
      </c>
      <c r="CC140" s="4">
        <f t="shared" si="19"/>
        <v>0.90329372339999991</v>
      </c>
      <c r="CE140" s="4">
        <f t="shared" si="20"/>
        <v>7641.7561559815376</v>
      </c>
      <c r="CF140" s="4">
        <f t="shared" si="21"/>
        <v>60.102712948527</v>
      </c>
      <c r="CG140" s="4">
        <f t="shared" si="22"/>
        <v>-2.9319642402119994</v>
      </c>
      <c r="CH140" s="4">
        <f t="shared" si="23"/>
        <v>3.3972986344337999</v>
      </c>
    </row>
    <row r="141" spans="1:86">
      <c r="A141" s="2">
        <v>42439</v>
      </c>
      <c r="B141" s="32">
        <v>0.45353689814814818</v>
      </c>
      <c r="C141" s="4">
        <v>14.275</v>
      </c>
      <c r="D141" s="4">
        <v>0.46789999999999998</v>
      </c>
      <c r="E141" s="4" t="s">
        <v>155</v>
      </c>
      <c r="F141" s="4">
        <v>4678.7606839999999</v>
      </c>
      <c r="G141" s="4">
        <v>339.5</v>
      </c>
      <c r="H141" s="4">
        <v>-0.2</v>
      </c>
      <c r="I141" s="4">
        <v>179.4</v>
      </c>
      <c r="K141" s="4">
        <v>0</v>
      </c>
      <c r="L141" s="4">
        <v>34</v>
      </c>
      <c r="M141" s="4">
        <v>0.71619999999999995</v>
      </c>
      <c r="N141" s="4">
        <v>10.223599999999999</v>
      </c>
      <c r="O141" s="4">
        <v>0.33510000000000001</v>
      </c>
      <c r="P141" s="4">
        <v>243.18559999999999</v>
      </c>
      <c r="Q141" s="4">
        <v>0</v>
      </c>
      <c r="R141" s="4">
        <v>243.2</v>
      </c>
      <c r="S141" s="4">
        <v>-63.148800000000001</v>
      </c>
      <c r="T141" s="4">
        <v>0</v>
      </c>
      <c r="U141" s="4">
        <v>-63.1</v>
      </c>
      <c r="V141" s="4">
        <v>179.35390000000001</v>
      </c>
      <c r="Y141" s="4">
        <v>24.414999999999999</v>
      </c>
      <c r="Z141" s="4">
        <v>0</v>
      </c>
      <c r="AA141" s="4">
        <v>0</v>
      </c>
      <c r="AB141" s="4" t="s">
        <v>384</v>
      </c>
      <c r="AC141" s="4">
        <v>0</v>
      </c>
      <c r="AD141" s="4">
        <v>11.7</v>
      </c>
      <c r="AE141" s="4">
        <v>845</v>
      </c>
      <c r="AF141" s="4">
        <v>867</v>
      </c>
      <c r="AG141" s="4">
        <v>828</v>
      </c>
      <c r="AH141" s="4">
        <v>100</v>
      </c>
      <c r="AI141" s="4">
        <v>1107.1300000000001</v>
      </c>
      <c r="AJ141" s="4">
        <v>25.43</v>
      </c>
      <c r="AK141" s="4">
        <v>983</v>
      </c>
      <c r="AL141" s="4">
        <v>60</v>
      </c>
      <c r="AM141" s="4">
        <v>0</v>
      </c>
      <c r="AN141" s="4">
        <v>22</v>
      </c>
      <c r="AO141" s="4">
        <v>190</v>
      </c>
      <c r="AP141" s="4">
        <v>189</v>
      </c>
      <c r="AQ141" s="4">
        <v>0.8</v>
      </c>
      <c r="AR141" s="4">
        <v>195</v>
      </c>
      <c r="AS141" s="4" t="s">
        <v>155</v>
      </c>
      <c r="AT141" s="4">
        <v>2</v>
      </c>
      <c r="AU141" s="5">
        <v>0.66144675925925933</v>
      </c>
      <c r="AV141" s="4">
        <v>47.160912000000003</v>
      </c>
      <c r="AW141" s="4">
        <v>-88.490615000000005</v>
      </c>
      <c r="AX141" s="4">
        <v>317.89999999999998</v>
      </c>
      <c r="AY141" s="4">
        <v>28.3</v>
      </c>
      <c r="AZ141" s="4">
        <v>12</v>
      </c>
      <c r="BA141" s="4">
        <v>11</v>
      </c>
      <c r="BB141" s="4" t="s">
        <v>437</v>
      </c>
      <c r="BC141" s="4">
        <v>1.5</v>
      </c>
      <c r="BD141" s="4">
        <v>1.5012000000000001</v>
      </c>
      <c r="BE141" s="4">
        <v>2.5</v>
      </c>
      <c r="BF141" s="4">
        <v>14.063000000000001</v>
      </c>
      <c r="BG141" s="4">
        <v>14.38</v>
      </c>
      <c r="BH141" s="4">
        <v>1.02</v>
      </c>
      <c r="BI141" s="4">
        <v>39.625</v>
      </c>
      <c r="BJ141" s="4">
        <v>2931.6149999999998</v>
      </c>
      <c r="BK141" s="4">
        <v>61.156999999999996</v>
      </c>
      <c r="BL141" s="4">
        <v>7.3029999999999999</v>
      </c>
      <c r="BM141" s="4">
        <v>0</v>
      </c>
      <c r="BN141" s="4">
        <v>7.3029999999999999</v>
      </c>
      <c r="BO141" s="4">
        <v>-1.8959999999999999</v>
      </c>
      <c r="BP141" s="4">
        <v>0</v>
      </c>
      <c r="BQ141" s="4">
        <v>-1.8959999999999999</v>
      </c>
      <c r="BR141" s="4">
        <v>1.7005999999999999</v>
      </c>
      <c r="BU141" s="4">
        <v>1.389</v>
      </c>
      <c r="BW141" s="4">
        <v>0</v>
      </c>
      <c r="BX141" s="4">
        <v>0.15377399999999999</v>
      </c>
      <c r="BY141" s="4">
        <v>-5</v>
      </c>
      <c r="BZ141" s="4">
        <v>0.61</v>
      </c>
      <c r="CA141" s="4">
        <v>3.7578520000000002</v>
      </c>
      <c r="CB141" s="4">
        <v>12.321999999999999</v>
      </c>
      <c r="CC141" s="4">
        <f t="shared" si="19"/>
        <v>0.99282449839999998</v>
      </c>
      <c r="CE141" s="4">
        <f t="shared" si="20"/>
        <v>8229.3817423620603</v>
      </c>
      <c r="CF141" s="4">
        <f t="shared" si="21"/>
        <v>171.674759208708</v>
      </c>
      <c r="CG141" s="4">
        <f t="shared" si="22"/>
        <v>-5.3222908818240002</v>
      </c>
      <c r="CH141" s="4">
        <f t="shared" si="23"/>
        <v>4.7737805240663995</v>
      </c>
    </row>
    <row r="142" spans="1:86">
      <c r="A142" s="2">
        <v>42439</v>
      </c>
      <c r="B142" s="32">
        <v>0.45354847222222222</v>
      </c>
      <c r="C142" s="4">
        <v>14.38</v>
      </c>
      <c r="D142" s="4">
        <v>0.43180000000000002</v>
      </c>
      <c r="E142" s="4" t="s">
        <v>155</v>
      </c>
      <c r="F142" s="4">
        <v>4318.4090910000004</v>
      </c>
      <c r="G142" s="4">
        <v>312</v>
      </c>
      <c r="H142" s="4">
        <v>0.5</v>
      </c>
      <c r="I142" s="4">
        <v>244.2</v>
      </c>
      <c r="K142" s="4">
        <v>0</v>
      </c>
      <c r="L142" s="4">
        <v>34</v>
      </c>
      <c r="M142" s="4">
        <v>0.71579999999999999</v>
      </c>
      <c r="N142" s="4">
        <v>10.2934</v>
      </c>
      <c r="O142" s="4">
        <v>0.30909999999999999</v>
      </c>
      <c r="P142" s="4">
        <v>223.3407</v>
      </c>
      <c r="Q142" s="4">
        <v>0.3579</v>
      </c>
      <c r="R142" s="4">
        <v>223.7</v>
      </c>
      <c r="S142" s="4">
        <v>-57.995600000000003</v>
      </c>
      <c r="T142" s="4">
        <v>-9.2899999999999996E-2</v>
      </c>
      <c r="U142" s="4">
        <v>-58.1</v>
      </c>
      <c r="V142" s="4">
        <v>244.20910000000001</v>
      </c>
      <c r="Y142" s="4">
        <v>24.600999999999999</v>
      </c>
      <c r="Z142" s="4">
        <v>0</v>
      </c>
      <c r="AA142" s="4">
        <v>0</v>
      </c>
      <c r="AB142" s="4" t="s">
        <v>384</v>
      </c>
      <c r="AC142" s="4">
        <v>0</v>
      </c>
      <c r="AD142" s="4">
        <v>11.8</v>
      </c>
      <c r="AE142" s="4">
        <v>845</v>
      </c>
      <c r="AF142" s="4">
        <v>867</v>
      </c>
      <c r="AG142" s="4">
        <v>827</v>
      </c>
      <c r="AH142" s="4">
        <v>100</v>
      </c>
      <c r="AI142" s="4">
        <v>1107.1300000000001</v>
      </c>
      <c r="AJ142" s="4">
        <v>25.43</v>
      </c>
      <c r="AK142" s="4">
        <v>983</v>
      </c>
      <c r="AL142" s="4">
        <v>60</v>
      </c>
      <c r="AM142" s="4">
        <v>0</v>
      </c>
      <c r="AN142" s="4">
        <v>22</v>
      </c>
      <c r="AO142" s="4">
        <v>190</v>
      </c>
      <c r="AP142" s="4">
        <v>189</v>
      </c>
      <c r="AQ142" s="4">
        <v>0.8</v>
      </c>
      <c r="AR142" s="4">
        <v>195</v>
      </c>
      <c r="AS142" s="4" t="s">
        <v>155</v>
      </c>
      <c r="AT142" s="4">
        <v>2</v>
      </c>
      <c r="AU142" s="5">
        <v>0.66145833333333337</v>
      </c>
      <c r="AV142" s="4">
        <v>47.160794000000003</v>
      </c>
      <c r="AW142" s="4">
        <v>-88.490587000000005</v>
      </c>
      <c r="AX142" s="4">
        <v>317.8</v>
      </c>
      <c r="AY142" s="4">
        <v>28.3</v>
      </c>
      <c r="AZ142" s="4">
        <v>12</v>
      </c>
      <c r="BA142" s="4">
        <v>11</v>
      </c>
      <c r="BB142" s="4" t="s">
        <v>437</v>
      </c>
      <c r="BC142" s="4">
        <v>1.5047999999999999</v>
      </c>
      <c r="BD142" s="4">
        <v>1.5928</v>
      </c>
      <c r="BE142" s="4">
        <v>2.5036</v>
      </c>
      <c r="BF142" s="4">
        <v>14.063000000000001</v>
      </c>
      <c r="BG142" s="4">
        <v>14.32</v>
      </c>
      <c r="BH142" s="4">
        <v>1.02</v>
      </c>
      <c r="BI142" s="4">
        <v>39.701000000000001</v>
      </c>
      <c r="BJ142" s="4">
        <v>2937.616</v>
      </c>
      <c r="BK142" s="4">
        <v>56.148000000000003</v>
      </c>
      <c r="BL142" s="4">
        <v>6.6749999999999998</v>
      </c>
      <c r="BM142" s="4">
        <v>1.0999999999999999E-2</v>
      </c>
      <c r="BN142" s="4">
        <v>6.6859999999999999</v>
      </c>
      <c r="BO142" s="4">
        <v>-1.7330000000000001</v>
      </c>
      <c r="BP142" s="4">
        <v>-3.0000000000000001E-3</v>
      </c>
      <c r="BQ142" s="4">
        <v>-1.736</v>
      </c>
      <c r="BR142" s="4">
        <v>2.3046000000000002</v>
      </c>
      <c r="BU142" s="4">
        <v>1.393</v>
      </c>
      <c r="BW142" s="4">
        <v>0</v>
      </c>
      <c r="BX142" s="4">
        <v>0.189167</v>
      </c>
      <c r="BY142" s="4">
        <v>-5</v>
      </c>
      <c r="BZ142" s="4">
        <v>0.61183900000000002</v>
      </c>
      <c r="CA142" s="4">
        <v>4.6227689999999999</v>
      </c>
      <c r="CB142" s="4">
        <v>12.359147999999999</v>
      </c>
      <c r="CC142" s="4">
        <f t="shared" si="19"/>
        <v>1.2213355697999999</v>
      </c>
      <c r="CE142" s="4">
        <f t="shared" si="20"/>
        <v>10144.200373491889</v>
      </c>
      <c r="CF142" s="4">
        <f t="shared" si="21"/>
        <v>193.89074765756399</v>
      </c>
      <c r="CG142" s="4">
        <f t="shared" si="22"/>
        <v>-5.9947698570479995</v>
      </c>
      <c r="CH142" s="4">
        <f t="shared" si="23"/>
        <v>7.9582641777378003</v>
      </c>
    </row>
    <row r="143" spans="1:86">
      <c r="A143" s="2">
        <v>42439</v>
      </c>
      <c r="B143" s="32">
        <v>0.45356004629629632</v>
      </c>
      <c r="C143" s="4">
        <v>14.252000000000001</v>
      </c>
      <c r="D143" s="4">
        <v>0.88029999999999997</v>
      </c>
      <c r="E143" s="4" t="s">
        <v>155</v>
      </c>
      <c r="F143" s="4">
        <v>8802.5145709999997</v>
      </c>
      <c r="G143" s="4">
        <v>223.5</v>
      </c>
      <c r="H143" s="4">
        <v>0.3</v>
      </c>
      <c r="I143" s="4">
        <v>257.10000000000002</v>
      </c>
      <c r="K143" s="4">
        <v>0</v>
      </c>
      <c r="L143" s="4">
        <v>35</v>
      </c>
      <c r="M143" s="4">
        <v>0.71360000000000001</v>
      </c>
      <c r="N143" s="4">
        <v>10.169600000000001</v>
      </c>
      <c r="O143" s="4">
        <v>0.62809999999999999</v>
      </c>
      <c r="P143" s="4">
        <v>159.46340000000001</v>
      </c>
      <c r="Q143" s="4">
        <v>0.2233</v>
      </c>
      <c r="R143" s="4">
        <v>159.69999999999999</v>
      </c>
      <c r="S143" s="4">
        <v>-41.4084</v>
      </c>
      <c r="T143" s="4">
        <v>-5.8000000000000003E-2</v>
      </c>
      <c r="U143" s="4">
        <v>-41.5</v>
      </c>
      <c r="V143" s="4">
        <v>257.06319999999999</v>
      </c>
      <c r="Y143" s="4">
        <v>24.815999999999999</v>
      </c>
      <c r="Z143" s="4">
        <v>0</v>
      </c>
      <c r="AA143" s="4">
        <v>0</v>
      </c>
      <c r="AB143" s="4" t="s">
        <v>384</v>
      </c>
      <c r="AC143" s="4">
        <v>0</v>
      </c>
      <c r="AD143" s="4">
        <v>11.8</v>
      </c>
      <c r="AE143" s="4">
        <v>845</v>
      </c>
      <c r="AF143" s="4">
        <v>868</v>
      </c>
      <c r="AG143" s="4">
        <v>827</v>
      </c>
      <c r="AH143" s="4">
        <v>100</v>
      </c>
      <c r="AI143" s="4">
        <v>1107.1300000000001</v>
      </c>
      <c r="AJ143" s="4">
        <v>25.43</v>
      </c>
      <c r="AK143" s="4">
        <v>983</v>
      </c>
      <c r="AL143" s="4">
        <v>60</v>
      </c>
      <c r="AM143" s="4">
        <v>0</v>
      </c>
      <c r="AN143" s="4">
        <v>22</v>
      </c>
      <c r="AO143" s="4">
        <v>190</v>
      </c>
      <c r="AP143" s="4">
        <v>189</v>
      </c>
      <c r="AQ143" s="4">
        <v>0.7</v>
      </c>
      <c r="AR143" s="4">
        <v>195</v>
      </c>
      <c r="AS143" s="4" t="s">
        <v>155</v>
      </c>
      <c r="AT143" s="4">
        <v>2</v>
      </c>
      <c r="AU143" s="5">
        <v>0.66146990740740741</v>
      </c>
      <c r="AV143" s="4">
        <v>47.160674</v>
      </c>
      <c r="AW143" s="4">
        <v>-88.490582000000003</v>
      </c>
      <c r="AX143" s="4">
        <v>318.3</v>
      </c>
      <c r="AY143" s="4">
        <v>27.7</v>
      </c>
      <c r="AZ143" s="4">
        <v>12</v>
      </c>
      <c r="BA143" s="4">
        <v>11</v>
      </c>
      <c r="BB143" s="4" t="s">
        <v>437</v>
      </c>
      <c r="BC143" s="4">
        <v>1.9059999999999999</v>
      </c>
      <c r="BD143" s="4">
        <v>1</v>
      </c>
      <c r="BE143" s="4">
        <v>2.806</v>
      </c>
      <c r="BF143" s="4">
        <v>14.063000000000001</v>
      </c>
      <c r="BG143" s="4">
        <v>13.98</v>
      </c>
      <c r="BH143" s="4">
        <v>0.99</v>
      </c>
      <c r="BI143" s="4">
        <v>40.142000000000003</v>
      </c>
      <c r="BJ143" s="4">
        <v>2849.43</v>
      </c>
      <c r="BK143" s="4">
        <v>112.01300000000001</v>
      </c>
      <c r="BL143" s="4">
        <v>4.6790000000000003</v>
      </c>
      <c r="BM143" s="4">
        <v>7.0000000000000001E-3</v>
      </c>
      <c r="BN143" s="4">
        <v>4.6859999999999999</v>
      </c>
      <c r="BO143" s="4">
        <v>-1.2150000000000001</v>
      </c>
      <c r="BP143" s="4">
        <v>-2E-3</v>
      </c>
      <c r="BQ143" s="4">
        <v>-1.2170000000000001</v>
      </c>
      <c r="BR143" s="4">
        <v>2.3816999999999999</v>
      </c>
      <c r="BU143" s="4">
        <v>1.38</v>
      </c>
      <c r="BW143" s="4">
        <v>0</v>
      </c>
      <c r="BX143" s="4">
        <v>0.19361</v>
      </c>
      <c r="BY143" s="4">
        <v>-5</v>
      </c>
      <c r="BZ143" s="4">
        <v>0.61116099999999995</v>
      </c>
      <c r="CA143" s="4">
        <v>4.731344</v>
      </c>
      <c r="CB143" s="4">
        <v>12.345452</v>
      </c>
      <c r="CC143" s="4">
        <f t="shared" si="19"/>
        <v>1.2500210848</v>
      </c>
      <c r="CE143" s="4">
        <f t="shared" si="20"/>
        <v>10070.780249838239</v>
      </c>
      <c r="CF143" s="4">
        <f t="shared" si="21"/>
        <v>395.889110497584</v>
      </c>
      <c r="CG143" s="4">
        <f t="shared" si="22"/>
        <v>-4.3012600990559999</v>
      </c>
      <c r="CH143" s="4">
        <f t="shared" si="23"/>
        <v>8.4176755775855998</v>
      </c>
    </row>
    <row r="144" spans="1:86">
      <c r="A144" s="2">
        <v>42439</v>
      </c>
      <c r="B144" s="32">
        <v>0.45357162037037035</v>
      </c>
      <c r="C144" s="4">
        <v>13.856</v>
      </c>
      <c r="D144" s="4">
        <v>1.4295</v>
      </c>
      <c r="E144" s="4" t="s">
        <v>155</v>
      </c>
      <c r="F144" s="4">
        <v>14295.469145999999</v>
      </c>
      <c r="G144" s="4">
        <v>173.3</v>
      </c>
      <c r="H144" s="4">
        <v>0.3</v>
      </c>
      <c r="I144" s="4">
        <v>405.2</v>
      </c>
      <c r="K144" s="4">
        <v>0</v>
      </c>
      <c r="L144" s="4">
        <v>40</v>
      </c>
      <c r="M144" s="4">
        <v>0.71199999999999997</v>
      </c>
      <c r="N144" s="4">
        <v>9.8658000000000001</v>
      </c>
      <c r="O144" s="4">
        <v>1.0179</v>
      </c>
      <c r="P144" s="4">
        <v>123.3813</v>
      </c>
      <c r="Q144" s="4">
        <v>0.21360000000000001</v>
      </c>
      <c r="R144" s="4">
        <v>123.6</v>
      </c>
      <c r="S144" s="4">
        <v>-32.038800000000002</v>
      </c>
      <c r="T144" s="4">
        <v>-5.5500000000000001E-2</v>
      </c>
      <c r="U144" s="4">
        <v>-32.1</v>
      </c>
      <c r="V144" s="4">
        <v>405.21980000000002</v>
      </c>
      <c r="Y144" s="4">
        <v>28.172999999999998</v>
      </c>
      <c r="Z144" s="4">
        <v>0</v>
      </c>
      <c r="AA144" s="4">
        <v>0</v>
      </c>
      <c r="AB144" s="4" t="s">
        <v>384</v>
      </c>
      <c r="AC144" s="4">
        <v>0</v>
      </c>
      <c r="AD144" s="4">
        <v>11.8</v>
      </c>
      <c r="AE144" s="4">
        <v>845</v>
      </c>
      <c r="AF144" s="4">
        <v>868</v>
      </c>
      <c r="AG144" s="4">
        <v>827</v>
      </c>
      <c r="AH144" s="4">
        <v>100</v>
      </c>
      <c r="AI144" s="4">
        <v>1107.1300000000001</v>
      </c>
      <c r="AJ144" s="4">
        <v>25.43</v>
      </c>
      <c r="AK144" s="4">
        <v>983</v>
      </c>
      <c r="AL144" s="4">
        <v>60</v>
      </c>
      <c r="AM144" s="4">
        <v>0</v>
      </c>
      <c r="AN144" s="4">
        <v>22</v>
      </c>
      <c r="AO144" s="4">
        <v>190</v>
      </c>
      <c r="AP144" s="4">
        <v>189</v>
      </c>
      <c r="AQ144" s="4">
        <v>0.6</v>
      </c>
      <c r="AR144" s="4">
        <v>195</v>
      </c>
      <c r="AS144" s="4" t="s">
        <v>155</v>
      </c>
      <c r="AT144" s="4">
        <v>2</v>
      </c>
      <c r="AU144" s="5">
        <v>0.66148148148148145</v>
      </c>
      <c r="AV144" s="4">
        <v>47.160558999999999</v>
      </c>
      <c r="AW144" s="4">
        <v>-88.490592000000007</v>
      </c>
      <c r="AX144" s="4">
        <v>318.39999999999998</v>
      </c>
      <c r="AY144" s="4">
        <v>28</v>
      </c>
      <c r="AZ144" s="4">
        <v>12</v>
      </c>
      <c r="BA144" s="4">
        <v>11</v>
      </c>
      <c r="BB144" s="4" t="s">
        <v>437</v>
      </c>
      <c r="BC144" s="4">
        <v>2.4060000000000001</v>
      </c>
      <c r="BD144" s="4">
        <v>1</v>
      </c>
      <c r="BE144" s="4">
        <v>3.3035999999999999</v>
      </c>
      <c r="BF144" s="4">
        <v>14.063000000000001</v>
      </c>
      <c r="BG144" s="4">
        <v>13.76</v>
      </c>
      <c r="BH144" s="4">
        <v>0.98</v>
      </c>
      <c r="BI144" s="4">
        <v>40.44</v>
      </c>
      <c r="BJ144" s="4">
        <v>2738.7089999999998</v>
      </c>
      <c r="BK144" s="4">
        <v>179.845</v>
      </c>
      <c r="BL144" s="4">
        <v>3.5870000000000002</v>
      </c>
      <c r="BM144" s="4">
        <v>6.0000000000000001E-3</v>
      </c>
      <c r="BN144" s="4">
        <v>3.593</v>
      </c>
      <c r="BO144" s="4">
        <v>-0.93100000000000005</v>
      </c>
      <c r="BP144" s="4">
        <v>-2E-3</v>
      </c>
      <c r="BQ144" s="4">
        <v>-0.93300000000000005</v>
      </c>
      <c r="BR144" s="4">
        <v>3.7195999999999998</v>
      </c>
      <c r="BU144" s="4">
        <v>1.552</v>
      </c>
      <c r="BW144" s="4">
        <v>0</v>
      </c>
      <c r="BX144" s="4">
        <v>0.23594399999999999</v>
      </c>
      <c r="BY144" s="4">
        <v>-5</v>
      </c>
      <c r="BZ144" s="4">
        <v>0.61</v>
      </c>
      <c r="CA144" s="4">
        <v>5.7658810000000003</v>
      </c>
      <c r="CB144" s="4">
        <v>12.321999999999999</v>
      </c>
      <c r="CC144" s="4">
        <f t="shared" si="19"/>
        <v>1.5233457602</v>
      </c>
      <c r="CE144" s="4">
        <f t="shared" si="20"/>
        <v>11795.929430158863</v>
      </c>
      <c r="CF144" s="4">
        <f t="shared" si="21"/>
        <v>774.61275672841509</v>
      </c>
      <c r="CG144" s="4">
        <f t="shared" si="22"/>
        <v>-4.0185365288310004</v>
      </c>
      <c r="CH144" s="4">
        <f t="shared" si="23"/>
        <v>16.020737912797198</v>
      </c>
    </row>
    <row r="145" spans="1:86">
      <c r="A145" s="2">
        <v>42439</v>
      </c>
      <c r="B145" s="32">
        <v>0.45358319444444445</v>
      </c>
      <c r="C145" s="4">
        <v>13.196</v>
      </c>
      <c r="D145" s="4">
        <v>2.1562999999999999</v>
      </c>
      <c r="E145" s="4" t="s">
        <v>155</v>
      </c>
      <c r="F145" s="4">
        <v>21563.475760000001</v>
      </c>
      <c r="G145" s="4">
        <v>136.6</v>
      </c>
      <c r="H145" s="4">
        <v>0.3</v>
      </c>
      <c r="I145" s="4">
        <v>582.70000000000005</v>
      </c>
      <c r="K145" s="4">
        <v>0</v>
      </c>
      <c r="L145" s="4">
        <v>54</v>
      </c>
      <c r="M145" s="4">
        <v>0.71099999999999997</v>
      </c>
      <c r="N145" s="4">
        <v>9.3821999999999992</v>
      </c>
      <c r="O145" s="4">
        <v>1.5330999999999999</v>
      </c>
      <c r="P145" s="4">
        <v>97.114599999999996</v>
      </c>
      <c r="Q145" s="4">
        <v>0.21329999999999999</v>
      </c>
      <c r="R145" s="4">
        <v>97.3</v>
      </c>
      <c r="S145" s="4">
        <v>-25.2181</v>
      </c>
      <c r="T145" s="4">
        <v>-5.5399999999999998E-2</v>
      </c>
      <c r="U145" s="4">
        <v>-25.3</v>
      </c>
      <c r="V145" s="4">
        <v>582.71559999999999</v>
      </c>
      <c r="Y145" s="4">
        <v>38.270000000000003</v>
      </c>
      <c r="Z145" s="4">
        <v>0</v>
      </c>
      <c r="AA145" s="4">
        <v>0</v>
      </c>
      <c r="AB145" s="4" t="s">
        <v>384</v>
      </c>
      <c r="AC145" s="4">
        <v>0</v>
      </c>
      <c r="AD145" s="4">
        <v>11.8</v>
      </c>
      <c r="AE145" s="4">
        <v>845</v>
      </c>
      <c r="AF145" s="4">
        <v>867</v>
      </c>
      <c r="AG145" s="4">
        <v>826</v>
      </c>
      <c r="AH145" s="4">
        <v>100</v>
      </c>
      <c r="AI145" s="4">
        <v>1107.1300000000001</v>
      </c>
      <c r="AJ145" s="4">
        <v>25.43</v>
      </c>
      <c r="AK145" s="4">
        <v>983</v>
      </c>
      <c r="AL145" s="4">
        <v>60</v>
      </c>
      <c r="AM145" s="4">
        <v>0</v>
      </c>
      <c r="AN145" s="4">
        <v>22</v>
      </c>
      <c r="AO145" s="4">
        <v>190</v>
      </c>
      <c r="AP145" s="4">
        <v>189</v>
      </c>
      <c r="AQ145" s="4">
        <v>0.8</v>
      </c>
      <c r="AR145" s="4">
        <v>195</v>
      </c>
      <c r="AS145" s="4" t="s">
        <v>155</v>
      </c>
      <c r="AT145" s="4">
        <v>2</v>
      </c>
      <c r="AU145" s="5">
        <v>0.66149305555555549</v>
      </c>
      <c r="AV145" s="4">
        <v>47.160442000000003</v>
      </c>
      <c r="AW145" s="4">
        <v>-88.490594999999999</v>
      </c>
      <c r="AX145" s="4">
        <v>318.60000000000002</v>
      </c>
      <c r="AY145" s="4">
        <v>27.7</v>
      </c>
      <c r="AZ145" s="4">
        <v>12</v>
      </c>
      <c r="BA145" s="4">
        <v>11</v>
      </c>
      <c r="BB145" s="4" t="s">
        <v>437</v>
      </c>
      <c r="BC145" s="4">
        <v>2.9047999999999998</v>
      </c>
      <c r="BD145" s="4">
        <v>1</v>
      </c>
      <c r="BE145" s="4">
        <v>3.6048</v>
      </c>
      <c r="BF145" s="4">
        <v>14.063000000000001</v>
      </c>
      <c r="BG145" s="4">
        <v>13.59</v>
      </c>
      <c r="BH145" s="4">
        <v>0.97</v>
      </c>
      <c r="BI145" s="4">
        <v>40.654000000000003</v>
      </c>
      <c r="BJ145" s="4">
        <v>2592.6999999999998</v>
      </c>
      <c r="BK145" s="4">
        <v>269.64600000000002</v>
      </c>
      <c r="BL145" s="4">
        <v>2.81</v>
      </c>
      <c r="BM145" s="4">
        <v>6.0000000000000001E-3</v>
      </c>
      <c r="BN145" s="4">
        <v>2.8170000000000002</v>
      </c>
      <c r="BO145" s="4">
        <v>-0.73</v>
      </c>
      <c r="BP145" s="4">
        <v>-2E-3</v>
      </c>
      <c r="BQ145" s="4">
        <v>-0.73099999999999998</v>
      </c>
      <c r="BR145" s="4">
        <v>5.3247999999999998</v>
      </c>
      <c r="BU145" s="4">
        <v>2.0979999999999999</v>
      </c>
      <c r="BW145" s="4">
        <v>0</v>
      </c>
      <c r="BX145" s="4">
        <v>0.25467499999999998</v>
      </c>
      <c r="BY145" s="4">
        <v>-5</v>
      </c>
      <c r="BZ145" s="4">
        <v>0.61122600000000005</v>
      </c>
      <c r="CA145" s="4">
        <v>6.2236209999999996</v>
      </c>
      <c r="CB145" s="4">
        <v>12.346765</v>
      </c>
      <c r="CC145" s="4">
        <f t="shared" si="19"/>
        <v>1.6442806681999997</v>
      </c>
      <c r="CE145" s="4">
        <f t="shared" si="20"/>
        <v>12053.578678524898</v>
      </c>
      <c r="CF145" s="4">
        <f t="shared" si="21"/>
        <v>1253.596357600002</v>
      </c>
      <c r="CG145" s="4">
        <f t="shared" si="22"/>
        <v>-3.3984518123969996</v>
      </c>
      <c r="CH145" s="4">
        <f t="shared" si="23"/>
        <v>24.755234214297598</v>
      </c>
    </row>
    <row r="146" spans="1:86">
      <c r="A146" s="2">
        <v>42439</v>
      </c>
      <c r="B146" s="32">
        <v>0.45359476851851849</v>
      </c>
      <c r="C146" s="4">
        <v>12.643000000000001</v>
      </c>
      <c r="D146" s="4">
        <v>3.3473000000000002</v>
      </c>
      <c r="E146" s="4" t="s">
        <v>155</v>
      </c>
      <c r="F146" s="4">
        <v>33473.327555999997</v>
      </c>
      <c r="G146" s="4">
        <v>147.6</v>
      </c>
      <c r="H146" s="4">
        <v>0.3</v>
      </c>
      <c r="I146" s="4">
        <v>828</v>
      </c>
      <c r="K146" s="4">
        <v>0</v>
      </c>
      <c r="L146" s="4">
        <v>67</v>
      </c>
      <c r="M146" s="4">
        <v>0.70599999999999996</v>
      </c>
      <c r="N146" s="4">
        <v>8.9260000000000002</v>
      </c>
      <c r="O146" s="4">
        <v>2.3632</v>
      </c>
      <c r="P146" s="4">
        <v>104.1823</v>
      </c>
      <c r="Q146" s="4">
        <v>0.21179999999999999</v>
      </c>
      <c r="R146" s="4">
        <v>104.4</v>
      </c>
      <c r="S146" s="4">
        <v>-27.0533</v>
      </c>
      <c r="T146" s="4">
        <v>-5.5E-2</v>
      </c>
      <c r="U146" s="4">
        <v>-27.1</v>
      </c>
      <c r="V146" s="4">
        <v>828.02009999999996</v>
      </c>
      <c r="Y146" s="4">
        <v>46.999000000000002</v>
      </c>
      <c r="Z146" s="4">
        <v>0</v>
      </c>
      <c r="AA146" s="4">
        <v>0</v>
      </c>
      <c r="AB146" s="4" t="s">
        <v>384</v>
      </c>
      <c r="AC146" s="4">
        <v>0</v>
      </c>
      <c r="AD146" s="4">
        <v>11.8</v>
      </c>
      <c r="AE146" s="4">
        <v>846</v>
      </c>
      <c r="AF146" s="4">
        <v>866</v>
      </c>
      <c r="AG146" s="4">
        <v>826</v>
      </c>
      <c r="AH146" s="4">
        <v>100</v>
      </c>
      <c r="AI146" s="4">
        <v>1107.1300000000001</v>
      </c>
      <c r="AJ146" s="4">
        <v>25.43</v>
      </c>
      <c r="AK146" s="4">
        <v>983</v>
      </c>
      <c r="AL146" s="4">
        <v>60</v>
      </c>
      <c r="AM146" s="4">
        <v>0</v>
      </c>
      <c r="AN146" s="4">
        <v>22</v>
      </c>
      <c r="AO146" s="4">
        <v>190</v>
      </c>
      <c r="AP146" s="4">
        <v>189</v>
      </c>
      <c r="AQ146" s="4">
        <v>0.8</v>
      </c>
      <c r="AR146" s="4">
        <v>195</v>
      </c>
      <c r="AS146" s="4" t="s">
        <v>155</v>
      </c>
      <c r="AT146" s="4">
        <v>2</v>
      </c>
      <c r="AU146" s="5">
        <v>0.66150462962962964</v>
      </c>
      <c r="AV146" s="4">
        <v>47.160327000000002</v>
      </c>
      <c r="AW146" s="4">
        <v>-88.490587000000005</v>
      </c>
      <c r="AX146" s="4">
        <v>318.8</v>
      </c>
      <c r="AY146" s="4">
        <v>28</v>
      </c>
      <c r="AZ146" s="4">
        <v>12</v>
      </c>
      <c r="BA146" s="4">
        <v>8</v>
      </c>
      <c r="BB146" s="4" t="s">
        <v>439</v>
      </c>
      <c r="BC146" s="4">
        <v>3.282</v>
      </c>
      <c r="BD146" s="4">
        <v>1</v>
      </c>
      <c r="BE146" s="4">
        <v>3.9771999999999998</v>
      </c>
      <c r="BF146" s="4">
        <v>14.063000000000001</v>
      </c>
      <c r="BG146" s="4">
        <v>12.91</v>
      </c>
      <c r="BH146" s="4">
        <v>0.92</v>
      </c>
      <c r="BI146" s="4">
        <v>41.646000000000001</v>
      </c>
      <c r="BJ146" s="4">
        <v>2379.9479999999999</v>
      </c>
      <c r="BK146" s="4">
        <v>401.03500000000003</v>
      </c>
      <c r="BL146" s="4">
        <v>2.9089999999999998</v>
      </c>
      <c r="BM146" s="4">
        <v>6.0000000000000001E-3</v>
      </c>
      <c r="BN146" s="4">
        <v>2.915</v>
      </c>
      <c r="BO146" s="4">
        <v>-0.755</v>
      </c>
      <c r="BP146" s="4">
        <v>-2E-3</v>
      </c>
      <c r="BQ146" s="4">
        <v>-0.75700000000000001</v>
      </c>
      <c r="BR146" s="4">
        <v>7.3003999999999998</v>
      </c>
      <c r="BU146" s="4">
        <v>2.4860000000000002</v>
      </c>
      <c r="BW146" s="4">
        <v>0</v>
      </c>
      <c r="BX146" s="4">
        <v>0.26032499999999997</v>
      </c>
      <c r="BY146" s="4">
        <v>-5</v>
      </c>
      <c r="BZ146" s="4">
        <v>0.61199999999999999</v>
      </c>
      <c r="CA146" s="4">
        <v>6.3616919999999997</v>
      </c>
      <c r="CB146" s="4">
        <v>12.362399999999999</v>
      </c>
      <c r="CC146" s="4">
        <f t="shared" si="19"/>
        <v>1.6807590263999999</v>
      </c>
      <c r="CE146" s="4">
        <f t="shared" si="20"/>
        <v>11309.95062555595</v>
      </c>
      <c r="CF146" s="4">
        <f t="shared" si="21"/>
        <v>1905.7920799613401</v>
      </c>
      <c r="CG146" s="4">
        <f t="shared" si="22"/>
        <v>-3.5974032304680001</v>
      </c>
      <c r="CH146" s="4">
        <f t="shared" si="23"/>
        <v>34.6928435187696</v>
      </c>
    </row>
    <row r="147" spans="1:86">
      <c r="A147" s="2">
        <v>42439</v>
      </c>
      <c r="B147" s="32">
        <v>0.45360634259259264</v>
      </c>
      <c r="C147" s="4">
        <v>12.37</v>
      </c>
      <c r="D147" s="4">
        <v>3.7789000000000001</v>
      </c>
      <c r="E147" s="4" t="s">
        <v>155</v>
      </c>
      <c r="F147" s="4">
        <v>37788.752165999998</v>
      </c>
      <c r="G147" s="4">
        <v>198.1</v>
      </c>
      <c r="H147" s="4">
        <v>0.1</v>
      </c>
      <c r="I147" s="4">
        <v>1033.3</v>
      </c>
      <c r="K147" s="4">
        <v>0</v>
      </c>
      <c r="L147" s="4">
        <v>75</v>
      </c>
      <c r="M147" s="4">
        <v>0.7046</v>
      </c>
      <c r="N147" s="4">
        <v>8.7158999999999995</v>
      </c>
      <c r="O147" s="4">
        <v>2.6625000000000001</v>
      </c>
      <c r="P147" s="4">
        <v>139.54390000000001</v>
      </c>
      <c r="Q147" s="4">
        <v>7.9500000000000001E-2</v>
      </c>
      <c r="R147" s="4">
        <v>139.6</v>
      </c>
      <c r="S147" s="4">
        <v>-36.274099999999997</v>
      </c>
      <c r="T147" s="4">
        <v>-2.07E-2</v>
      </c>
      <c r="U147" s="4">
        <v>-36.299999999999997</v>
      </c>
      <c r="V147" s="4">
        <v>1033.3477</v>
      </c>
      <c r="Y147" s="4">
        <v>52.994999999999997</v>
      </c>
      <c r="Z147" s="4">
        <v>0</v>
      </c>
      <c r="AA147" s="4">
        <v>0</v>
      </c>
      <c r="AB147" s="4" t="s">
        <v>384</v>
      </c>
      <c r="AC147" s="4">
        <v>0</v>
      </c>
      <c r="AD147" s="4">
        <v>11.8</v>
      </c>
      <c r="AE147" s="4">
        <v>846</v>
      </c>
      <c r="AF147" s="4">
        <v>867</v>
      </c>
      <c r="AG147" s="4">
        <v>827</v>
      </c>
      <c r="AH147" s="4">
        <v>100</v>
      </c>
      <c r="AI147" s="4">
        <v>1106.26</v>
      </c>
      <c r="AJ147" s="4">
        <v>25.41</v>
      </c>
      <c r="AK147" s="4">
        <v>984</v>
      </c>
      <c r="AL147" s="4">
        <v>60</v>
      </c>
      <c r="AM147" s="4">
        <v>0</v>
      </c>
      <c r="AN147" s="4">
        <v>22</v>
      </c>
      <c r="AO147" s="4">
        <v>190</v>
      </c>
      <c r="AP147" s="4">
        <v>189</v>
      </c>
      <c r="AQ147" s="4">
        <v>0.9</v>
      </c>
      <c r="AR147" s="4">
        <v>195</v>
      </c>
      <c r="AS147" s="4" t="s">
        <v>155</v>
      </c>
      <c r="AT147" s="4">
        <v>2</v>
      </c>
      <c r="AU147" s="5">
        <v>0.66151620370370368</v>
      </c>
      <c r="AV147" s="4">
        <v>47.160210999999997</v>
      </c>
      <c r="AW147" s="4">
        <v>-88.490577999999999</v>
      </c>
      <c r="AX147" s="4">
        <v>318.8</v>
      </c>
      <c r="AY147" s="4">
        <v>28</v>
      </c>
      <c r="AZ147" s="4">
        <v>12</v>
      </c>
      <c r="BA147" s="4">
        <v>8</v>
      </c>
      <c r="BB147" s="4" t="s">
        <v>439</v>
      </c>
      <c r="BC147" s="4">
        <v>1.8</v>
      </c>
      <c r="BD147" s="4">
        <v>1.0012000000000001</v>
      </c>
      <c r="BE147" s="4">
        <v>2.1</v>
      </c>
      <c r="BF147" s="4">
        <v>14.063000000000001</v>
      </c>
      <c r="BG147" s="4">
        <v>12.72</v>
      </c>
      <c r="BH147" s="4">
        <v>0.9</v>
      </c>
      <c r="BI147" s="4">
        <v>41.927999999999997</v>
      </c>
      <c r="BJ147" s="4">
        <v>2301.6350000000002</v>
      </c>
      <c r="BK147" s="4">
        <v>447.50400000000002</v>
      </c>
      <c r="BL147" s="4">
        <v>3.859</v>
      </c>
      <c r="BM147" s="4">
        <v>2E-3</v>
      </c>
      <c r="BN147" s="4">
        <v>3.8610000000000002</v>
      </c>
      <c r="BO147" s="4">
        <v>-1.0029999999999999</v>
      </c>
      <c r="BP147" s="4">
        <v>-1E-3</v>
      </c>
      <c r="BQ147" s="4">
        <v>-1.004</v>
      </c>
      <c r="BR147" s="4">
        <v>9.0234000000000005</v>
      </c>
      <c r="BU147" s="4">
        <v>2.7770000000000001</v>
      </c>
      <c r="BW147" s="4">
        <v>0</v>
      </c>
      <c r="BX147" s="4">
        <v>0.31965300000000002</v>
      </c>
      <c r="BY147" s="4">
        <v>-5</v>
      </c>
      <c r="BZ147" s="4">
        <v>0.61322600000000005</v>
      </c>
      <c r="CA147" s="4">
        <v>7.8115199999999998</v>
      </c>
      <c r="CB147" s="4">
        <v>12.387165</v>
      </c>
      <c r="CC147" s="4">
        <f t="shared" si="19"/>
        <v>2.063803584</v>
      </c>
      <c r="CE147" s="4">
        <f t="shared" si="20"/>
        <v>13430.5130728944</v>
      </c>
      <c r="CF147" s="4">
        <f t="shared" si="21"/>
        <v>2611.2777752217603</v>
      </c>
      <c r="CG147" s="4">
        <f t="shared" si="22"/>
        <v>-5.8585462617599999</v>
      </c>
      <c r="CH147" s="4">
        <f t="shared" si="23"/>
        <v>52.653392767296005</v>
      </c>
    </row>
    <row r="148" spans="1:86">
      <c r="A148" s="2">
        <v>42439</v>
      </c>
      <c r="B148" s="32">
        <v>0.45361791666666668</v>
      </c>
      <c r="C148" s="4">
        <v>12.311</v>
      </c>
      <c r="D148" s="4">
        <v>3.7538</v>
      </c>
      <c r="E148" s="4" t="s">
        <v>155</v>
      </c>
      <c r="F148" s="4">
        <v>37538.468467999999</v>
      </c>
      <c r="G148" s="4">
        <v>264.60000000000002</v>
      </c>
      <c r="H148" s="4">
        <v>-0.2</v>
      </c>
      <c r="I148" s="4">
        <v>1198.0999999999999</v>
      </c>
      <c r="K148" s="4">
        <v>0</v>
      </c>
      <c r="L148" s="4">
        <v>84</v>
      </c>
      <c r="M148" s="4">
        <v>0.70499999999999996</v>
      </c>
      <c r="N148" s="4">
        <v>8.6791</v>
      </c>
      <c r="O148" s="4">
        <v>2.6465000000000001</v>
      </c>
      <c r="P148" s="4">
        <v>186.56020000000001</v>
      </c>
      <c r="Q148" s="4">
        <v>0</v>
      </c>
      <c r="R148" s="4">
        <v>186.6</v>
      </c>
      <c r="S148" s="4">
        <v>-48.476999999999997</v>
      </c>
      <c r="T148" s="4">
        <v>0</v>
      </c>
      <c r="U148" s="4">
        <v>-48.5</v>
      </c>
      <c r="V148" s="4">
        <v>1198.1116</v>
      </c>
      <c r="Y148" s="4">
        <v>59.546999999999997</v>
      </c>
      <c r="Z148" s="4">
        <v>0</v>
      </c>
      <c r="AA148" s="4">
        <v>0</v>
      </c>
      <c r="AB148" s="4" t="s">
        <v>384</v>
      </c>
      <c r="AC148" s="4">
        <v>0</v>
      </c>
      <c r="AD148" s="4">
        <v>11.8</v>
      </c>
      <c r="AE148" s="4">
        <v>846</v>
      </c>
      <c r="AF148" s="4">
        <v>867</v>
      </c>
      <c r="AG148" s="4">
        <v>828</v>
      </c>
      <c r="AH148" s="4">
        <v>100</v>
      </c>
      <c r="AI148" s="4">
        <v>1106.58</v>
      </c>
      <c r="AJ148" s="4">
        <v>25.42</v>
      </c>
      <c r="AK148" s="4">
        <v>983</v>
      </c>
      <c r="AL148" s="4">
        <v>60</v>
      </c>
      <c r="AM148" s="4">
        <v>0</v>
      </c>
      <c r="AN148" s="4">
        <v>22</v>
      </c>
      <c r="AO148" s="4">
        <v>190.6</v>
      </c>
      <c r="AP148" s="4">
        <v>189.6</v>
      </c>
      <c r="AQ148" s="4">
        <v>1</v>
      </c>
      <c r="AR148" s="4">
        <v>195</v>
      </c>
      <c r="AS148" s="4" t="s">
        <v>155</v>
      </c>
      <c r="AT148" s="4">
        <v>2</v>
      </c>
      <c r="AU148" s="5">
        <v>0.66152777777777783</v>
      </c>
      <c r="AV148" s="4">
        <v>47.160097</v>
      </c>
      <c r="AW148" s="4">
        <v>-88.490561999999997</v>
      </c>
      <c r="AX148" s="4">
        <v>318.60000000000002</v>
      </c>
      <c r="AY148" s="4">
        <v>29.1</v>
      </c>
      <c r="AZ148" s="4">
        <v>12</v>
      </c>
      <c r="BA148" s="4">
        <v>8</v>
      </c>
      <c r="BB148" s="4" t="s">
        <v>439</v>
      </c>
      <c r="BC148" s="4">
        <v>1.7988</v>
      </c>
      <c r="BD148" s="4">
        <v>1.1035999999999999</v>
      </c>
      <c r="BE148" s="4">
        <v>2.1023999999999998</v>
      </c>
      <c r="BF148" s="4">
        <v>14.063000000000001</v>
      </c>
      <c r="BG148" s="4">
        <v>12.77</v>
      </c>
      <c r="BH148" s="4">
        <v>0.91</v>
      </c>
      <c r="BI148" s="4">
        <v>41.843000000000004</v>
      </c>
      <c r="BJ148" s="4">
        <v>2299.223</v>
      </c>
      <c r="BK148" s="4">
        <v>446.22300000000001</v>
      </c>
      <c r="BL148" s="4">
        <v>5.1760000000000002</v>
      </c>
      <c r="BM148" s="4">
        <v>0</v>
      </c>
      <c r="BN148" s="4">
        <v>5.1760000000000002</v>
      </c>
      <c r="BO148" s="4">
        <v>-1.345</v>
      </c>
      <c r="BP148" s="4">
        <v>0</v>
      </c>
      <c r="BQ148" s="4">
        <v>-1.345</v>
      </c>
      <c r="BR148" s="4">
        <v>10.4955</v>
      </c>
      <c r="BU148" s="4">
        <v>3.13</v>
      </c>
      <c r="BW148" s="4">
        <v>0</v>
      </c>
      <c r="BX148" s="4">
        <v>0.33077099999999998</v>
      </c>
      <c r="BY148" s="4">
        <v>-5</v>
      </c>
      <c r="BZ148" s="4">
        <v>0.61338700000000002</v>
      </c>
      <c r="CA148" s="4">
        <v>8.0832160000000002</v>
      </c>
      <c r="CB148" s="4">
        <v>12.390416999999999</v>
      </c>
      <c r="CC148" s="4">
        <f t="shared" si="19"/>
        <v>2.1355856672</v>
      </c>
      <c r="CE148" s="4">
        <f t="shared" si="20"/>
        <v>13883.081757452497</v>
      </c>
      <c r="CF148" s="4">
        <f t="shared" si="21"/>
        <v>2694.3669191964959</v>
      </c>
      <c r="CG148" s="4">
        <f t="shared" si="22"/>
        <v>-8.12132836344</v>
      </c>
      <c r="CH148" s="4">
        <f t="shared" si="23"/>
        <v>63.373532965416004</v>
      </c>
    </row>
    <row r="149" spans="1:86">
      <c r="A149" s="2">
        <v>42439</v>
      </c>
      <c r="B149" s="32">
        <v>0.45362949074074077</v>
      </c>
      <c r="C149" s="4">
        <v>12.336</v>
      </c>
      <c r="D149" s="4">
        <v>3.7515999999999998</v>
      </c>
      <c r="E149" s="4" t="s">
        <v>155</v>
      </c>
      <c r="F149" s="4">
        <v>37516.182708</v>
      </c>
      <c r="G149" s="4">
        <v>311.3</v>
      </c>
      <c r="H149" s="4">
        <v>-11.4</v>
      </c>
      <c r="I149" s="4">
        <v>1282.5999999999999</v>
      </c>
      <c r="K149" s="4">
        <v>0</v>
      </c>
      <c r="L149" s="4">
        <v>88</v>
      </c>
      <c r="M149" s="4">
        <v>0.70479999999999998</v>
      </c>
      <c r="N149" s="4">
        <v>8.6943000000000001</v>
      </c>
      <c r="O149" s="4">
        <v>2.6442000000000001</v>
      </c>
      <c r="P149" s="4">
        <v>219.3921</v>
      </c>
      <c r="Q149" s="4">
        <v>0</v>
      </c>
      <c r="R149" s="4">
        <v>219.4</v>
      </c>
      <c r="S149" s="4">
        <v>-56.970300000000002</v>
      </c>
      <c r="T149" s="4">
        <v>0</v>
      </c>
      <c r="U149" s="4">
        <v>-57</v>
      </c>
      <c r="V149" s="4">
        <v>1282.5859</v>
      </c>
      <c r="Y149" s="4">
        <v>61.76</v>
      </c>
      <c r="Z149" s="4">
        <v>0</v>
      </c>
      <c r="AA149" s="4">
        <v>0</v>
      </c>
      <c r="AB149" s="4" t="s">
        <v>384</v>
      </c>
      <c r="AC149" s="4">
        <v>0</v>
      </c>
      <c r="AD149" s="4">
        <v>11.8</v>
      </c>
      <c r="AE149" s="4">
        <v>847</v>
      </c>
      <c r="AF149" s="4">
        <v>868</v>
      </c>
      <c r="AG149" s="4">
        <v>829</v>
      </c>
      <c r="AH149" s="4">
        <v>100</v>
      </c>
      <c r="AI149" s="4">
        <v>1107.1300000000001</v>
      </c>
      <c r="AJ149" s="4">
        <v>25.43</v>
      </c>
      <c r="AK149" s="4">
        <v>983</v>
      </c>
      <c r="AL149" s="4">
        <v>60</v>
      </c>
      <c r="AM149" s="4">
        <v>0</v>
      </c>
      <c r="AN149" s="4">
        <v>22</v>
      </c>
      <c r="AO149" s="4">
        <v>191</v>
      </c>
      <c r="AP149" s="4">
        <v>190</v>
      </c>
      <c r="AQ149" s="4">
        <v>1.1000000000000001</v>
      </c>
      <c r="AR149" s="4">
        <v>195</v>
      </c>
      <c r="AS149" s="4" t="s">
        <v>155</v>
      </c>
      <c r="AT149" s="4">
        <v>2</v>
      </c>
      <c r="AU149" s="5">
        <v>0.66153935185185186</v>
      </c>
      <c r="AV149" s="4">
        <v>47.159987000000001</v>
      </c>
      <c r="AW149" s="4">
        <v>-88.490488999999997</v>
      </c>
      <c r="AX149" s="4">
        <v>318.10000000000002</v>
      </c>
      <c r="AY149" s="4">
        <v>31.6</v>
      </c>
      <c r="AZ149" s="4">
        <v>12</v>
      </c>
      <c r="BA149" s="4">
        <v>8</v>
      </c>
      <c r="BB149" s="4" t="s">
        <v>439</v>
      </c>
      <c r="BC149" s="4">
        <v>1.69041</v>
      </c>
      <c r="BD149" s="4">
        <v>1.4</v>
      </c>
      <c r="BE149" s="4">
        <v>2.2952050000000002</v>
      </c>
      <c r="BF149" s="4">
        <v>14.063000000000001</v>
      </c>
      <c r="BG149" s="4">
        <v>12.75</v>
      </c>
      <c r="BH149" s="4">
        <v>0.91</v>
      </c>
      <c r="BI149" s="4">
        <v>41.881</v>
      </c>
      <c r="BJ149" s="4">
        <v>2298.9459999999999</v>
      </c>
      <c r="BK149" s="4">
        <v>445.005</v>
      </c>
      <c r="BL149" s="4">
        <v>6.0750000000000002</v>
      </c>
      <c r="BM149" s="4">
        <v>0</v>
      </c>
      <c r="BN149" s="4">
        <v>6.0750000000000002</v>
      </c>
      <c r="BO149" s="4">
        <v>-1.5780000000000001</v>
      </c>
      <c r="BP149" s="4">
        <v>0</v>
      </c>
      <c r="BQ149" s="4">
        <v>-1.5780000000000001</v>
      </c>
      <c r="BR149" s="4">
        <v>11.214399999999999</v>
      </c>
      <c r="BU149" s="4">
        <v>3.24</v>
      </c>
      <c r="BW149" s="4">
        <v>0</v>
      </c>
      <c r="BX149" s="4">
        <v>0.34068100000000001</v>
      </c>
      <c r="BY149" s="4">
        <v>-5</v>
      </c>
      <c r="BZ149" s="4">
        <v>0.61299999999999999</v>
      </c>
      <c r="CA149" s="4">
        <v>8.3253920000000008</v>
      </c>
      <c r="CB149" s="4">
        <v>12.3826</v>
      </c>
      <c r="CC149" s="4">
        <f t="shared" si="19"/>
        <v>2.1995685664</v>
      </c>
      <c r="CE149" s="4">
        <f t="shared" si="20"/>
        <v>14297.301097713504</v>
      </c>
      <c r="CF149" s="4">
        <f t="shared" si="21"/>
        <v>2767.51627701912</v>
      </c>
      <c r="CG149" s="4">
        <f t="shared" si="22"/>
        <v>-9.8136890262720016</v>
      </c>
      <c r="CH149" s="4">
        <f t="shared" si="23"/>
        <v>69.743114205465602</v>
      </c>
    </row>
    <row r="150" spans="1:86">
      <c r="A150" s="2">
        <v>42439</v>
      </c>
      <c r="B150" s="32">
        <v>0.45364106481481481</v>
      </c>
      <c r="C150" s="4">
        <v>12.315</v>
      </c>
      <c r="D150" s="4">
        <v>3.7195</v>
      </c>
      <c r="E150" s="4" t="s">
        <v>155</v>
      </c>
      <c r="F150" s="4">
        <v>37195.090908999999</v>
      </c>
      <c r="G150" s="4">
        <v>329.6</v>
      </c>
      <c r="H150" s="4">
        <v>-11.4</v>
      </c>
      <c r="I150" s="4">
        <v>1385.6</v>
      </c>
      <c r="K150" s="4">
        <v>0</v>
      </c>
      <c r="L150" s="4">
        <v>95</v>
      </c>
      <c r="M150" s="4">
        <v>0.70520000000000005</v>
      </c>
      <c r="N150" s="4">
        <v>8.6849000000000007</v>
      </c>
      <c r="O150" s="4">
        <v>2.6231</v>
      </c>
      <c r="P150" s="4">
        <v>232.45160000000001</v>
      </c>
      <c r="Q150" s="4">
        <v>0</v>
      </c>
      <c r="R150" s="4">
        <v>232.5</v>
      </c>
      <c r="S150" s="4">
        <v>-60.4253</v>
      </c>
      <c r="T150" s="4">
        <v>0</v>
      </c>
      <c r="U150" s="4">
        <v>-60.4</v>
      </c>
      <c r="V150" s="4">
        <v>1385.624</v>
      </c>
      <c r="Y150" s="4">
        <v>66.784000000000006</v>
      </c>
      <c r="Z150" s="4">
        <v>0</v>
      </c>
      <c r="AA150" s="4">
        <v>0</v>
      </c>
      <c r="AB150" s="4" t="s">
        <v>384</v>
      </c>
      <c r="AC150" s="4">
        <v>0</v>
      </c>
      <c r="AD150" s="4">
        <v>11.8</v>
      </c>
      <c r="AE150" s="4">
        <v>846</v>
      </c>
      <c r="AF150" s="4">
        <v>867</v>
      </c>
      <c r="AG150" s="4">
        <v>830</v>
      </c>
      <c r="AH150" s="4">
        <v>100</v>
      </c>
      <c r="AI150" s="4">
        <v>1106.26</v>
      </c>
      <c r="AJ150" s="4">
        <v>25.41</v>
      </c>
      <c r="AK150" s="4">
        <v>984</v>
      </c>
      <c r="AL150" s="4">
        <v>60</v>
      </c>
      <c r="AM150" s="4">
        <v>0</v>
      </c>
      <c r="AN150" s="4">
        <v>22</v>
      </c>
      <c r="AO150" s="4">
        <v>190.4</v>
      </c>
      <c r="AP150" s="4">
        <v>190</v>
      </c>
      <c r="AQ150" s="4">
        <v>1.2</v>
      </c>
      <c r="AR150" s="4">
        <v>195</v>
      </c>
      <c r="AS150" s="4" t="s">
        <v>155</v>
      </c>
      <c r="AT150" s="4">
        <v>2</v>
      </c>
      <c r="AU150" s="5">
        <v>0.6615509259259259</v>
      </c>
      <c r="AV150" s="4">
        <v>47.159877000000002</v>
      </c>
      <c r="AW150" s="4">
        <v>-88.490382999999994</v>
      </c>
      <c r="AX150" s="4">
        <v>317.8</v>
      </c>
      <c r="AY150" s="4">
        <v>32.9</v>
      </c>
      <c r="AZ150" s="4">
        <v>12</v>
      </c>
      <c r="BA150" s="4">
        <v>11</v>
      </c>
      <c r="BB150" s="4" t="s">
        <v>437</v>
      </c>
      <c r="BC150" s="4">
        <v>0.90110100000000004</v>
      </c>
      <c r="BD150" s="4">
        <v>1.3955960000000001</v>
      </c>
      <c r="BE150" s="4">
        <v>1.9</v>
      </c>
      <c r="BF150" s="4">
        <v>14.063000000000001</v>
      </c>
      <c r="BG150" s="4">
        <v>12.78</v>
      </c>
      <c r="BH150" s="4">
        <v>0.91</v>
      </c>
      <c r="BI150" s="4">
        <v>41.795999999999999</v>
      </c>
      <c r="BJ150" s="4">
        <v>2300.5120000000002</v>
      </c>
      <c r="BK150" s="4">
        <v>442.24400000000003</v>
      </c>
      <c r="BL150" s="4">
        <v>6.4480000000000004</v>
      </c>
      <c r="BM150" s="4">
        <v>0</v>
      </c>
      <c r="BN150" s="4">
        <v>6.4480000000000004</v>
      </c>
      <c r="BO150" s="4">
        <v>-1.6759999999999999</v>
      </c>
      <c r="BP150" s="4">
        <v>0</v>
      </c>
      <c r="BQ150" s="4">
        <v>-1.6759999999999999</v>
      </c>
      <c r="BR150" s="4">
        <v>12.136799999999999</v>
      </c>
      <c r="BU150" s="4">
        <v>3.51</v>
      </c>
      <c r="BW150" s="4">
        <v>0</v>
      </c>
      <c r="BX150" s="4">
        <v>0.31270300000000001</v>
      </c>
      <c r="BY150" s="4">
        <v>-5</v>
      </c>
      <c r="BZ150" s="4">
        <v>0.61299999999999999</v>
      </c>
      <c r="CA150" s="4">
        <v>7.64168</v>
      </c>
      <c r="CB150" s="4">
        <v>12.3826</v>
      </c>
      <c r="CC150" s="4">
        <f t="shared" si="19"/>
        <v>2.018931856</v>
      </c>
      <c r="CE150" s="4">
        <f t="shared" si="20"/>
        <v>13132.093075499521</v>
      </c>
      <c r="CF150" s="4">
        <f t="shared" si="21"/>
        <v>2524.4768860502404</v>
      </c>
      <c r="CG150" s="4">
        <f t="shared" si="22"/>
        <v>-9.5671693929600004</v>
      </c>
      <c r="CH150" s="4">
        <f t="shared" si="23"/>
        <v>69.280919742527999</v>
      </c>
    </row>
    <row r="151" spans="1:86">
      <c r="A151" s="2">
        <v>42439</v>
      </c>
      <c r="B151" s="32">
        <v>0.4536526388888889</v>
      </c>
      <c r="C151" s="4">
        <v>12.416</v>
      </c>
      <c r="D151" s="4">
        <v>3.5499000000000001</v>
      </c>
      <c r="E151" s="4" t="s">
        <v>155</v>
      </c>
      <c r="F151" s="4">
        <v>35498.652245999998</v>
      </c>
      <c r="G151" s="4">
        <v>364.7</v>
      </c>
      <c r="H151" s="4">
        <v>1.1000000000000001</v>
      </c>
      <c r="I151" s="4">
        <v>1411.8</v>
      </c>
      <c r="K151" s="4">
        <v>0</v>
      </c>
      <c r="L151" s="4">
        <v>97</v>
      </c>
      <c r="M151" s="4">
        <v>0.70569999999999999</v>
      </c>
      <c r="N151" s="4">
        <v>8.7614000000000001</v>
      </c>
      <c r="O151" s="4">
        <v>2.5049999999999999</v>
      </c>
      <c r="P151" s="4">
        <v>257.37729999999999</v>
      </c>
      <c r="Q151" s="4">
        <v>0.7853</v>
      </c>
      <c r="R151" s="4">
        <v>258.2</v>
      </c>
      <c r="S151" s="4">
        <v>-66.878699999999995</v>
      </c>
      <c r="T151" s="4">
        <v>-0.20399999999999999</v>
      </c>
      <c r="U151" s="4">
        <v>-67.099999999999994</v>
      </c>
      <c r="V151" s="4">
        <v>1411.8072999999999</v>
      </c>
      <c r="Y151" s="4">
        <v>68.096999999999994</v>
      </c>
      <c r="Z151" s="4">
        <v>0</v>
      </c>
      <c r="AA151" s="4">
        <v>0</v>
      </c>
      <c r="AB151" s="4" t="s">
        <v>384</v>
      </c>
      <c r="AC151" s="4">
        <v>0</v>
      </c>
      <c r="AD151" s="4">
        <v>11.8</v>
      </c>
      <c r="AE151" s="4">
        <v>846</v>
      </c>
      <c r="AF151" s="4">
        <v>868</v>
      </c>
      <c r="AG151" s="4">
        <v>830</v>
      </c>
      <c r="AH151" s="4">
        <v>100</v>
      </c>
      <c r="AI151" s="4">
        <v>1106.58</v>
      </c>
      <c r="AJ151" s="4">
        <v>25.42</v>
      </c>
      <c r="AK151" s="4">
        <v>983</v>
      </c>
      <c r="AL151" s="4">
        <v>60</v>
      </c>
      <c r="AM151" s="4">
        <v>0</v>
      </c>
      <c r="AN151" s="4">
        <v>22</v>
      </c>
      <c r="AO151" s="4">
        <v>190</v>
      </c>
      <c r="AP151" s="4">
        <v>189.4</v>
      </c>
      <c r="AQ151" s="4">
        <v>1</v>
      </c>
      <c r="AR151" s="4">
        <v>195</v>
      </c>
      <c r="AS151" s="4" t="s">
        <v>155</v>
      </c>
      <c r="AT151" s="4">
        <v>2</v>
      </c>
      <c r="AU151" s="5">
        <v>0.66156249999999994</v>
      </c>
      <c r="AV151" s="4">
        <v>47.159781000000002</v>
      </c>
      <c r="AW151" s="4">
        <v>-88.490230999999994</v>
      </c>
      <c r="AX151" s="4">
        <v>317.5</v>
      </c>
      <c r="AY151" s="4">
        <v>34.1</v>
      </c>
      <c r="AZ151" s="4">
        <v>12</v>
      </c>
      <c r="BA151" s="4">
        <v>11</v>
      </c>
      <c r="BB151" s="4" t="s">
        <v>437</v>
      </c>
      <c r="BC151" s="4">
        <v>1.0036</v>
      </c>
      <c r="BD151" s="4">
        <v>1</v>
      </c>
      <c r="BE151" s="4">
        <v>1.9036</v>
      </c>
      <c r="BF151" s="4">
        <v>14.063000000000001</v>
      </c>
      <c r="BG151" s="4">
        <v>12.85</v>
      </c>
      <c r="BH151" s="4">
        <v>0.91</v>
      </c>
      <c r="BI151" s="4">
        <v>41.709000000000003</v>
      </c>
      <c r="BJ151" s="4">
        <v>2328.739</v>
      </c>
      <c r="BK151" s="4">
        <v>423.77600000000001</v>
      </c>
      <c r="BL151" s="4">
        <v>7.1639999999999997</v>
      </c>
      <c r="BM151" s="4">
        <v>2.1999999999999999E-2</v>
      </c>
      <c r="BN151" s="4">
        <v>7.1859999999999999</v>
      </c>
      <c r="BO151" s="4">
        <v>-1.8620000000000001</v>
      </c>
      <c r="BP151" s="4">
        <v>-6.0000000000000001E-3</v>
      </c>
      <c r="BQ151" s="4">
        <v>-1.867</v>
      </c>
      <c r="BR151" s="4">
        <v>12.4084</v>
      </c>
      <c r="BU151" s="4">
        <v>3.5910000000000002</v>
      </c>
      <c r="BW151" s="4">
        <v>0</v>
      </c>
      <c r="BX151" s="4">
        <v>0.30988300000000002</v>
      </c>
      <c r="BY151" s="4">
        <v>-5</v>
      </c>
      <c r="BZ151" s="4">
        <v>0.61116300000000001</v>
      </c>
      <c r="CA151" s="4">
        <v>7.5727690000000001</v>
      </c>
      <c r="CB151" s="4">
        <v>12.345489000000001</v>
      </c>
      <c r="CC151" s="4">
        <f t="shared" si="19"/>
        <v>2.0007255698000002</v>
      </c>
      <c r="CE151" s="4">
        <f t="shared" si="20"/>
        <v>13173.346873693377</v>
      </c>
      <c r="CF151" s="4">
        <f t="shared" si="21"/>
        <v>2397.2408435407679</v>
      </c>
      <c r="CG151" s="4">
        <f t="shared" si="22"/>
        <v>-10.561354713081</v>
      </c>
      <c r="CH151" s="4">
        <f t="shared" si="23"/>
        <v>70.192562304121211</v>
      </c>
    </row>
    <row r="152" spans="1:86">
      <c r="A152" s="2">
        <v>42439</v>
      </c>
      <c r="B152" s="32">
        <v>0.45366421296296294</v>
      </c>
      <c r="C152" s="4">
        <v>12.628</v>
      </c>
      <c r="D152" s="4">
        <v>3.2667999999999999</v>
      </c>
      <c r="E152" s="4" t="s">
        <v>155</v>
      </c>
      <c r="F152" s="4">
        <v>32668.125</v>
      </c>
      <c r="G152" s="4">
        <v>397.8</v>
      </c>
      <c r="H152" s="4">
        <v>-9.5</v>
      </c>
      <c r="I152" s="4">
        <v>1390.3</v>
      </c>
      <c r="K152" s="4">
        <v>0</v>
      </c>
      <c r="L152" s="4">
        <v>97</v>
      </c>
      <c r="M152" s="4">
        <v>0.70650000000000002</v>
      </c>
      <c r="N152" s="4">
        <v>8.9215</v>
      </c>
      <c r="O152" s="4">
        <v>2.3079000000000001</v>
      </c>
      <c r="P152" s="4">
        <v>281.005</v>
      </c>
      <c r="Q152" s="4">
        <v>0</v>
      </c>
      <c r="R152" s="4">
        <v>281</v>
      </c>
      <c r="S152" s="4">
        <v>-73.046599999999998</v>
      </c>
      <c r="T152" s="4">
        <v>0</v>
      </c>
      <c r="U152" s="4">
        <v>-73</v>
      </c>
      <c r="V152" s="4">
        <v>1390.2822000000001</v>
      </c>
      <c r="Y152" s="4">
        <v>68.236999999999995</v>
      </c>
      <c r="Z152" s="4">
        <v>0</v>
      </c>
      <c r="AA152" s="4">
        <v>0</v>
      </c>
      <c r="AB152" s="4" t="s">
        <v>384</v>
      </c>
      <c r="AC152" s="4">
        <v>0</v>
      </c>
      <c r="AD152" s="4">
        <v>11.8</v>
      </c>
      <c r="AE152" s="4">
        <v>846</v>
      </c>
      <c r="AF152" s="4">
        <v>868</v>
      </c>
      <c r="AG152" s="4">
        <v>831</v>
      </c>
      <c r="AH152" s="4">
        <v>100</v>
      </c>
      <c r="AI152" s="4">
        <v>1106.26</v>
      </c>
      <c r="AJ152" s="4">
        <v>25.41</v>
      </c>
      <c r="AK152" s="4">
        <v>984</v>
      </c>
      <c r="AL152" s="4">
        <v>60</v>
      </c>
      <c r="AM152" s="4">
        <v>0</v>
      </c>
      <c r="AN152" s="4">
        <v>22</v>
      </c>
      <c r="AO152" s="4">
        <v>190</v>
      </c>
      <c r="AP152" s="4">
        <v>189.6</v>
      </c>
      <c r="AQ152" s="4">
        <v>1.1000000000000001</v>
      </c>
      <c r="AR152" s="4">
        <v>195</v>
      </c>
      <c r="AS152" s="4" t="s">
        <v>155</v>
      </c>
      <c r="AT152" s="4">
        <v>2</v>
      </c>
      <c r="AU152" s="5">
        <v>0.66157407407407409</v>
      </c>
      <c r="AV152" s="4">
        <v>47.159692</v>
      </c>
      <c r="AW152" s="4">
        <v>-88.490060999999997</v>
      </c>
      <c r="AX152" s="4">
        <v>317.3</v>
      </c>
      <c r="AY152" s="4">
        <v>34.4</v>
      </c>
      <c r="AZ152" s="4">
        <v>12</v>
      </c>
      <c r="BA152" s="4">
        <v>11</v>
      </c>
      <c r="BB152" s="4" t="s">
        <v>437</v>
      </c>
      <c r="BC152" s="4">
        <v>1.2951999999999999</v>
      </c>
      <c r="BD152" s="4">
        <v>1.0012000000000001</v>
      </c>
      <c r="BE152" s="4">
        <v>2.2000000000000002</v>
      </c>
      <c r="BF152" s="4">
        <v>14.063000000000001</v>
      </c>
      <c r="BG152" s="4">
        <v>12.94</v>
      </c>
      <c r="BH152" s="4">
        <v>0.92</v>
      </c>
      <c r="BI152" s="4">
        <v>41.548999999999999</v>
      </c>
      <c r="BJ152" s="4">
        <v>2379.4929999999999</v>
      </c>
      <c r="BK152" s="4">
        <v>391.78</v>
      </c>
      <c r="BL152" s="4">
        <v>7.8490000000000002</v>
      </c>
      <c r="BM152" s="4">
        <v>0</v>
      </c>
      <c r="BN152" s="4">
        <v>7.8490000000000002</v>
      </c>
      <c r="BO152" s="4">
        <v>-2.04</v>
      </c>
      <c r="BP152" s="4">
        <v>0</v>
      </c>
      <c r="BQ152" s="4">
        <v>-2.04</v>
      </c>
      <c r="BR152" s="4">
        <v>12.2616</v>
      </c>
      <c r="BU152" s="4">
        <v>3.6110000000000002</v>
      </c>
      <c r="BW152" s="4">
        <v>0</v>
      </c>
      <c r="BX152" s="4">
        <v>0.29743199999999997</v>
      </c>
      <c r="BY152" s="4">
        <v>-5</v>
      </c>
      <c r="BZ152" s="4">
        <v>0.61122500000000002</v>
      </c>
      <c r="CA152" s="4">
        <v>7.2685050000000002</v>
      </c>
      <c r="CB152" s="4">
        <v>12.34675</v>
      </c>
      <c r="CC152" s="4">
        <f t="shared" si="19"/>
        <v>1.920339021</v>
      </c>
      <c r="CE152" s="4">
        <f t="shared" si="20"/>
        <v>12919.631505669855</v>
      </c>
      <c r="CF152" s="4">
        <f t="shared" si="21"/>
        <v>2127.1982020083001</v>
      </c>
      <c r="CG152" s="4">
        <f t="shared" si="22"/>
        <v>-11.0763293994</v>
      </c>
      <c r="CH152" s="4">
        <f t="shared" si="23"/>
        <v>66.575255178275995</v>
      </c>
    </row>
    <row r="153" spans="1:86">
      <c r="A153" s="2">
        <v>42439</v>
      </c>
      <c r="B153" s="32">
        <v>0.45367578703703698</v>
      </c>
      <c r="C153" s="4">
        <v>12.589</v>
      </c>
      <c r="D153" s="4">
        <v>3.2980999999999998</v>
      </c>
      <c r="E153" s="4" t="s">
        <v>155</v>
      </c>
      <c r="F153" s="4">
        <v>32980.625</v>
      </c>
      <c r="G153" s="4">
        <v>430.9</v>
      </c>
      <c r="H153" s="4">
        <v>-11.1</v>
      </c>
      <c r="I153" s="4">
        <v>1386.3</v>
      </c>
      <c r="K153" s="4">
        <v>0</v>
      </c>
      <c r="L153" s="4">
        <v>145</v>
      </c>
      <c r="M153" s="4">
        <v>0.70650000000000002</v>
      </c>
      <c r="N153" s="4">
        <v>8.8946000000000005</v>
      </c>
      <c r="O153" s="4">
        <v>2.3300999999999998</v>
      </c>
      <c r="P153" s="4">
        <v>304.4393</v>
      </c>
      <c r="Q153" s="4">
        <v>0</v>
      </c>
      <c r="R153" s="4">
        <v>304.39999999999998</v>
      </c>
      <c r="S153" s="4">
        <v>-79.107500000000002</v>
      </c>
      <c r="T153" s="4">
        <v>0</v>
      </c>
      <c r="U153" s="4">
        <v>-79.099999999999994</v>
      </c>
      <c r="V153" s="4">
        <v>1386.2986000000001</v>
      </c>
      <c r="Y153" s="4">
        <v>102.33</v>
      </c>
      <c r="Z153" s="4">
        <v>0</v>
      </c>
      <c r="AA153" s="4">
        <v>0</v>
      </c>
      <c r="AB153" s="4" t="s">
        <v>384</v>
      </c>
      <c r="AC153" s="4">
        <v>0</v>
      </c>
      <c r="AD153" s="4">
        <v>11.7</v>
      </c>
      <c r="AE153" s="4">
        <v>846</v>
      </c>
      <c r="AF153" s="4">
        <v>869</v>
      </c>
      <c r="AG153" s="4">
        <v>830</v>
      </c>
      <c r="AH153" s="4">
        <v>100</v>
      </c>
      <c r="AI153" s="4">
        <v>1106.58</v>
      </c>
      <c r="AJ153" s="4">
        <v>25.42</v>
      </c>
      <c r="AK153" s="4">
        <v>983</v>
      </c>
      <c r="AL153" s="4">
        <v>60</v>
      </c>
      <c r="AM153" s="4">
        <v>0</v>
      </c>
      <c r="AN153" s="4">
        <v>22</v>
      </c>
      <c r="AO153" s="4">
        <v>190</v>
      </c>
      <c r="AP153" s="4">
        <v>190</v>
      </c>
      <c r="AQ153" s="4">
        <v>1.2</v>
      </c>
      <c r="AR153" s="4">
        <v>195</v>
      </c>
      <c r="AS153" s="4" t="s">
        <v>155</v>
      </c>
      <c r="AT153" s="4">
        <v>2</v>
      </c>
      <c r="AU153" s="5">
        <v>0.66158564814814813</v>
      </c>
      <c r="AV153" s="4">
        <v>47.159596999999998</v>
      </c>
      <c r="AW153" s="4">
        <v>-88.489909999999995</v>
      </c>
      <c r="AX153" s="4">
        <v>317.10000000000002</v>
      </c>
      <c r="AY153" s="4">
        <v>34.799999999999997</v>
      </c>
      <c r="AZ153" s="4">
        <v>12</v>
      </c>
      <c r="BA153" s="4">
        <v>11</v>
      </c>
      <c r="BB153" s="4" t="s">
        <v>437</v>
      </c>
      <c r="BC153" s="4">
        <v>0.90359999999999996</v>
      </c>
      <c r="BD153" s="4">
        <v>1.0988</v>
      </c>
      <c r="BE153" s="4">
        <v>2.2023999999999999</v>
      </c>
      <c r="BF153" s="4">
        <v>14.063000000000001</v>
      </c>
      <c r="BG153" s="4">
        <v>12.95</v>
      </c>
      <c r="BH153" s="4">
        <v>0.92</v>
      </c>
      <c r="BI153" s="4">
        <v>41.539000000000001</v>
      </c>
      <c r="BJ153" s="4">
        <v>2373.377</v>
      </c>
      <c r="BK153" s="4">
        <v>395.73099999999999</v>
      </c>
      <c r="BL153" s="4">
        <v>8.5069999999999997</v>
      </c>
      <c r="BM153" s="4">
        <v>0</v>
      </c>
      <c r="BN153" s="4">
        <v>8.5069999999999997</v>
      </c>
      <c r="BO153" s="4">
        <v>-2.2109999999999999</v>
      </c>
      <c r="BP153" s="4">
        <v>0</v>
      </c>
      <c r="BQ153" s="4">
        <v>-2.2109999999999999</v>
      </c>
      <c r="BR153" s="4">
        <v>12.2319</v>
      </c>
      <c r="BU153" s="4">
        <v>5.4169999999999998</v>
      </c>
      <c r="BW153" s="4">
        <v>0</v>
      </c>
      <c r="BX153" s="4">
        <v>0.26344899999999999</v>
      </c>
      <c r="BY153" s="4">
        <v>-5</v>
      </c>
      <c r="BZ153" s="4">
        <v>0.61138700000000001</v>
      </c>
      <c r="CA153" s="4">
        <v>6.4380350000000002</v>
      </c>
      <c r="CB153" s="4">
        <v>12.350016999999999</v>
      </c>
      <c r="CC153" s="4">
        <f t="shared" ref="CC153:CC154" si="24">CA153*0.2642</f>
        <v>1.7009288469999999</v>
      </c>
      <c r="CE153" s="4">
        <f t="shared" ref="CE153:CE154" si="25">BJ153*$CA153*0.747</f>
        <v>11414.073493063665</v>
      </c>
      <c r="CF153" s="4">
        <f t="shared" ref="CF153:CF154" si="26">BK153*$CA153*0.747</f>
        <v>1903.1543313529951</v>
      </c>
      <c r="CG153" s="4">
        <f t="shared" ref="CG153:CG154" si="27">BQ153*$CA153*0.747</f>
        <v>-10.633168052595</v>
      </c>
      <c r="CH153" s="4">
        <f t="shared" ref="CH153:CH154" si="28">BR153*$CA153*0.747</f>
        <v>58.8258020364255</v>
      </c>
    </row>
    <row r="154" spans="1:86">
      <c r="A154" s="2">
        <v>42439</v>
      </c>
      <c r="B154" s="32">
        <v>0.45368736111111113</v>
      </c>
      <c r="C154" s="4">
        <v>11.760999999999999</v>
      </c>
      <c r="D154" s="4">
        <v>4.6616999999999997</v>
      </c>
      <c r="E154" s="4" t="s">
        <v>155</v>
      </c>
      <c r="F154" s="4">
        <v>46616.620633999999</v>
      </c>
      <c r="G154" s="4">
        <v>435.2</v>
      </c>
      <c r="H154" s="4">
        <v>-11.1</v>
      </c>
      <c r="I154" s="4">
        <v>2682.6</v>
      </c>
      <c r="K154" s="4">
        <v>0</v>
      </c>
      <c r="L154" s="4">
        <v>332</v>
      </c>
      <c r="M154" s="4">
        <v>0.70109999999999995</v>
      </c>
      <c r="N154" s="4">
        <v>8.2454000000000001</v>
      </c>
      <c r="O154" s="4">
        <v>3.2682000000000002</v>
      </c>
      <c r="P154" s="4">
        <v>305.1429</v>
      </c>
      <c r="Q154" s="4">
        <v>0</v>
      </c>
      <c r="R154" s="4">
        <v>305.10000000000002</v>
      </c>
      <c r="S154" s="4">
        <v>-79.237399999999994</v>
      </c>
      <c r="T154" s="4">
        <v>0</v>
      </c>
      <c r="U154" s="4">
        <v>-79.2</v>
      </c>
      <c r="V154" s="4">
        <v>2682.5931</v>
      </c>
      <c r="Y154" s="4">
        <v>232.947</v>
      </c>
      <c r="Z154" s="4">
        <v>0</v>
      </c>
      <c r="AA154" s="4">
        <v>0</v>
      </c>
      <c r="AB154" s="4" t="s">
        <v>384</v>
      </c>
      <c r="AC154" s="4">
        <v>0</v>
      </c>
      <c r="AD154" s="4">
        <v>11.8</v>
      </c>
      <c r="AE154" s="4">
        <v>846</v>
      </c>
      <c r="AF154" s="4">
        <v>871</v>
      </c>
      <c r="AG154" s="4">
        <v>828</v>
      </c>
      <c r="AH154" s="4">
        <v>100</v>
      </c>
      <c r="AI154" s="4">
        <v>1107.1300000000001</v>
      </c>
      <c r="AJ154" s="4">
        <v>25.43</v>
      </c>
      <c r="AK154" s="4">
        <v>983</v>
      </c>
      <c r="AL154" s="4">
        <v>60</v>
      </c>
      <c r="AM154" s="4">
        <v>0</v>
      </c>
      <c r="AN154" s="4">
        <v>22</v>
      </c>
      <c r="AO154" s="4">
        <v>190</v>
      </c>
      <c r="AP154" s="4">
        <v>190</v>
      </c>
      <c r="AQ154" s="4">
        <v>1.4</v>
      </c>
      <c r="AR154" s="4">
        <v>195</v>
      </c>
      <c r="AS154" s="4" t="s">
        <v>155</v>
      </c>
      <c r="AT154" s="4">
        <v>2</v>
      </c>
      <c r="AU154" s="5">
        <v>0.66159722222222228</v>
      </c>
      <c r="AV154" s="4">
        <v>47.159498999999997</v>
      </c>
      <c r="AW154" s="4">
        <v>-88.489756</v>
      </c>
      <c r="AX154" s="4">
        <v>317.3</v>
      </c>
      <c r="AY154" s="4">
        <v>34.799999999999997</v>
      </c>
      <c r="AZ154" s="4">
        <v>12</v>
      </c>
      <c r="BA154" s="4">
        <v>11</v>
      </c>
      <c r="BB154" s="4" t="s">
        <v>437</v>
      </c>
      <c r="BC154" s="4">
        <v>1.2</v>
      </c>
      <c r="BD154" s="4">
        <v>1.0024</v>
      </c>
      <c r="BE154" s="4">
        <v>2.4011999999999998</v>
      </c>
      <c r="BF154" s="4">
        <v>14.063000000000001</v>
      </c>
      <c r="BG154" s="4">
        <v>12.26</v>
      </c>
      <c r="BH154" s="4">
        <v>0.87</v>
      </c>
      <c r="BI154" s="4">
        <v>42.636000000000003</v>
      </c>
      <c r="BJ154" s="4">
        <v>2121.7640000000001</v>
      </c>
      <c r="BK154" s="4">
        <v>535.26800000000003</v>
      </c>
      <c r="BL154" s="4">
        <v>8.2230000000000008</v>
      </c>
      <c r="BM154" s="4">
        <v>0</v>
      </c>
      <c r="BN154" s="4">
        <v>8.2230000000000008</v>
      </c>
      <c r="BO154" s="4">
        <v>-2.1349999999999998</v>
      </c>
      <c r="BP154" s="4">
        <v>0</v>
      </c>
      <c r="BQ154" s="4">
        <v>-2.1349999999999998</v>
      </c>
      <c r="BR154" s="4">
        <v>22.8263</v>
      </c>
      <c r="BU154" s="4">
        <v>11.893000000000001</v>
      </c>
      <c r="BW154" s="4">
        <v>0</v>
      </c>
      <c r="BX154" s="4">
        <v>0.245644</v>
      </c>
      <c r="BY154" s="4">
        <v>-5</v>
      </c>
      <c r="BZ154" s="4">
        <v>0.61161299999999996</v>
      </c>
      <c r="CA154" s="4">
        <v>6.0029250000000003</v>
      </c>
      <c r="CB154" s="4">
        <v>12.354583</v>
      </c>
      <c r="CC154" s="4">
        <f t="shared" si="24"/>
        <v>1.5859727850000001</v>
      </c>
      <c r="CE154" s="4">
        <f t="shared" si="25"/>
        <v>9514.3822492959007</v>
      </c>
      <c r="CF154" s="4">
        <f t="shared" si="26"/>
        <v>2400.2407231983002</v>
      </c>
      <c r="CG154" s="4">
        <f t="shared" si="27"/>
        <v>-9.5737349216249985</v>
      </c>
      <c r="CH154" s="4">
        <f t="shared" si="28"/>
        <v>102.35735149484252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2016-03-12T19:54:27Z</dcterms:modified>
</cp:coreProperties>
</file>